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shalilgunputh/Library/Mobile Documents/com~apple~Numbers/Documents/"/>
    </mc:Choice>
  </mc:AlternateContent>
  <xr:revisionPtr revIDLastSave="0" documentId="13_ncr:1_{5DA005E6-38BA-194D-AA10-B55F7078E9A8}" xr6:coauthVersionLast="47" xr6:coauthVersionMax="47" xr10:uidLastSave="{00000000-0000-0000-0000-000000000000}"/>
  <bookViews>
    <workbookView xWindow="28880" yWindow="500" windowWidth="26200" windowHeight="21100" activeTab="4" xr2:uid="{54AE259F-2D9F-A74D-A37E-98F4C357A3DC}"/>
  </bookViews>
  <sheets>
    <sheet name="V_DCF" sheetId="1" r:id="rId1"/>
    <sheet name="V_WACC" sheetId="2" r:id="rId2"/>
    <sheet name="MA_DCF" sheetId="8" r:id="rId3"/>
    <sheet name="MA_WACC" sheetId="5" r:id="rId4"/>
    <sheet name="AXP_DCF" sheetId="9" r:id="rId5"/>
    <sheet name="AXP_WACC" sheetId="7" r:id="rId6"/>
  </sheets>
  <definedNames>
    <definedName name="Hist_Year" localSheetId="4">AXP_DCF!$D$14</definedName>
    <definedName name="Hist_Year" localSheetId="2">MA_DCF!$D$14</definedName>
    <definedName name="Hist_Year">V_DCF!$D$14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2" i="9" l="1"/>
  <c r="D12" i="1"/>
  <c r="H77" i="9"/>
  <c r="H82" i="9"/>
  <c r="H85" i="9"/>
  <c r="H73" i="9"/>
  <c r="H65" i="9"/>
  <c r="H61" i="9"/>
  <c r="H60" i="9"/>
  <c r="H59" i="9"/>
  <c r="H58" i="9"/>
  <c r="H57" i="9"/>
  <c r="E77" i="9"/>
  <c r="F77" i="9"/>
  <c r="G77" i="9"/>
  <c r="E82" i="9"/>
  <c r="F82" i="9"/>
  <c r="G82" i="9"/>
  <c r="D107" i="9"/>
  <c r="D108" i="9" s="1"/>
  <c r="D109" i="9" s="1"/>
  <c r="D110" i="9" s="1"/>
  <c r="D106" i="9"/>
  <c r="D104" i="9"/>
  <c r="D103" i="9" s="1"/>
  <c r="D102" i="9" s="1"/>
  <c r="D101" i="9" s="1"/>
  <c r="M100" i="9"/>
  <c r="N100" i="9" s="1"/>
  <c r="O100" i="9" s="1"/>
  <c r="K100" i="9"/>
  <c r="L100" i="9" s="1"/>
  <c r="I100" i="9"/>
  <c r="H100" i="9"/>
  <c r="G100" i="9" s="1"/>
  <c r="F100" i="9" s="1"/>
  <c r="E100" i="9" s="1"/>
  <c r="G95" i="9"/>
  <c r="H94" i="9"/>
  <c r="G94" i="9"/>
  <c r="F94" i="9"/>
  <c r="E94" i="9"/>
  <c r="I77" i="9"/>
  <c r="G62" i="9"/>
  <c r="G66" i="9" s="1"/>
  <c r="F62" i="9"/>
  <c r="E62" i="9"/>
  <c r="E86" i="9" s="1"/>
  <c r="G53" i="9"/>
  <c r="F53" i="9"/>
  <c r="E53" i="9"/>
  <c r="G51" i="9"/>
  <c r="F51" i="9"/>
  <c r="G48" i="9"/>
  <c r="F48" i="9"/>
  <c r="H48" i="9" s="1"/>
  <c r="H47" i="9" s="1"/>
  <c r="I47" i="9" s="1"/>
  <c r="J47" i="9" s="1"/>
  <c r="K47" i="9" s="1"/>
  <c r="L47" i="9" s="1"/>
  <c r="M47" i="9" s="1"/>
  <c r="N47" i="9" s="1"/>
  <c r="O47" i="9" s="1"/>
  <c r="P47" i="9" s="1"/>
  <c r="Q47" i="9" s="1"/>
  <c r="R47" i="9" s="1"/>
  <c r="G45" i="9"/>
  <c r="H45" i="9" s="1"/>
  <c r="F45" i="9"/>
  <c r="G42" i="9"/>
  <c r="F42" i="9"/>
  <c r="F68" i="9"/>
  <c r="D10" i="9" a="1"/>
  <c r="D10" i="9" s="1"/>
  <c r="D16" i="9" s="1"/>
  <c r="D25" i="9" s="1"/>
  <c r="D12" i="8"/>
  <c r="I58" i="8"/>
  <c r="I59" i="8"/>
  <c r="I60" i="8"/>
  <c r="I61" i="8"/>
  <c r="D13" i="8"/>
  <c r="H85" i="8"/>
  <c r="I83" i="8"/>
  <c r="H82" i="8"/>
  <c r="I80" i="8"/>
  <c r="H79" i="8"/>
  <c r="H73" i="8"/>
  <c r="J70" i="1"/>
  <c r="K70" i="1"/>
  <c r="L70" i="1"/>
  <c r="M70" i="1"/>
  <c r="N70" i="1"/>
  <c r="O70" i="1"/>
  <c r="P70" i="1"/>
  <c r="Q70" i="1"/>
  <c r="R70" i="1"/>
  <c r="K71" i="1"/>
  <c r="J71" i="1"/>
  <c r="I70" i="1"/>
  <c r="I71" i="1"/>
  <c r="K63" i="1"/>
  <c r="L63" i="1" s="1"/>
  <c r="M63" i="1" s="1"/>
  <c r="N63" i="1" s="1"/>
  <c r="O63" i="1" s="1"/>
  <c r="P63" i="1" s="1"/>
  <c r="Q63" i="1" s="1"/>
  <c r="R63" i="1" s="1"/>
  <c r="J63" i="1"/>
  <c r="I65" i="8"/>
  <c r="J59" i="8"/>
  <c r="K59" i="8" s="1"/>
  <c r="L59" i="8" s="1"/>
  <c r="M59" i="8" s="1"/>
  <c r="N59" i="8" s="1"/>
  <c r="O59" i="8" s="1"/>
  <c r="P59" i="8" s="1"/>
  <c r="Q59" i="8" s="1"/>
  <c r="R59" i="8" s="1"/>
  <c r="J58" i="8"/>
  <c r="K58" i="8" s="1"/>
  <c r="L58" i="8" s="1"/>
  <c r="M58" i="8" s="1"/>
  <c r="N58" i="8" s="1"/>
  <c r="O58" i="8" s="1"/>
  <c r="P58" i="8" s="1"/>
  <c r="Q58" i="8" s="1"/>
  <c r="R58" i="8" s="1"/>
  <c r="H62" i="8"/>
  <c r="H61" i="8"/>
  <c r="H60" i="8"/>
  <c r="H59" i="8"/>
  <c r="H58" i="8"/>
  <c r="H57" i="8"/>
  <c r="I32" i="8"/>
  <c r="E77" i="8"/>
  <c r="F77" i="8"/>
  <c r="G77" i="8"/>
  <c r="E82" i="8"/>
  <c r="F82" i="8"/>
  <c r="G82" i="8"/>
  <c r="E62" i="8"/>
  <c r="E86" i="8" s="1"/>
  <c r="F62" i="8"/>
  <c r="G62" i="8"/>
  <c r="D106" i="8"/>
  <c r="D107" i="8" s="1"/>
  <c r="D108" i="8" s="1"/>
  <c r="D109" i="8" s="1"/>
  <c r="D110" i="8" s="1"/>
  <c r="D104" i="8"/>
  <c r="D103" i="8" s="1"/>
  <c r="D102" i="8" s="1"/>
  <c r="D101" i="8" s="1"/>
  <c r="K100" i="8"/>
  <c r="L100" i="8" s="1"/>
  <c r="M100" i="8" s="1"/>
  <c r="N100" i="8" s="1"/>
  <c r="O100" i="8" s="1"/>
  <c r="I100" i="8"/>
  <c r="H100" i="8" s="1"/>
  <c r="G100" i="8" s="1"/>
  <c r="F100" i="8" s="1"/>
  <c r="E100" i="8" s="1"/>
  <c r="G94" i="8"/>
  <c r="G95" i="8" s="1"/>
  <c r="F94" i="8"/>
  <c r="E94" i="8"/>
  <c r="I77" i="8"/>
  <c r="H77" i="8"/>
  <c r="G68" i="8"/>
  <c r="F68" i="8"/>
  <c r="F70" i="8" s="1"/>
  <c r="E68" i="8"/>
  <c r="E70" i="8" s="1"/>
  <c r="I68" i="8"/>
  <c r="H65" i="8"/>
  <c r="H68" i="8" s="1"/>
  <c r="G80" i="8"/>
  <c r="G53" i="8"/>
  <c r="F53" i="8"/>
  <c r="E53" i="8"/>
  <c r="G51" i="8"/>
  <c r="F51" i="8"/>
  <c r="G48" i="8"/>
  <c r="F48" i="8"/>
  <c r="G45" i="8"/>
  <c r="F45" i="8"/>
  <c r="G42" i="8"/>
  <c r="F42" i="8"/>
  <c r="D10" i="8" a="1"/>
  <c r="D10" i="8" s="1"/>
  <c r="D16" i="8" s="1"/>
  <c r="D25" i="8" s="1"/>
  <c r="I32" i="1"/>
  <c r="H85" i="1"/>
  <c r="I80" i="1"/>
  <c r="K80" i="1"/>
  <c r="L80" i="1" s="1"/>
  <c r="M80" i="1" s="1"/>
  <c r="N80" i="1" s="1"/>
  <c r="O80" i="1" s="1"/>
  <c r="P80" i="1" s="1"/>
  <c r="Q80" i="1" s="1"/>
  <c r="R80" i="1" s="1"/>
  <c r="J80" i="1"/>
  <c r="I76" i="1"/>
  <c r="H77" i="1"/>
  <c r="H76" i="1"/>
  <c r="H50" i="1"/>
  <c r="H51" i="1"/>
  <c r="H47" i="1"/>
  <c r="H48" i="1"/>
  <c r="I44" i="1"/>
  <c r="J44" i="1" s="1"/>
  <c r="K44" i="1" s="1"/>
  <c r="L44" i="1" s="1"/>
  <c r="M44" i="1" s="1"/>
  <c r="N44" i="1" s="1"/>
  <c r="O44" i="1" s="1"/>
  <c r="P44" i="1" s="1"/>
  <c r="Q44" i="1" s="1"/>
  <c r="R44" i="1" s="1"/>
  <c r="H44" i="1"/>
  <c r="I45" i="1"/>
  <c r="H45" i="1"/>
  <c r="H41" i="1"/>
  <c r="H42" i="1"/>
  <c r="I82" i="1"/>
  <c r="K83" i="1"/>
  <c r="J83" i="1"/>
  <c r="I83" i="1"/>
  <c r="H82" i="1"/>
  <c r="K58" i="1"/>
  <c r="L58" i="1" s="1"/>
  <c r="M58" i="1" s="1"/>
  <c r="N58" i="1" s="1"/>
  <c r="O58" i="1" s="1"/>
  <c r="P58" i="1" s="1"/>
  <c r="Q58" i="1" s="1"/>
  <c r="R58" i="1" s="1"/>
  <c r="J58" i="1"/>
  <c r="K57" i="1"/>
  <c r="L57" i="1" s="1"/>
  <c r="J57" i="1"/>
  <c r="J59" i="1"/>
  <c r="K60" i="1"/>
  <c r="J60" i="1"/>
  <c r="I58" i="1"/>
  <c r="I57" i="1"/>
  <c r="I60" i="1"/>
  <c r="H79" i="1"/>
  <c r="H74" i="1"/>
  <c r="H73" i="1" s="1"/>
  <c r="H70" i="1"/>
  <c r="H62" i="1"/>
  <c r="H58" i="1"/>
  <c r="H57" i="1"/>
  <c r="E74" i="1"/>
  <c r="F74" i="1"/>
  <c r="G74" i="1"/>
  <c r="E79" i="1"/>
  <c r="F79" i="1"/>
  <c r="G79" i="1"/>
  <c r="G53" i="1"/>
  <c r="F53" i="1"/>
  <c r="E53" i="1"/>
  <c r="C8" i="7"/>
  <c r="C8" i="5"/>
  <c r="C7" i="7"/>
  <c r="C7" i="5"/>
  <c r="I97" i="1"/>
  <c r="H97" i="1" s="1"/>
  <c r="G97" i="1" s="1"/>
  <c r="F97" i="1" s="1"/>
  <c r="E97" i="1" s="1"/>
  <c r="K97" i="1"/>
  <c r="L97" i="1" s="1"/>
  <c r="M97" i="1" s="1"/>
  <c r="N97" i="1" s="1"/>
  <c r="O97" i="1" s="1"/>
  <c r="C7" i="2"/>
  <c r="C12" i="2"/>
  <c r="H91" i="1"/>
  <c r="G91" i="1"/>
  <c r="F91" i="1"/>
  <c r="E91" i="1"/>
  <c r="I62" i="1"/>
  <c r="I79" i="1"/>
  <c r="I74" i="1"/>
  <c r="F42" i="1"/>
  <c r="H59" i="1"/>
  <c r="H71" i="1" s="1"/>
  <c r="G59" i="1"/>
  <c r="G63" i="1" s="1"/>
  <c r="F59" i="1"/>
  <c r="F63" i="1" s="1"/>
  <c r="E59" i="1"/>
  <c r="E63" i="1" s="1"/>
  <c r="D10" i="1" a="1"/>
  <c r="D10" i="1" s="1"/>
  <c r="D16" i="1" s="1"/>
  <c r="D25" i="1" s="1"/>
  <c r="C5" i="7" l="1"/>
  <c r="F95" i="9"/>
  <c r="H95" i="9"/>
  <c r="G80" i="9"/>
  <c r="G74" i="9"/>
  <c r="G86" i="9"/>
  <c r="H42" i="9"/>
  <c r="H41" i="9" s="1"/>
  <c r="I41" i="9" s="1"/>
  <c r="J41" i="9" s="1"/>
  <c r="K41" i="9" s="1"/>
  <c r="L41" i="9" s="1"/>
  <c r="M41" i="9" s="1"/>
  <c r="N41" i="9" s="1"/>
  <c r="O41" i="9" s="1"/>
  <c r="P41" i="9" s="1"/>
  <c r="Q41" i="9" s="1"/>
  <c r="R41" i="9" s="1"/>
  <c r="F54" i="9"/>
  <c r="G54" i="9"/>
  <c r="I45" i="9"/>
  <c r="J45" i="9" s="1"/>
  <c r="F70" i="9"/>
  <c r="F76" i="9"/>
  <c r="H44" i="9"/>
  <c r="H51" i="9"/>
  <c r="H50" i="9" s="1"/>
  <c r="I50" i="9" s="1"/>
  <c r="J50" i="9" s="1"/>
  <c r="K50" i="9" s="1"/>
  <c r="L50" i="9" s="1"/>
  <c r="M50" i="9" s="1"/>
  <c r="N50" i="9" s="1"/>
  <c r="O50" i="9" s="1"/>
  <c r="P50" i="9" s="1"/>
  <c r="Q50" i="9" s="1"/>
  <c r="R50" i="9" s="1"/>
  <c r="F83" i="9"/>
  <c r="F86" i="9"/>
  <c r="F80" i="9"/>
  <c r="F74" i="9"/>
  <c r="F66" i="9"/>
  <c r="F63" i="9"/>
  <c r="H68" i="9"/>
  <c r="G83" i="9"/>
  <c r="E68" i="9"/>
  <c r="G68" i="9"/>
  <c r="H62" i="9"/>
  <c r="E66" i="9"/>
  <c r="G63" i="9"/>
  <c r="E74" i="9"/>
  <c r="E80" i="9"/>
  <c r="L71" i="1"/>
  <c r="F63" i="8"/>
  <c r="I76" i="8"/>
  <c r="F83" i="8"/>
  <c r="H94" i="8"/>
  <c r="H95" i="8" s="1"/>
  <c r="I70" i="8"/>
  <c r="E76" i="8"/>
  <c r="E88" i="8" s="1"/>
  <c r="H48" i="8"/>
  <c r="H47" i="8" s="1"/>
  <c r="I47" i="8" s="1"/>
  <c r="J47" i="8" s="1"/>
  <c r="K47" i="8" s="1"/>
  <c r="L47" i="8" s="1"/>
  <c r="M47" i="8" s="1"/>
  <c r="N47" i="8" s="1"/>
  <c r="O47" i="8" s="1"/>
  <c r="P47" i="8" s="1"/>
  <c r="Q47" i="8" s="1"/>
  <c r="R47" i="8" s="1"/>
  <c r="H76" i="8"/>
  <c r="F95" i="8"/>
  <c r="E66" i="8"/>
  <c r="G74" i="8"/>
  <c r="H51" i="8"/>
  <c r="H50" i="8" s="1"/>
  <c r="I50" i="8" s="1"/>
  <c r="J50" i="8" s="1"/>
  <c r="K50" i="8" s="1"/>
  <c r="L50" i="8" s="1"/>
  <c r="M50" i="8" s="1"/>
  <c r="N50" i="8" s="1"/>
  <c r="O50" i="8" s="1"/>
  <c r="P50" i="8" s="1"/>
  <c r="Q50" i="8" s="1"/>
  <c r="R50" i="8" s="1"/>
  <c r="H45" i="8"/>
  <c r="H44" i="8" s="1"/>
  <c r="G70" i="8"/>
  <c r="G76" i="8"/>
  <c r="H42" i="8"/>
  <c r="H41" i="8" s="1"/>
  <c r="G54" i="8"/>
  <c r="F86" i="8"/>
  <c r="F80" i="8"/>
  <c r="F74" i="8"/>
  <c r="F66" i="8"/>
  <c r="F54" i="8"/>
  <c r="G83" i="8"/>
  <c r="G66" i="8"/>
  <c r="G63" i="8"/>
  <c r="H70" i="8"/>
  <c r="F76" i="8"/>
  <c r="F88" i="8" s="1"/>
  <c r="G86" i="8"/>
  <c r="E74" i="8"/>
  <c r="E80" i="8"/>
  <c r="L83" i="1"/>
  <c r="M57" i="1"/>
  <c r="L59" i="1"/>
  <c r="K59" i="1"/>
  <c r="L60" i="1"/>
  <c r="M60" i="1" s="1"/>
  <c r="C17" i="5"/>
  <c r="C13" i="5"/>
  <c r="C5" i="2"/>
  <c r="F51" i="1"/>
  <c r="I91" i="1"/>
  <c r="I92" i="1" s="1"/>
  <c r="H92" i="1"/>
  <c r="F92" i="1"/>
  <c r="G92" i="1"/>
  <c r="F54" i="1"/>
  <c r="F71" i="1"/>
  <c r="G83" i="1"/>
  <c r="I47" i="1"/>
  <c r="J47" i="1" s="1"/>
  <c r="K47" i="1" s="1"/>
  <c r="L47" i="1" s="1"/>
  <c r="M47" i="1" s="1"/>
  <c r="N47" i="1" s="1"/>
  <c r="O47" i="1" s="1"/>
  <c r="P47" i="1" s="1"/>
  <c r="Q47" i="1" s="1"/>
  <c r="R47" i="1" s="1"/>
  <c r="I65" i="1"/>
  <c r="I73" i="1" s="1"/>
  <c r="F48" i="1"/>
  <c r="E77" i="1"/>
  <c r="F77" i="1"/>
  <c r="F80" i="1"/>
  <c r="E83" i="1"/>
  <c r="H53" i="1"/>
  <c r="G54" i="1"/>
  <c r="G51" i="1"/>
  <c r="H83" i="1"/>
  <c r="G77" i="1"/>
  <c r="G80" i="1"/>
  <c r="F83" i="1"/>
  <c r="H80" i="1"/>
  <c r="G71" i="1"/>
  <c r="G45" i="1"/>
  <c r="H63" i="1"/>
  <c r="I41" i="1"/>
  <c r="J41" i="1" s="1"/>
  <c r="K41" i="1" s="1"/>
  <c r="L41" i="1" s="1"/>
  <c r="M41" i="1" s="1"/>
  <c r="N41" i="1" s="1"/>
  <c r="O41" i="1" s="1"/>
  <c r="P41" i="1" s="1"/>
  <c r="Q41" i="1" s="1"/>
  <c r="R41" i="1" s="1"/>
  <c r="G48" i="1"/>
  <c r="E71" i="1"/>
  <c r="G65" i="1"/>
  <c r="F65" i="1"/>
  <c r="H65" i="1"/>
  <c r="E65" i="1"/>
  <c r="E73" i="1" s="1"/>
  <c r="H60" i="1"/>
  <c r="F45" i="1"/>
  <c r="F60" i="1"/>
  <c r="G60" i="1"/>
  <c r="G42" i="1"/>
  <c r="I59" i="1"/>
  <c r="F88" i="9" l="1"/>
  <c r="I44" i="9"/>
  <c r="J44" i="9"/>
  <c r="H53" i="9"/>
  <c r="H54" i="9" s="1"/>
  <c r="G70" i="9"/>
  <c r="G76" i="9"/>
  <c r="H76" i="9"/>
  <c r="H70" i="9"/>
  <c r="E70" i="9"/>
  <c r="E76" i="9"/>
  <c r="H63" i="9"/>
  <c r="H86" i="9"/>
  <c r="I86" i="9" s="1"/>
  <c r="H80" i="9"/>
  <c r="I80" i="9" s="1"/>
  <c r="J80" i="9" s="1"/>
  <c r="K80" i="9" s="1"/>
  <c r="L80" i="9" s="1"/>
  <c r="M80" i="9" s="1"/>
  <c r="N80" i="9" s="1"/>
  <c r="O80" i="9" s="1"/>
  <c r="P80" i="9" s="1"/>
  <c r="Q80" i="9" s="1"/>
  <c r="R80" i="9" s="1"/>
  <c r="H74" i="9"/>
  <c r="I74" i="9" s="1"/>
  <c r="J74" i="9" s="1"/>
  <c r="K74" i="9" s="1"/>
  <c r="L74" i="9" s="1"/>
  <c r="M74" i="9" s="1"/>
  <c r="N74" i="9" s="1"/>
  <c r="O74" i="9" s="1"/>
  <c r="P74" i="9" s="1"/>
  <c r="Q74" i="9" s="1"/>
  <c r="R74" i="9" s="1"/>
  <c r="H83" i="9"/>
  <c r="H66" i="9"/>
  <c r="I66" i="9" s="1"/>
  <c r="K45" i="9"/>
  <c r="L45" i="9"/>
  <c r="H88" i="8"/>
  <c r="M71" i="1"/>
  <c r="F89" i="8"/>
  <c r="I45" i="8"/>
  <c r="J45" i="8" s="1"/>
  <c r="H63" i="8"/>
  <c r="H86" i="8"/>
  <c r="I86" i="8" s="1"/>
  <c r="H80" i="8"/>
  <c r="H74" i="8"/>
  <c r="I74" i="8" s="1"/>
  <c r="H83" i="8"/>
  <c r="J83" i="8" s="1"/>
  <c r="H66" i="8"/>
  <c r="H53" i="8"/>
  <c r="I41" i="8"/>
  <c r="J41" i="8" s="1"/>
  <c r="K41" i="8" s="1"/>
  <c r="L41" i="8" s="1"/>
  <c r="M41" i="8" s="1"/>
  <c r="N41" i="8" s="1"/>
  <c r="O41" i="8" s="1"/>
  <c r="P41" i="8" s="1"/>
  <c r="Q41" i="8" s="1"/>
  <c r="R41" i="8" s="1"/>
  <c r="G88" i="8"/>
  <c r="G89" i="8" s="1"/>
  <c r="M83" i="1"/>
  <c r="N83" i="1" s="1"/>
  <c r="N57" i="1"/>
  <c r="M59" i="1"/>
  <c r="N60" i="1"/>
  <c r="C17" i="7"/>
  <c r="C6" i="7" s="1"/>
  <c r="C13" i="7"/>
  <c r="C6" i="5"/>
  <c r="C19" i="5" s="1"/>
  <c r="C17" i="2"/>
  <c r="C6" i="2" s="1"/>
  <c r="C13" i="2"/>
  <c r="I77" i="1"/>
  <c r="J77" i="1" s="1"/>
  <c r="K77" i="1" s="1"/>
  <c r="L77" i="1" s="1"/>
  <c r="M77" i="1" s="1"/>
  <c r="N77" i="1" s="1"/>
  <c r="O77" i="1" s="1"/>
  <c r="P77" i="1" s="1"/>
  <c r="Q77" i="1" s="1"/>
  <c r="R77" i="1" s="1"/>
  <c r="I53" i="1"/>
  <c r="J53" i="1" s="1"/>
  <c r="K53" i="1" s="1"/>
  <c r="L53" i="1" s="1"/>
  <c r="M53" i="1" s="1"/>
  <c r="N53" i="1" s="1"/>
  <c r="O53" i="1" s="1"/>
  <c r="P53" i="1" s="1"/>
  <c r="Q53" i="1" s="1"/>
  <c r="R53" i="1" s="1"/>
  <c r="H54" i="1"/>
  <c r="I50" i="1"/>
  <c r="J50" i="1" s="1"/>
  <c r="K50" i="1" s="1"/>
  <c r="L50" i="1" s="1"/>
  <c r="M50" i="1" s="1"/>
  <c r="N50" i="1" s="1"/>
  <c r="O50" i="1" s="1"/>
  <c r="P50" i="1" s="1"/>
  <c r="Q50" i="1" s="1"/>
  <c r="R50" i="1" s="1"/>
  <c r="I67" i="1"/>
  <c r="I85" i="1" s="1"/>
  <c r="E67" i="1"/>
  <c r="E85" i="1" s="1"/>
  <c r="H67" i="1"/>
  <c r="G67" i="1"/>
  <c r="G73" i="1"/>
  <c r="F67" i="1"/>
  <c r="F73" i="1"/>
  <c r="I63" i="1"/>
  <c r="H88" i="9" l="1"/>
  <c r="E88" i="9"/>
  <c r="F89" i="9" s="1"/>
  <c r="G88" i="9"/>
  <c r="G89" i="9" s="1"/>
  <c r="I53" i="9"/>
  <c r="J53" i="9" s="1"/>
  <c r="K53" i="9" s="1"/>
  <c r="L53" i="9" s="1"/>
  <c r="M53" i="9" s="1"/>
  <c r="N53" i="9" s="1"/>
  <c r="O53" i="9" s="1"/>
  <c r="P53" i="9" s="1"/>
  <c r="Q53" i="9" s="1"/>
  <c r="R53" i="9" s="1"/>
  <c r="I58" i="9"/>
  <c r="I61" i="9"/>
  <c r="I59" i="9"/>
  <c r="I57" i="9"/>
  <c r="I60" i="9"/>
  <c r="J86" i="9"/>
  <c r="K44" i="9"/>
  <c r="L44" i="9" s="1"/>
  <c r="M45" i="9"/>
  <c r="N45" i="9" s="1"/>
  <c r="J74" i="8"/>
  <c r="K74" i="8" s="1"/>
  <c r="L74" i="8" s="1"/>
  <c r="M74" i="8" s="1"/>
  <c r="N74" i="8" s="1"/>
  <c r="O74" i="8" s="1"/>
  <c r="P74" i="8" s="1"/>
  <c r="Q74" i="8" s="1"/>
  <c r="R74" i="8" s="1"/>
  <c r="N71" i="1"/>
  <c r="I44" i="8"/>
  <c r="J44" i="8" s="1"/>
  <c r="K45" i="8"/>
  <c r="L45" i="8" s="1"/>
  <c r="I53" i="8"/>
  <c r="J53" i="8" s="1"/>
  <c r="K53" i="8" s="1"/>
  <c r="L53" i="8" s="1"/>
  <c r="M53" i="8" s="1"/>
  <c r="N53" i="8" s="1"/>
  <c r="O53" i="8" s="1"/>
  <c r="P53" i="8" s="1"/>
  <c r="Q53" i="8" s="1"/>
  <c r="R53" i="8" s="1"/>
  <c r="H54" i="8"/>
  <c r="K83" i="8"/>
  <c r="I63" i="8"/>
  <c r="H89" i="8"/>
  <c r="J86" i="8"/>
  <c r="O83" i="1"/>
  <c r="P83" i="1" s="1"/>
  <c r="O57" i="1"/>
  <c r="N59" i="1"/>
  <c r="O60" i="1"/>
  <c r="P60" i="1"/>
  <c r="C19" i="7"/>
  <c r="C19" i="2"/>
  <c r="F85" i="1"/>
  <c r="F86" i="1" s="1"/>
  <c r="I86" i="1"/>
  <c r="G85" i="1"/>
  <c r="J45" i="1"/>
  <c r="H89" i="9" l="1"/>
  <c r="J59" i="9"/>
  <c r="K59" i="9" s="1"/>
  <c r="J61" i="9"/>
  <c r="K61" i="9" s="1"/>
  <c r="J60" i="9"/>
  <c r="K60" i="9" s="1"/>
  <c r="J58" i="9"/>
  <c r="K58" i="9" s="1"/>
  <c r="M44" i="9"/>
  <c r="N44" i="9" s="1"/>
  <c r="K86" i="9"/>
  <c r="L86" i="9" s="1"/>
  <c r="O45" i="9"/>
  <c r="O44" i="9" s="1"/>
  <c r="I62" i="9"/>
  <c r="I65" i="9" s="1"/>
  <c r="J57" i="9"/>
  <c r="L63" i="9"/>
  <c r="O71" i="1"/>
  <c r="P71" i="1"/>
  <c r="I89" i="1"/>
  <c r="K44" i="8"/>
  <c r="K86" i="8"/>
  <c r="M45" i="8"/>
  <c r="N45" i="8" s="1"/>
  <c r="I57" i="8"/>
  <c r="L83" i="8"/>
  <c r="J63" i="8"/>
  <c r="L44" i="8"/>
  <c r="Q83" i="1"/>
  <c r="R83" i="1" s="1"/>
  <c r="P57" i="1"/>
  <c r="O59" i="1"/>
  <c r="Q60" i="1"/>
  <c r="R60" i="1" s="1"/>
  <c r="G86" i="1"/>
  <c r="H86" i="1"/>
  <c r="I68" i="9" l="1"/>
  <c r="I76" i="9" s="1"/>
  <c r="L61" i="9"/>
  <c r="M63" i="9"/>
  <c r="L60" i="9"/>
  <c r="L83" i="9"/>
  <c r="K57" i="9"/>
  <c r="J62" i="9"/>
  <c r="P45" i="9"/>
  <c r="P44" i="9" s="1"/>
  <c r="L58" i="9"/>
  <c r="I79" i="9"/>
  <c r="I73" i="9"/>
  <c r="I82" i="9"/>
  <c r="I85" i="9"/>
  <c r="M86" i="9"/>
  <c r="L59" i="9"/>
  <c r="Q45" i="9"/>
  <c r="Q71" i="1"/>
  <c r="R71" i="1" s="1"/>
  <c r="M44" i="8"/>
  <c r="N44" i="8" s="1"/>
  <c r="M83" i="8"/>
  <c r="K63" i="8"/>
  <c r="J57" i="8"/>
  <c r="L86" i="8"/>
  <c r="M86" i="8" s="1"/>
  <c r="J61" i="8"/>
  <c r="O45" i="8"/>
  <c r="Q57" i="1"/>
  <c r="P59" i="1"/>
  <c r="D101" i="1"/>
  <c r="D100" i="1" s="1"/>
  <c r="D99" i="1" s="1"/>
  <c r="D98" i="1" s="1"/>
  <c r="K45" i="1"/>
  <c r="L45" i="1" s="1"/>
  <c r="I70" i="9" l="1"/>
  <c r="I88" i="9" s="1"/>
  <c r="M58" i="9"/>
  <c r="N58" i="9" s="1"/>
  <c r="M59" i="9"/>
  <c r="N59" i="9" s="1"/>
  <c r="M60" i="9"/>
  <c r="N60" i="9" s="1"/>
  <c r="O63" i="9"/>
  <c r="M61" i="9"/>
  <c r="N61" i="9" s="1"/>
  <c r="Q44" i="9"/>
  <c r="R45" i="9"/>
  <c r="J66" i="9"/>
  <c r="J79" i="9"/>
  <c r="J73" i="9"/>
  <c r="J85" i="9"/>
  <c r="J82" i="9"/>
  <c r="I94" i="9"/>
  <c r="I95" i="9" s="1"/>
  <c r="K62" i="9"/>
  <c r="L57" i="9"/>
  <c r="N86" i="9"/>
  <c r="M83" i="9"/>
  <c r="L63" i="8"/>
  <c r="P45" i="8"/>
  <c r="Q45" i="8" s="1"/>
  <c r="N86" i="8"/>
  <c r="O86" i="8" s="1"/>
  <c r="K61" i="8"/>
  <c r="K57" i="8"/>
  <c r="N83" i="8"/>
  <c r="O44" i="8"/>
  <c r="R57" i="1"/>
  <c r="R59" i="1" s="1"/>
  <c r="Q59" i="1"/>
  <c r="D103" i="1"/>
  <c r="D104" i="1" s="1"/>
  <c r="D105" i="1" s="1"/>
  <c r="D106" i="1" s="1"/>
  <c r="D107" i="1" s="1"/>
  <c r="M45" i="1"/>
  <c r="O60" i="9" l="1"/>
  <c r="O59" i="9"/>
  <c r="O61" i="9"/>
  <c r="P63" i="9"/>
  <c r="Q63" i="9" s="1"/>
  <c r="R63" i="9" s="1"/>
  <c r="O58" i="9"/>
  <c r="R44" i="9"/>
  <c r="N83" i="9"/>
  <c r="L62" i="9"/>
  <c r="M57" i="9"/>
  <c r="J65" i="9"/>
  <c r="K79" i="9"/>
  <c r="K73" i="9"/>
  <c r="K85" i="9"/>
  <c r="K82" i="9"/>
  <c r="I92" i="9"/>
  <c r="I89" i="9"/>
  <c r="O86" i="9"/>
  <c r="K66" i="9"/>
  <c r="P44" i="8"/>
  <c r="R45" i="8"/>
  <c r="M63" i="8"/>
  <c r="N63" i="8" s="1"/>
  <c r="Q44" i="8"/>
  <c r="L57" i="8"/>
  <c r="O83" i="8"/>
  <c r="L61" i="8"/>
  <c r="P86" i="8"/>
  <c r="Q86" i="8" s="1"/>
  <c r="N45" i="1"/>
  <c r="O45" i="1" s="1"/>
  <c r="P59" i="9" l="1"/>
  <c r="Q59" i="9" s="1"/>
  <c r="R59" i="9" s="1"/>
  <c r="P60" i="9"/>
  <c r="Q60" i="9" s="1"/>
  <c r="R60" i="9" s="1"/>
  <c r="P58" i="9"/>
  <c r="Q58" i="9" s="1"/>
  <c r="R58" i="9" s="1"/>
  <c r="P61" i="9"/>
  <c r="Q61" i="9" s="1"/>
  <c r="R61" i="9" s="1"/>
  <c r="L66" i="9"/>
  <c r="M66" i="9" s="1"/>
  <c r="N66" i="9" s="1"/>
  <c r="O66" i="9" s="1"/>
  <c r="J94" i="9"/>
  <c r="J95" i="9" s="1"/>
  <c r="J68" i="9"/>
  <c r="J76" i="9" s="1"/>
  <c r="M62" i="9"/>
  <c r="N57" i="9"/>
  <c r="O83" i="9"/>
  <c r="K65" i="9"/>
  <c r="L79" i="9"/>
  <c r="L73" i="9"/>
  <c r="L85" i="9"/>
  <c r="L82" i="9"/>
  <c r="P86" i="9"/>
  <c r="M61" i="8"/>
  <c r="N61" i="8" s="1"/>
  <c r="R44" i="8"/>
  <c r="M57" i="8"/>
  <c r="P83" i="8"/>
  <c r="O63" i="8"/>
  <c r="R86" i="8"/>
  <c r="K79" i="1"/>
  <c r="K76" i="1"/>
  <c r="K82" i="1"/>
  <c r="J79" i="1"/>
  <c r="J76" i="1"/>
  <c r="J82" i="1"/>
  <c r="K62" i="1"/>
  <c r="K65" i="1" s="1"/>
  <c r="J62" i="1"/>
  <c r="P45" i="1"/>
  <c r="L65" i="9" l="1"/>
  <c r="L68" i="9" s="1"/>
  <c r="L76" i="9" s="1"/>
  <c r="O57" i="9"/>
  <c r="N62" i="9"/>
  <c r="J70" i="9"/>
  <c r="J88" i="9" s="1"/>
  <c r="Q86" i="9"/>
  <c r="M65" i="9"/>
  <c r="M79" i="9"/>
  <c r="M73" i="9"/>
  <c r="M85" i="9"/>
  <c r="M82" i="9"/>
  <c r="K94" i="9"/>
  <c r="K95" i="9" s="1"/>
  <c r="K68" i="9"/>
  <c r="K76" i="9" s="1"/>
  <c r="P83" i="9"/>
  <c r="P66" i="9"/>
  <c r="Q66" i="9" s="1"/>
  <c r="P63" i="8"/>
  <c r="Q63" i="8" s="1"/>
  <c r="R63" i="8" s="1"/>
  <c r="Q83" i="8"/>
  <c r="N57" i="8"/>
  <c r="O61" i="8"/>
  <c r="K91" i="1"/>
  <c r="J91" i="1"/>
  <c r="J92" i="1" s="1"/>
  <c r="K67" i="1"/>
  <c r="K73" i="1"/>
  <c r="L79" i="1"/>
  <c r="L76" i="1"/>
  <c r="L82" i="1"/>
  <c r="L62" i="1"/>
  <c r="J65" i="1"/>
  <c r="J73" i="1" s="1"/>
  <c r="Q45" i="1"/>
  <c r="R45" i="1" s="1"/>
  <c r="L70" i="9" l="1"/>
  <c r="L88" i="9" s="1"/>
  <c r="L92" i="9" s="1"/>
  <c r="L94" i="9"/>
  <c r="L95" i="9" s="1"/>
  <c r="M68" i="9"/>
  <c r="M76" i="9" s="1"/>
  <c r="M94" i="9"/>
  <c r="K70" i="9"/>
  <c r="K88" i="9" s="1"/>
  <c r="R66" i="9"/>
  <c r="N79" i="9"/>
  <c r="N73" i="9"/>
  <c r="N65" i="9"/>
  <c r="N85" i="9"/>
  <c r="N82" i="9"/>
  <c r="O62" i="9"/>
  <c r="P57" i="9"/>
  <c r="Q83" i="9"/>
  <c r="J89" i="9"/>
  <c r="J92" i="9"/>
  <c r="R86" i="9"/>
  <c r="P61" i="8"/>
  <c r="Q61" i="8" s="1"/>
  <c r="R61" i="8" s="1"/>
  <c r="R83" i="8"/>
  <c r="O57" i="8"/>
  <c r="L91" i="1"/>
  <c r="L92" i="1" s="1"/>
  <c r="K85" i="1"/>
  <c r="K89" i="1" s="1"/>
  <c r="K92" i="1"/>
  <c r="N79" i="1"/>
  <c r="N76" i="1"/>
  <c r="N82" i="1"/>
  <c r="O79" i="1"/>
  <c r="O76" i="1"/>
  <c r="O82" i="1"/>
  <c r="M76" i="1"/>
  <c r="M79" i="1"/>
  <c r="M82" i="1"/>
  <c r="J67" i="1"/>
  <c r="J85" i="1" s="1"/>
  <c r="O62" i="1"/>
  <c r="O65" i="1" s="1"/>
  <c r="N62" i="1"/>
  <c r="N65" i="1" s="1"/>
  <c r="L65" i="1"/>
  <c r="M62" i="1"/>
  <c r="M91" i="1" s="1"/>
  <c r="L89" i="9" l="1"/>
  <c r="M95" i="9"/>
  <c r="P62" i="9"/>
  <c r="Q57" i="9"/>
  <c r="N94" i="9"/>
  <c r="N95" i="9" s="1"/>
  <c r="N68" i="9"/>
  <c r="N76" i="9" s="1"/>
  <c r="K89" i="9"/>
  <c r="K92" i="9"/>
  <c r="O79" i="9"/>
  <c r="O73" i="9"/>
  <c r="O65" i="9"/>
  <c r="O85" i="9"/>
  <c r="O82" i="9"/>
  <c r="R83" i="9"/>
  <c r="M70" i="9"/>
  <c r="M88" i="9" s="1"/>
  <c r="P57" i="8"/>
  <c r="M92" i="1"/>
  <c r="O91" i="1"/>
  <c r="N91" i="1"/>
  <c r="N92" i="1" s="1"/>
  <c r="J86" i="1"/>
  <c r="J89" i="1"/>
  <c r="K86" i="1"/>
  <c r="N67" i="1"/>
  <c r="N73" i="1"/>
  <c r="O67" i="1"/>
  <c r="O73" i="1"/>
  <c r="L67" i="1"/>
  <c r="L73" i="1"/>
  <c r="M65" i="1"/>
  <c r="M73" i="1" s="1"/>
  <c r="O94" i="9" l="1"/>
  <c r="O95" i="9" s="1"/>
  <c r="O68" i="9"/>
  <c r="O76" i="9" s="1"/>
  <c r="Q62" i="9"/>
  <c r="R57" i="9"/>
  <c r="R62" i="9" s="1"/>
  <c r="P79" i="9"/>
  <c r="P73" i="9"/>
  <c r="P65" i="9"/>
  <c r="P85" i="9"/>
  <c r="P82" i="9"/>
  <c r="N70" i="9"/>
  <c r="N88" i="9" s="1"/>
  <c r="M92" i="9"/>
  <c r="M89" i="9"/>
  <c r="Q57" i="8"/>
  <c r="O85" i="1"/>
  <c r="O89" i="1" s="1"/>
  <c r="L85" i="1"/>
  <c r="N85" i="1"/>
  <c r="N89" i="1" s="1"/>
  <c r="M67" i="1"/>
  <c r="M85" i="1" s="1"/>
  <c r="O92" i="1"/>
  <c r="P79" i="1"/>
  <c r="P76" i="1"/>
  <c r="P82" i="1"/>
  <c r="Q76" i="1"/>
  <c r="Q79" i="1"/>
  <c r="Q82" i="1"/>
  <c r="Q62" i="1"/>
  <c r="P62" i="1"/>
  <c r="R79" i="9" l="1"/>
  <c r="R73" i="9"/>
  <c r="R65" i="9"/>
  <c r="R85" i="9"/>
  <c r="N89" i="9"/>
  <c r="N92" i="9"/>
  <c r="O70" i="9"/>
  <c r="O88" i="9" s="1"/>
  <c r="P68" i="9"/>
  <c r="P76" i="9" s="1"/>
  <c r="P94" i="9"/>
  <c r="P95" i="9" s="1"/>
  <c r="Q65" i="9"/>
  <c r="Q79" i="9"/>
  <c r="Q73" i="9"/>
  <c r="Q85" i="9"/>
  <c r="Q82" i="9"/>
  <c r="R82" i="9"/>
  <c r="R57" i="8"/>
  <c r="P91" i="1"/>
  <c r="P92" i="1" s="1"/>
  <c r="Q65" i="1"/>
  <c r="Q73" i="1" s="1"/>
  <c r="Q91" i="1"/>
  <c r="M86" i="1"/>
  <c r="M89" i="1"/>
  <c r="N86" i="1"/>
  <c r="O86" i="1"/>
  <c r="L86" i="1"/>
  <c r="L89" i="1"/>
  <c r="R79" i="1"/>
  <c r="R76" i="1"/>
  <c r="R82" i="1"/>
  <c r="P65" i="1"/>
  <c r="P73" i="1" s="1"/>
  <c r="R62" i="1"/>
  <c r="P70" i="9" l="1"/>
  <c r="P88" i="9" s="1"/>
  <c r="P89" i="9" s="1"/>
  <c r="Q68" i="9"/>
  <c r="Q76" i="9" s="1"/>
  <c r="Q94" i="9"/>
  <c r="Q95" i="9" s="1"/>
  <c r="O89" i="9"/>
  <c r="O92" i="9"/>
  <c r="R94" i="9"/>
  <c r="R68" i="9"/>
  <c r="R76" i="9" s="1"/>
  <c r="Q92" i="1"/>
  <c r="Q67" i="1"/>
  <c r="Q85" i="1" s="1"/>
  <c r="Q89" i="1" s="1"/>
  <c r="R91" i="1"/>
  <c r="R92" i="1" s="1"/>
  <c r="P67" i="1"/>
  <c r="P85" i="1" s="1"/>
  <c r="R65" i="1"/>
  <c r="R73" i="1" s="1"/>
  <c r="R95" i="9" l="1"/>
  <c r="P92" i="9"/>
  <c r="Q70" i="9"/>
  <c r="Q88" i="9" s="1"/>
  <c r="R70" i="9"/>
  <c r="R88" i="9" s="1"/>
  <c r="Q86" i="1"/>
  <c r="R67" i="1"/>
  <c r="R85" i="1" s="1"/>
  <c r="P86" i="1"/>
  <c r="P89" i="1"/>
  <c r="R89" i="9" l="1"/>
  <c r="I13" i="9"/>
  <c r="R92" i="9"/>
  <c r="Q92" i="9"/>
  <c r="Q89" i="9"/>
  <c r="R86" i="1"/>
  <c r="I13" i="1"/>
  <c r="R89" i="1"/>
  <c r="I17" i="1" s="1"/>
  <c r="I16" i="9" l="1"/>
  <c r="I14" i="9"/>
  <c r="I17" i="9"/>
  <c r="I14" i="1"/>
  <c r="I16" i="1"/>
  <c r="I18" i="1" s="1"/>
  <c r="I30" i="1" s="1"/>
  <c r="I34" i="1" s="1"/>
  <c r="D97" i="1" s="1"/>
  <c r="I18" i="9" l="1"/>
  <c r="I30" i="9" s="1"/>
  <c r="I34" i="9" s="1"/>
  <c r="D100" i="9" s="1"/>
  <c r="I35" i="1"/>
  <c r="I35" i="9" l="1"/>
  <c r="J80" i="8" l="1"/>
  <c r="K80" i="8" l="1"/>
  <c r="L80" i="8" l="1"/>
  <c r="M80" i="8" l="1"/>
  <c r="N80" i="8" l="1"/>
  <c r="O80" i="8" l="1"/>
  <c r="P80" i="8" l="1"/>
  <c r="Q80" i="8" l="1"/>
  <c r="R80" i="8" l="1"/>
  <c r="I62" i="8"/>
  <c r="I82" i="8" s="1"/>
  <c r="J60" i="8"/>
  <c r="K60" i="8" s="1"/>
  <c r="I73" i="8" l="1"/>
  <c r="I94" i="8" s="1"/>
  <c r="I95" i="8" s="1"/>
  <c r="L60" i="8"/>
  <c r="K62" i="8"/>
  <c r="I66" i="8"/>
  <c r="I79" i="8"/>
  <c r="J62" i="8"/>
  <c r="I85" i="8"/>
  <c r="I88" i="8" l="1"/>
  <c r="J66" i="8"/>
  <c r="K73" i="8"/>
  <c r="K79" i="8"/>
  <c r="K85" i="8"/>
  <c r="K82" i="8"/>
  <c r="I89" i="8"/>
  <c r="I92" i="8"/>
  <c r="J82" i="8"/>
  <c r="J85" i="8"/>
  <c r="J79" i="8"/>
  <c r="J73" i="8"/>
  <c r="L62" i="8"/>
  <c r="M60" i="8"/>
  <c r="M62" i="8" l="1"/>
  <c r="N60" i="8"/>
  <c r="L73" i="8"/>
  <c r="L79" i="8"/>
  <c r="L82" i="8"/>
  <c r="L85" i="8"/>
  <c r="J65" i="8"/>
  <c r="K66" i="8"/>
  <c r="L66" i="8" s="1"/>
  <c r="L65" i="8" s="1"/>
  <c r="L68" i="8" l="1"/>
  <c r="L76" i="8" s="1"/>
  <c r="L94" i="8"/>
  <c r="M66" i="8"/>
  <c r="K65" i="8"/>
  <c r="J68" i="8"/>
  <c r="J76" i="8" s="1"/>
  <c r="J94" i="8"/>
  <c r="J95" i="8" s="1"/>
  <c r="N62" i="8"/>
  <c r="O60" i="8"/>
  <c r="M79" i="8"/>
  <c r="M85" i="8"/>
  <c r="M82" i="8"/>
  <c r="M73" i="8"/>
  <c r="J70" i="8" l="1"/>
  <c r="J88" i="8" s="1"/>
  <c r="J92" i="8" s="1"/>
  <c r="N79" i="8"/>
  <c r="N82" i="8"/>
  <c r="N85" i="8"/>
  <c r="N73" i="8"/>
  <c r="O62" i="8"/>
  <c r="P60" i="8"/>
  <c r="K68" i="8"/>
  <c r="K76" i="8" s="1"/>
  <c r="K94" i="8"/>
  <c r="K95" i="8" s="1"/>
  <c r="J89" i="8"/>
  <c r="M65" i="8"/>
  <c r="N66" i="8"/>
  <c r="O66" i="8" s="1"/>
  <c r="L70" i="8"/>
  <c r="L88" i="8" s="1"/>
  <c r="L95" i="8" l="1"/>
  <c r="L92" i="8"/>
  <c r="Q60" i="8"/>
  <c r="P62" i="8"/>
  <c r="M94" i="8"/>
  <c r="M95" i="8" s="1"/>
  <c r="M68" i="8"/>
  <c r="M76" i="8" s="1"/>
  <c r="K70" i="8"/>
  <c r="K88" i="8" s="1"/>
  <c r="L89" i="8" s="1"/>
  <c r="O82" i="8"/>
  <c r="O85" i="8"/>
  <c r="O79" i="8"/>
  <c r="O65" i="8"/>
  <c r="O73" i="8"/>
  <c r="N65" i="8"/>
  <c r="P66" i="8"/>
  <c r="O94" i="8" l="1"/>
  <c r="O68" i="8"/>
  <c r="O76" i="8" s="1"/>
  <c r="Q66" i="8"/>
  <c r="R66" i="8" s="1"/>
  <c r="Q62" i="8"/>
  <c r="R60" i="8"/>
  <c r="R62" i="8" s="1"/>
  <c r="K92" i="8"/>
  <c r="K89" i="8"/>
  <c r="M70" i="8"/>
  <c r="M88" i="8" s="1"/>
  <c r="N94" i="8"/>
  <c r="N95" i="8" s="1"/>
  <c r="N68" i="8"/>
  <c r="N76" i="8" s="1"/>
  <c r="P79" i="8"/>
  <c r="P85" i="8"/>
  <c r="P65" i="8"/>
  <c r="P73" i="8"/>
  <c r="P82" i="8"/>
  <c r="N70" i="8" l="1"/>
  <c r="N88" i="8" s="1"/>
  <c r="N89" i="8" s="1"/>
  <c r="O70" i="8"/>
  <c r="O88" i="8" s="1"/>
  <c r="O95" i="8"/>
  <c r="M89" i="8"/>
  <c r="M92" i="8"/>
  <c r="P94" i="8"/>
  <c r="P95" i="8" s="1"/>
  <c r="P68" i="8"/>
  <c r="P76" i="8" s="1"/>
  <c r="N92" i="8"/>
  <c r="R79" i="8"/>
  <c r="R65" i="8"/>
  <c r="R85" i="8"/>
  <c r="R73" i="8"/>
  <c r="R82" i="8"/>
  <c r="Q85" i="8"/>
  <c r="Q65" i="8"/>
  <c r="Q82" i="8"/>
  <c r="Q73" i="8"/>
  <c r="Q79" i="8"/>
  <c r="O89" i="8" l="1"/>
  <c r="O92" i="8"/>
  <c r="R68" i="8"/>
  <c r="R76" i="8" s="1"/>
  <c r="R94" i="8"/>
  <c r="Q68" i="8"/>
  <c r="Q76" i="8" s="1"/>
  <c r="Q94" i="8"/>
  <c r="Q95" i="8" s="1"/>
  <c r="P70" i="8"/>
  <c r="P88" i="8" s="1"/>
  <c r="R95" i="8" l="1"/>
  <c r="P89" i="8"/>
  <c r="P92" i="8"/>
  <c r="Q70" i="8"/>
  <c r="Q88" i="8" s="1"/>
  <c r="R70" i="8"/>
  <c r="R88" i="8" s="1"/>
  <c r="Q89" i="8" l="1"/>
  <c r="Q92" i="8"/>
  <c r="R89" i="8"/>
  <c r="I13" i="8"/>
  <c r="R92" i="8"/>
  <c r="I17" i="8" l="1"/>
  <c r="I14" i="8"/>
  <c r="I16" i="8"/>
  <c r="I18" i="8" l="1"/>
  <c r="I30" i="8" s="1"/>
  <c r="I34" i="8" s="1"/>
  <c r="I35" i="8" s="1"/>
  <c r="D100" i="8"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
    <bk>
      <extLst>
        <ext uri="{3e2802c4-a4d2-4d8b-9148-e3be6c30e623}">
          <xlrd:rvb i="2"/>
        </ext>
      </extLst>
    </bk>
    <bk>
      <extLst>
        <ext uri="{3e2802c4-a4d2-4d8b-9148-e3be6c30e623}">
          <xlrd:rvb i="5"/>
        </ext>
      </extLst>
    </bk>
    <bk>
      <extLst>
        <ext uri="{3e2802c4-a4d2-4d8b-9148-e3be6c30e623}">
          <xlrd:rvb i="8"/>
        </ext>
      </extLst>
    </bk>
  </futureMetadata>
  <cellMetadata count="1">
    <bk>
      <rc t="1" v="0"/>
    </bk>
  </cellMetadata>
  <valueMetadata count="3">
    <bk>
      <rc t="2" v="0"/>
    </bk>
    <bk>
      <rc t="2" v="1"/>
    </bk>
    <bk>
      <rc t="2" v="2"/>
    </bk>
  </valueMetadata>
</metadata>
</file>

<file path=xl/sharedStrings.xml><?xml version="1.0" encoding="utf-8"?>
<sst xmlns="http://schemas.openxmlformats.org/spreadsheetml/2006/main" count="470" uniqueCount="123">
  <si>
    <t>($ in Millions Except Per Share and Per Unit Data)</t>
  </si>
  <si>
    <t>DCF Assumptions &amp; Output:</t>
  </si>
  <si>
    <t>Company Name</t>
  </si>
  <si>
    <t>Ticker</t>
  </si>
  <si>
    <t xml:space="preserve">Current Share Price </t>
  </si>
  <si>
    <t>Discount Rate (WACC)</t>
  </si>
  <si>
    <t>Effective Tax Rate</t>
  </si>
  <si>
    <t>Last Fiscal Year</t>
  </si>
  <si>
    <t xml:space="preserve">Unlevered Free Cash Flow Projections </t>
  </si>
  <si>
    <t>Units</t>
  </si>
  <si>
    <t>FY19</t>
  </si>
  <si>
    <t>FY20</t>
  </si>
  <si>
    <t>FY21</t>
  </si>
  <si>
    <t>Historical:</t>
  </si>
  <si>
    <t>Projected:</t>
  </si>
  <si>
    <t>FY22</t>
  </si>
  <si>
    <t>FY23</t>
  </si>
  <si>
    <t>FY24</t>
  </si>
  <si>
    <t>FY25</t>
  </si>
  <si>
    <t>FY26</t>
  </si>
  <si>
    <t>FY27</t>
  </si>
  <si>
    <t>FY28</t>
  </si>
  <si>
    <t>FY29</t>
  </si>
  <si>
    <t>FY30</t>
  </si>
  <si>
    <t>FY31</t>
  </si>
  <si>
    <t>FY32</t>
  </si>
  <si>
    <t>Growth Rate</t>
  </si>
  <si>
    <t>%</t>
  </si>
  <si>
    <t>Revenue</t>
  </si>
  <si>
    <t xml:space="preserve">Total Revenue </t>
  </si>
  <si>
    <t xml:space="preserve">Revenue Growth </t>
  </si>
  <si>
    <t>$</t>
  </si>
  <si>
    <t>Operating Income (EBIT)</t>
  </si>
  <si>
    <t xml:space="preserve">Operating (EBIT) Margin </t>
  </si>
  <si>
    <t>(-) Taxes, Excluding Effect of Interest</t>
  </si>
  <si>
    <t>Net Operating Profit After Tax (NOPAT)</t>
  </si>
  <si>
    <t>Adjustments for Non-Cash Charges</t>
  </si>
  <si>
    <t>(+) D&amp;A</t>
  </si>
  <si>
    <t>% Revenue</t>
  </si>
  <si>
    <t>(+/-) Deferred Taxes</t>
  </si>
  <si>
    <t>% Book Taxes</t>
  </si>
  <si>
    <t xml:space="preserve">(+/-) Other Operating Activities </t>
  </si>
  <si>
    <t xml:space="preserve">(+/-) Change in Working Capital </t>
  </si>
  <si>
    <t>% Change in Revenue</t>
  </si>
  <si>
    <t xml:space="preserve">(-) Capital Expenditure </t>
  </si>
  <si>
    <t>Annual Unlevered Free Cash Flow</t>
  </si>
  <si>
    <t>Period</t>
  </si>
  <si>
    <t>PV of Unlevered FCF</t>
  </si>
  <si>
    <t>#</t>
  </si>
  <si>
    <t>EBITDA</t>
  </si>
  <si>
    <t xml:space="preserve">Current Equity Value </t>
  </si>
  <si>
    <t>(-) Cash &amp; Cash Equivalents</t>
  </si>
  <si>
    <t xml:space="preserve">(-) Equity Investments </t>
  </si>
  <si>
    <t>(-) Other None-Core Assets, Net</t>
  </si>
  <si>
    <t>(-) Net Operating Losses</t>
  </si>
  <si>
    <t>(+) Total Debt &amp; Finance Leases</t>
  </si>
  <si>
    <t xml:space="preserve">(+) Preferred Stock </t>
  </si>
  <si>
    <t>(+) Noncontrolling Interests</t>
  </si>
  <si>
    <t xml:space="preserve">(+) Unfunded Pension Obligations </t>
  </si>
  <si>
    <t xml:space="preserve">Current Enterprise Value </t>
  </si>
  <si>
    <t>Terminal Value - Perpetuity Growth Period</t>
  </si>
  <si>
    <t xml:space="preserve">Expected Long-Term GDP Growth </t>
  </si>
  <si>
    <t>Baseline Terminal FCF Growth Rate</t>
  </si>
  <si>
    <t xml:space="preserve">Baseline Terminal Value </t>
  </si>
  <si>
    <t>Implied EBITDA Multiple</t>
  </si>
  <si>
    <t xml:space="preserve">(+) PV of Terminal Value </t>
  </si>
  <si>
    <t xml:space="preserve">(+) Sum of PV of FCF </t>
  </si>
  <si>
    <t xml:space="preserve">Implied Enterprise Value </t>
  </si>
  <si>
    <t xml:space="preserve">% of Implied TEV from Terminal Value </t>
  </si>
  <si>
    <t>(+) Cash &amp; Cash Equivalents</t>
  </si>
  <si>
    <t>(+) Equity Investments</t>
  </si>
  <si>
    <t>(+) Net Operating Losses</t>
  </si>
  <si>
    <t>(-) Total Debt</t>
  </si>
  <si>
    <t>(-) Preferred Stock</t>
  </si>
  <si>
    <t>(-) Noncontrolling Interests</t>
  </si>
  <si>
    <t>(-) Unfunded Pension Obligations</t>
  </si>
  <si>
    <t xml:space="preserve">Implied Equity Value </t>
  </si>
  <si>
    <t xml:space="preserve">Diluted Shares Outstanding </t>
  </si>
  <si>
    <t>Implied Share Price from DCF</t>
  </si>
  <si>
    <t>Premium/ (Discount) to Current</t>
  </si>
  <si>
    <t>WACC = % of equity x cost of equity + % of debt x cost of debt x (1-Tax Rate)</t>
  </si>
  <si>
    <t>Cost of equity = Risk free rate + Beta x Market Risk Premium </t>
  </si>
  <si>
    <t>WACC</t>
  </si>
  <si>
    <t>Cost of Equity</t>
  </si>
  <si>
    <t>Tax Rate</t>
  </si>
  <si>
    <t xml:space="preserve">Market Cap </t>
  </si>
  <si>
    <t xml:space="preserve">% of equity </t>
  </si>
  <si>
    <t xml:space="preserve">Risk Free Rate </t>
  </si>
  <si>
    <t xml:space="preserve">Beta </t>
  </si>
  <si>
    <t xml:space="preserve">Market Risk Premium </t>
  </si>
  <si>
    <t xml:space="preserve">Debt </t>
  </si>
  <si>
    <t xml:space="preserve">% of Debt </t>
  </si>
  <si>
    <t xml:space="preserve">Cost of Debt </t>
  </si>
  <si>
    <t xml:space="preserve">Total </t>
  </si>
  <si>
    <t xml:space="preserve">Terminal Growth Rate </t>
  </si>
  <si>
    <t>(+) Other Non-Core Assets, Net</t>
  </si>
  <si>
    <t>-</t>
  </si>
  <si>
    <t>Visa</t>
  </si>
  <si>
    <t>2022-09-30</t>
  </si>
  <si>
    <t>Visa DCF</t>
  </si>
  <si>
    <t>Payments Volume</t>
  </si>
  <si>
    <t>Total Volume</t>
  </si>
  <si>
    <t xml:space="preserve">Total Transactions </t>
  </si>
  <si>
    <t>Number of Cards</t>
  </si>
  <si>
    <t>M</t>
  </si>
  <si>
    <t>Payments Volume/ Card</t>
  </si>
  <si>
    <t>(+) US</t>
  </si>
  <si>
    <t>(+) International</t>
  </si>
  <si>
    <t>Mastercard DCF</t>
  </si>
  <si>
    <t>Mastercard</t>
  </si>
  <si>
    <t>(+) Domestic Assessments</t>
  </si>
  <si>
    <t>(+) Cross-Border Volume Fees</t>
  </si>
  <si>
    <t xml:space="preserve">(+) Transaction Processing </t>
  </si>
  <si>
    <t>(+) Other Revenues</t>
  </si>
  <si>
    <t xml:space="preserve">(-) Rebates &amp; Incentives </t>
  </si>
  <si>
    <t>2022-12-31</t>
  </si>
  <si>
    <t>American Express</t>
  </si>
  <si>
    <t>American Express DCF</t>
  </si>
  <si>
    <t>(+) Discount Revenue</t>
  </si>
  <si>
    <t>(+) Net Card Fees</t>
  </si>
  <si>
    <t>(+) Other Fees &amp; Commissions</t>
  </si>
  <si>
    <t>(+) Other</t>
  </si>
  <si>
    <t xml:space="preserve">(+) Net Interest Income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</si>
</sst>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43" formatCode="_(* #,##0.00_);_(* \(#,##0.00\);_(* &quot;-&quot;??_);_(@_)"/>
    <numFmt numFmtId="164" formatCode="&quot;FY&quot;yy"/>
    <numFmt numFmtId="165" formatCode="_(0.0%_);\(0.0%\);_(&quot;–&quot;_)_%;_(@_)_%"/>
  </numFmts>
  <fonts count="25" x14ac:knownFonts="1">
    <font>
      <sz val="12"/>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i/>
      <sz val="12"/>
      <color theme="1"/>
      <name val="Calibri"/>
      <family val="2"/>
      <scheme val="minor"/>
    </font>
    <font>
      <b/>
      <sz val="12"/>
      <color indexed="9"/>
      <name val="Calibri"/>
      <family val="2"/>
      <scheme val="minor"/>
    </font>
    <font>
      <b/>
      <u/>
      <sz val="12"/>
      <color indexed="9"/>
      <name val="Calibri"/>
      <family val="2"/>
      <scheme val="minor"/>
    </font>
    <font>
      <sz val="12"/>
      <color rgb="FF0000FF"/>
      <name val="Calibri"/>
      <family val="2"/>
      <scheme val="minor"/>
    </font>
    <font>
      <b/>
      <i/>
      <sz val="12"/>
      <color indexed="9"/>
      <name val="Calibri"/>
      <family val="2"/>
      <scheme val="minor"/>
    </font>
    <font>
      <sz val="12"/>
      <color rgb="FF000000"/>
      <name val="Calibri"/>
      <family val="2"/>
      <scheme val="minor"/>
    </font>
    <font>
      <sz val="12"/>
      <color theme="9"/>
      <name val="Calibri"/>
      <family val="2"/>
      <scheme val="minor"/>
    </font>
    <font>
      <sz val="12"/>
      <color theme="5"/>
      <name val="Calibri"/>
      <family val="2"/>
      <scheme val="minor"/>
    </font>
    <font>
      <b/>
      <sz val="12"/>
      <color theme="1"/>
      <name val="Calibri"/>
      <family val="2"/>
    </font>
    <font>
      <b/>
      <sz val="12"/>
      <color rgb="FF000000"/>
      <name val="Calibri"/>
      <family val="2"/>
      <scheme val="minor"/>
    </font>
    <font>
      <b/>
      <sz val="12"/>
      <color theme="0"/>
      <name val="Calibri"/>
      <family val="2"/>
    </font>
    <font>
      <i/>
      <sz val="12"/>
      <color theme="0"/>
      <name val="Calibri"/>
      <family val="2"/>
      <scheme val="minor"/>
    </font>
    <font>
      <sz val="12"/>
      <color theme="1"/>
      <name val="Helvetica"/>
      <family val="2"/>
    </font>
    <font>
      <b/>
      <sz val="12"/>
      <color rgb="FFFFFFFF"/>
      <name val="Calibri"/>
      <family val="2"/>
      <scheme val="minor"/>
    </font>
    <font>
      <sz val="10"/>
      <color rgb="FF000000"/>
      <name val="Helvetica Neue"/>
      <family val="2"/>
    </font>
    <font>
      <b/>
      <sz val="10"/>
      <color rgb="FF000000"/>
      <name val="Helvetica Neue"/>
      <family val="2"/>
    </font>
    <font>
      <sz val="16"/>
      <color theme="1"/>
      <name val="Calibri"/>
      <family val="2"/>
      <scheme val="minor"/>
    </font>
    <font>
      <i/>
      <sz val="16"/>
      <color theme="1"/>
      <name val="Calibri"/>
      <family val="2"/>
      <scheme val="minor"/>
    </font>
    <font>
      <b/>
      <sz val="16"/>
      <color theme="0"/>
      <name val="Calibri"/>
      <family val="2"/>
      <scheme val="minor"/>
    </font>
    <font>
      <b/>
      <sz val="16"/>
      <color theme="1"/>
      <name val="Calibri"/>
      <family val="2"/>
      <scheme val="minor"/>
    </font>
    <font>
      <b/>
      <sz val="16"/>
      <color theme="4"/>
      <name val="Calibri"/>
      <family val="2"/>
      <scheme val="minor"/>
    </font>
  </fonts>
  <fills count="8">
    <fill>
      <patternFill patternType="none"/>
    </fill>
    <fill>
      <patternFill patternType="gray125"/>
    </fill>
    <fill>
      <patternFill patternType="solid">
        <fgColor rgb="FFFFFFCC"/>
      </patternFill>
    </fill>
    <fill>
      <patternFill patternType="solid">
        <fgColor rgb="FF1F497D"/>
        <bgColor indexed="64"/>
      </patternFill>
    </fill>
    <fill>
      <patternFill patternType="solid">
        <fgColor theme="4"/>
        <bgColor indexed="64"/>
      </patternFill>
    </fill>
    <fill>
      <patternFill patternType="solid">
        <fgColor theme="8" tint="0.59996337778862885"/>
        <bgColor indexed="64"/>
      </patternFill>
    </fill>
    <fill>
      <patternFill patternType="solid">
        <fgColor theme="0" tint="-0.14996795556505021"/>
        <bgColor indexed="64"/>
      </patternFill>
    </fill>
    <fill>
      <patternFill patternType="solid">
        <fgColor theme="4" tint="0.79998168889431442"/>
        <bgColor indexed="64"/>
      </patternFill>
    </fill>
  </fills>
  <borders count="11">
    <border>
      <left/>
      <right/>
      <top/>
      <bottom/>
      <diagonal/>
    </border>
    <border>
      <left style="thin">
        <color rgb="FFB2B2B2"/>
      </left>
      <right style="thin">
        <color rgb="FFB2B2B2"/>
      </right>
      <top style="thin">
        <color rgb="FFB2B2B2"/>
      </top>
      <bottom style="thin">
        <color rgb="FFB2B2B2"/>
      </bottom>
      <diagonal/>
    </border>
    <border>
      <left/>
      <right/>
      <top/>
      <bottom style="thin">
        <color auto="1"/>
      </bottom>
      <diagonal/>
    </border>
    <border>
      <left/>
      <right/>
      <top style="thin">
        <color auto="1"/>
      </top>
      <bottom/>
      <diagonal/>
    </border>
    <border>
      <left/>
      <right/>
      <top/>
      <bottom style="thin">
        <color theme="0"/>
      </bottom>
      <diagonal/>
    </border>
    <border>
      <left/>
      <right style="thin">
        <color theme="0"/>
      </right>
      <top/>
      <bottom style="thin">
        <color theme="0"/>
      </bottom>
      <diagonal/>
    </border>
    <border>
      <left/>
      <right style="thin">
        <color theme="0"/>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1" fillId="2" borderId="1" applyNumberFormat="0" applyFont="0" applyAlignment="0" applyProtection="0"/>
  </cellStyleXfs>
  <cellXfs count="73">
    <xf numFmtId="0" fontId="0" fillId="0" borderId="0" xfId="0"/>
    <xf numFmtId="0" fontId="3" fillId="0" borderId="0" xfId="0" applyFont="1"/>
    <xf numFmtId="0" fontId="1" fillId="3" borderId="0" xfId="0" applyFont="1" applyFill="1"/>
    <xf numFmtId="0" fontId="4" fillId="3" borderId="0" xfId="0" applyFont="1" applyFill="1"/>
    <xf numFmtId="0" fontId="5" fillId="3" borderId="2" xfId="0" applyFont="1" applyFill="1" applyBorder="1" applyAlignment="1">
      <alignment horizontal="left"/>
    </xf>
    <xf numFmtId="0" fontId="6" fillId="3" borderId="2" xfId="0" applyFont="1" applyFill="1" applyBorder="1" applyAlignment="1">
      <alignment horizontal="left"/>
    </xf>
    <xf numFmtId="0" fontId="2" fillId="3" borderId="4" xfId="0" applyFont="1" applyFill="1" applyBorder="1" applyAlignment="1">
      <alignment horizontal="centerContinuous"/>
    </xf>
    <xf numFmtId="0" fontId="2" fillId="3" borderId="5" xfId="0" applyFont="1" applyFill="1" applyBorder="1" applyAlignment="1">
      <alignment horizontal="centerContinuous"/>
    </xf>
    <xf numFmtId="164" fontId="2" fillId="3" borderId="2" xfId="0" applyNumberFormat="1" applyFont="1" applyFill="1" applyBorder="1" applyAlignment="1">
      <alignment horizontal="center"/>
    </xf>
    <xf numFmtId="164" fontId="2" fillId="3" borderId="6" xfId="0" applyNumberFormat="1" applyFont="1" applyFill="1" applyBorder="1" applyAlignment="1">
      <alignment horizontal="center"/>
    </xf>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49" fontId="7" fillId="2" borderId="1" xfId="1" applyNumberFormat="1" applyFont="1" applyAlignment="1">
      <alignment horizontal="center" vertical="center"/>
    </xf>
    <xf numFmtId="0" fontId="8" fillId="3" borderId="2" xfId="0" applyFont="1" applyFill="1" applyBorder="1" applyAlignment="1">
      <alignment horizontal="center" vertical="center"/>
    </xf>
    <xf numFmtId="0" fontId="0" fillId="0" borderId="0" xfId="0" applyAlignment="1">
      <alignment horizontal="center" vertical="center"/>
    </xf>
    <xf numFmtId="0" fontId="4" fillId="3" borderId="0" xfId="0" applyFont="1" applyFill="1" applyAlignment="1">
      <alignment horizontal="center" vertical="center"/>
    </xf>
    <xf numFmtId="0" fontId="6" fillId="3" borderId="2" xfId="0" applyFont="1" applyFill="1" applyBorder="1" applyAlignment="1">
      <alignment horizontal="center" vertical="center"/>
    </xf>
    <xf numFmtId="0" fontId="9" fillId="0" borderId="0" xfId="0" applyFont="1" applyAlignment="1">
      <alignment horizontal="left" indent="2"/>
    </xf>
    <xf numFmtId="0" fontId="4" fillId="0" borderId="0" xfId="0" applyFont="1" applyAlignment="1">
      <alignment horizontal="left" indent="1"/>
    </xf>
    <xf numFmtId="37" fontId="0" fillId="0" borderId="0" xfId="0" applyNumberFormat="1"/>
    <xf numFmtId="37" fontId="10" fillId="0" borderId="0" xfId="0" applyNumberFormat="1" applyFont="1"/>
    <xf numFmtId="10" fontId="0" fillId="0" borderId="0" xfId="0" applyNumberFormat="1"/>
    <xf numFmtId="10" fontId="4" fillId="0" borderId="0" xfId="0" applyNumberFormat="1" applyFont="1"/>
    <xf numFmtId="37" fontId="11" fillId="0" borderId="0" xfId="0" applyNumberFormat="1" applyFont="1"/>
    <xf numFmtId="37" fontId="9" fillId="0" borderId="0" xfId="0" applyNumberFormat="1" applyFont="1"/>
    <xf numFmtId="0" fontId="3" fillId="0" borderId="3" xfId="0" applyFont="1" applyBorder="1"/>
    <xf numFmtId="0" fontId="0" fillId="0" borderId="3" xfId="0" applyBorder="1" applyAlignment="1">
      <alignment horizontal="center" vertical="center"/>
    </xf>
    <xf numFmtId="37" fontId="0" fillId="0" borderId="3" xfId="0" applyNumberFormat="1" applyBorder="1"/>
    <xf numFmtId="0" fontId="0" fillId="0" borderId="3" xfId="0" applyBorder="1"/>
    <xf numFmtId="0" fontId="4" fillId="0" borderId="0" xfId="0" applyFont="1"/>
    <xf numFmtId="10" fontId="7" fillId="2" borderId="1" xfId="1" applyNumberFormat="1" applyFont="1" applyAlignment="1">
      <alignment horizontal="center" vertical="center"/>
    </xf>
    <xf numFmtId="37" fontId="3" fillId="0" borderId="0" xfId="0" applyNumberFormat="1" applyFont="1"/>
    <xf numFmtId="39" fontId="9" fillId="0" borderId="0" xfId="0" applyNumberFormat="1" applyFont="1"/>
    <xf numFmtId="41" fontId="13" fillId="4" borderId="0" xfId="0" applyNumberFormat="1" applyFont="1" applyFill="1"/>
    <xf numFmtId="0" fontId="14" fillId="4" borderId="0" xfId="0" applyFont="1" applyFill="1"/>
    <xf numFmtId="0" fontId="15" fillId="4" borderId="0" xfId="0" applyFont="1" applyFill="1" applyAlignment="1">
      <alignment horizontal="center"/>
    </xf>
    <xf numFmtId="0" fontId="12" fillId="5" borderId="0" xfId="0" applyFont="1" applyFill="1"/>
    <xf numFmtId="0" fontId="0" fillId="5" borderId="0" xfId="0" applyFill="1" applyAlignment="1">
      <alignment horizontal="center" vertical="center"/>
    </xf>
    <xf numFmtId="37" fontId="12" fillId="5" borderId="0" xfId="0" applyNumberFormat="1" applyFont="1" applyFill="1"/>
    <xf numFmtId="0" fontId="0" fillId="6" borderId="0" xfId="0" applyFill="1" applyAlignment="1">
      <alignment horizontal="left" indent="1"/>
    </xf>
    <xf numFmtId="37" fontId="0" fillId="0" borderId="0" xfId="0" applyNumberFormat="1" applyAlignment="1">
      <alignment horizontal="center" vertical="center"/>
    </xf>
    <xf numFmtId="0" fontId="3" fillId="6" borderId="0" xfId="0" applyFont="1" applyFill="1" applyAlignment="1">
      <alignment horizontal="left" indent="1"/>
    </xf>
    <xf numFmtId="0" fontId="3" fillId="6" borderId="0" xfId="0" applyFont="1" applyFill="1" applyAlignment="1">
      <alignment horizontal="left"/>
    </xf>
    <xf numFmtId="37" fontId="3" fillId="6" borderId="0" xfId="0" applyNumberFormat="1" applyFont="1" applyFill="1" applyAlignment="1">
      <alignment horizontal="center"/>
    </xf>
    <xf numFmtId="43" fontId="0" fillId="0" borderId="0" xfId="0" applyNumberFormat="1"/>
    <xf numFmtId="41" fontId="0" fillId="0" borderId="0" xfId="0" applyNumberFormat="1"/>
    <xf numFmtId="41" fontId="3" fillId="6" borderId="0" xfId="0" applyNumberFormat="1" applyFont="1" applyFill="1" applyAlignment="1">
      <alignment horizontal="left"/>
    </xf>
    <xf numFmtId="41" fontId="3" fillId="6" borderId="0" xfId="0" applyNumberFormat="1" applyFont="1" applyFill="1" applyAlignment="1">
      <alignment horizontal="left" indent="1"/>
    </xf>
    <xf numFmtId="0" fontId="16" fillId="0" borderId="0" xfId="0" applyFont="1"/>
    <xf numFmtId="0" fontId="9" fillId="0" borderId="0" xfId="0" applyFont="1"/>
    <xf numFmtId="0" fontId="17" fillId="0" borderId="0" xfId="0" applyFont="1"/>
    <xf numFmtId="0" fontId="19" fillId="0" borderId="0" xfId="0" applyFont="1"/>
    <xf numFmtId="3" fontId="18" fillId="0" borderId="0" xfId="0" applyNumberFormat="1" applyFont="1"/>
    <xf numFmtId="9" fontId="18" fillId="0" borderId="0" xfId="0" applyNumberFormat="1" applyFont="1"/>
    <xf numFmtId="10" fontId="18" fillId="0" borderId="0" xfId="0" applyNumberFormat="1" applyFont="1"/>
    <xf numFmtId="0" fontId="18" fillId="0" borderId="0" xfId="0" applyFont="1"/>
    <xf numFmtId="0" fontId="20" fillId="3" borderId="0" xfId="0" applyFont="1" applyFill="1"/>
    <xf numFmtId="0" fontId="21" fillId="3" borderId="0" xfId="0" applyFont="1" applyFill="1" applyAlignment="1">
      <alignment horizontal="center" vertical="center"/>
    </xf>
    <xf numFmtId="0" fontId="21" fillId="3" borderId="0" xfId="0" applyFont="1" applyFill="1"/>
    <xf numFmtId="0" fontId="22" fillId="3" borderId="0" xfId="0" applyFont="1" applyFill="1"/>
    <xf numFmtId="10" fontId="22" fillId="4" borderId="0" xfId="0" applyNumberFormat="1" applyFont="1" applyFill="1"/>
    <xf numFmtId="0" fontId="22" fillId="3" borderId="0" xfId="0" applyFont="1" applyFill="1" applyAlignment="1">
      <alignment horizontal="center"/>
    </xf>
    <xf numFmtId="4" fontId="20" fillId="0" borderId="0" xfId="0" applyNumberFormat="1" applyFont="1"/>
    <xf numFmtId="4" fontId="23" fillId="0" borderId="0" xfId="0" applyNumberFormat="1" applyFont="1"/>
    <xf numFmtId="37" fontId="0" fillId="0" borderId="0" xfId="0" applyNumberFormat="1" applyAlignment="1">
      <alignment horizontal="center"/>
    </xf>
    <xf numFmtId="39" fontId="24" fillId="4" borderId="0" xfId="0" applyNumberFormat="1" applyFont="1" applyFill="1"/>
    <xf numFmtId="0" fontId="0" fillId="7" borderId="7" xfId="0" applyFill="1" applyBorder="1"/>
    <xf numFmtId="0" fontId="0" fillId="7" borderId="3" xfId="0" applyFill="1" applyBorder="1"/>
    <xf numFmtId="0" fontId="0" fillId="7" borderId="9" xfId="0" applyFill="1" applyBorder="1"/>
    <xf numFmtId="0" fontId="0" fillId="7" borderId="2" xfId="0" applyFill="1" applyBorder="1"/>
    <xf numFmtId="43" fontId="3" fillId="7" borderId="8" xfId="0" applyNumberFormat="1" applyFont="1" applyFill="1" applyBorder="1"/>
    <xf numFmtId="165" fontId="13" fillId="7" borderId="10" xfId="0" applyNumberFormat="1" applyFont="1" applyFill="1" applyBorder="1"/>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ichStyles" Target="richData/richStyles.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 Target="richData/rdsupportingpropertybag.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9">
  <rv s="0">
    <v>https://www.bing.com/financeapi/forcetrigger?t=a256cw&amp;q=XNYS%3aV&amp;form=skydnc</v>
    <v>Learn more on Bing</v>
  </rv>
  <rv s="1">
    <v>0</v>
    <v>VISA INC. (XNYS:V)</v>
    <v>2</v>
    <v>3</v>
    <v>Finance</v>
    <v>4</v>
    <v>en-GB</v>
    <v>a256cw</v>
    <v>268435456</v>
    <v>1</v>
    <v>Powered by Refinitiv</v>
    <v>235.85</v>
    <v>174.6</v>
    <v>0.95289999999999997</v>
    <v>0.6</v>
    <v>2.8570000000000002E-3</v>
    <v>USD</v>
    <v>Visa Inc. (Visa) is a payments technology company that provides digital payments across more than 200 countries and territories. The Company connects consumers, merchants, financial institutions, businesses, strategic partners and government entities to electronic payments. The Company operates through payment services segment. The Company's transaction processing network, VisaNet, facilitates authorization, clearing and settlement of payment transactions and enables to provide its financial institution and merchant clients a range of products, platforms and value-added services. Its products/services include transaction processing services and Visa-branded payment products. The Company also offers Tink, an open banking platform that enables financial institutions, fintech and merchants to build financial products and services and move money. Tink enables its customers to move money, access aggregated financial data, and use smart financial services such as risk insights, and others.</v>
    <v>21500</v>
    <v>New York Stock Exchange</v>
    <v>XNYS</v>
    <v>XNYS</v>
    <v>P.O. Box 8999, SAN FRANCISCO, CA, 94128-8999 US</v>
    <v>210.8</v>
    <v>Software &amp; IT Services</v>
    <v>Stock</v>
    <v>44881.830901573434</v>
    <v>0</v>
    <v>208.23</v>
    <v>435675120290</v>
    <v>VISA INC.</v>
    <v>VISA INC.</v>
    <v>208.55</v>
    <v>30.041499999999999</v>
    <v>209.99</v>
    <v>210.59</v>
    <v>2068831000</v>
    <v>V</v>
    <v>VISA INC. (XNYS:V)</v>
    <v>3101636</v>
    <v>8021874</v>
    <v>2007</v>
  </rv>
  <rv s="2">
    <v>1</v>
  </rv>
  <rv s="0">
    <v>https://www.bing.com/financeapi/forcetrigger?t=a1x8w7&amp;q=XNYS%3aMA&amp;form=skydnc</v>
    <v>Learn more on Bing</v>
  </rv>
  <rv s="1">
    <v>0</v>
    <v>MASTERCARD INCORPORATED. (XNYS:MA)</v>
    <v>2</v>
    <v>3</v>
    <v>Finance</v>
    <v>4</v>
    <v>en-GB</v>
    <v>a1x8w7</v>
    <v>268435456</v>
    <v>1</v>
    <v>Powered by Refinitiv</v>
    <v>399.92</v>
    <v>276.87</v>
    <v>1.1055999999999999</v>
    <v>0.98</v>
    <v>2.8530000000000001E-3</v>
    <v>USD</v>
    <v>Mastercard Incorporated is a technology company that connects consumers, financial institutions, merchants, governments and businesses across the world, enabling them to use electronic forms of payment. The Company allows user to make payments by creating a range of payment solutions and services using its brands, which include MasterCard, Maestro and Cirrus. It provides a range of products and solutions that support payment products, which customers can offer to their cardholders. The Company's services facilitate transactions on its core network among account holders, merchants, financial institutions, businesses, governments and other organizations in markets globally. Its products include consumer credit, consumer debit, prepaid and commercial credit and debit. It also provides integrated offerings such as cyber and intelligence products, information and analytics services, identity verification services, consulting, loyalty and reward programs, processing and open banking.</v>
    <v>24000</v>
    <v>New York Stock Exchange</v>
    <v>XNYS</v>
    <v>XNYS</v>
    <v>2000 Purchase St, PURCHASE, NY, 10577-2405 US</v>
    <v>344.63</v>
    <v>Software &amp; IT Services</v>
    <v>Stock</v>
    <v>44881.830936851562</v>
    <v>3</v>
    <v>340.09500000000003</v>
    <v>331213286502</v>
    <v>MASTERCARD INCORPORATED.</v>
    <v>MASTERCARD INCORPORATED.</v>
    <v>343.18</v>
    <v>34.316299999999998</v>
    <v>343.51</v>
    <v>344.49</v>
    <v>961459800</v>
    <v>MA</v>
    <v>MASTERCARD INCORPORATED. (XNYS:MA)</v>
    <v>1160922</v>
    <v>3194830</v>
    <v>2001</v>
  </rv>
  <rv s="2">
    <v>4</v>
  </rv>
  <rv s="0">
    <v>https://www.bing.com/financeapi/forcetrigger?t=a1o2lh&amp;q=XNYS%3aAXP&amp;form=skydnc</v>
    <v>Learn more on Bing</v>
  </rv>
  <rv s="1">
    <v>0</v>
    <v>AMERICAN EXPRESS COMPANY (XNYS:AXP)</v>
    <v>2</v>
    <v>3</v>
    <v>Finance</v>
    <v>4</v>
    <v>en-GB</v>
    <v>a1o2lh</v>
    <v>268435456</v>
    <v>1</v>
    <v>Powered by Refinitiv</v>
    <v>199.55</v>
    <v>130.65</v>
    <v>1.1408</v>
    <v>-0.61</v>
    <v>-3.9639999999999996E-3</v>
    <v>USD</v>
    <v>American Express Company is a globally integrated payments company. The Company provides its customers with access to products, insights, and experiences that builds business. It operates under four segments: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CS also issues corporate cards and provides services to select global corporate clients. ICS also provides services to international customers, including travel and lifestyle services, and manages certain international joint ventures and its loyalty coalition businesses. GMNS provides multi-channel marketing programs and capabilities, services and data analytics. It provides credit and charge cards to consumers, small businesses, mid-sized companies and corporations.</v>
    <v>64000</v>
    <v>New York Stock Exchange</v>
    <v>XNYS</v>
    <v>XNYS</v>
    <v>50TH FLOOR, 200 VESEY STREET, NEW YORK, NY, 10285 US</v>
    <v>155.91</v>
    <v>Banking Services</v>
    <v>Stock</v>
    <v>44881.830945832815</v>
    <v>6</v>
    <v>151.85400000000001</v>
    <v>114535828256</v>
    <v>AMERICAN EXPRESS COMPANY</v>
    <v>AMERICAN EXPRESS COMPANY</v>
    <v>153.28</v>
    <v>15.461600000000001</v>
    <v>153.88999999999999</v>
    <v>153.28</v>
    <v>747232700</v>
    <v>AXP</v>
    <v>AMERICAN EXPRESS COMPANY (XNYS:AXP)</v>
    <v>1419348</v>
    <v>3790494</v>
    <v>1965</v>
  </rv>
  <rv s="2">
    <v>7</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FE6FD-0D7C-234F-9BF9-8EA4645C7CEA}">
  <dimension ref="A2:XFC111"/>
  <sheetViews>
    <sheetView showGridLines="0" zoomScale="130" zoomScaleNormal="130" workbookViewId="0">
      <selection activeCell="I70" sqref="I70"/>
    </sheetView>
  </sheetViews>
  <sheetFormatPr baseColWidth="10" defaultRowHeight="16" outlineLevelRow="1" x14ac:dyDescent="0.2"/>
  <cols>
    <col min="1" max="2" width="4.5" customWidth="1"/>
    <col min="3" max="3" width="37.6640625" customWidth="1"/>
    <col min="4" max="4" width="12.5" style="15" bestFit="1" customWidth="1"/>
    <col min="5" max="6" width="11.6640625" bestFit="1" customWidth="1"/>
    <col min="7" max="8" width="11" bestFit="1" customWidth="1"/>
    <col min="9" max="9" width="12" bestFit="1" customWidth="1"/>
    <col min="10" max="15" width="11" bestFit="1" customWidth="1"/>
  </cols>
  <sheetData>
    <row r="2" spans="2:18" x14ac:dyDescent="0.2">
      <c r="B2" s="1" t="s">
        <v>99</v>
      </c>
    </row>
    <row r="3" spans="2:18" x14ac:dyDescent="0.2">
      <c r="B3" t="s">
        <v>0</v>
      </c>
    </row>
    <row r="5" spans="2:18" x14ac:dyDescent="0.2">
      <c r="B5" s="2"/>
      <c r="C5" s="2"/>
      <c r="D5" s="16"/>
      <c r="E5" s="3"/>
      <c r="F5" s="3"/>
      <c r="G5" s="3"/>
      <c r="H5" s="2"/>
      <c r="I5" s="2"/>
      <c r="J5" s="2"/>
      <c r="K5" s="2"/>
      <c r="L5" s="2"/>
      <c r="M5" s="2"/>
      <c r="N5" s="2"/>
      <c r="O5" s="2"/>
      <c r="P5" s="2"/>
      <c r="Q5" s="2"/>
      <c r="R5" s="2"/>
    </row>
    <row r="6" spans="2:18" x14ac:dyDescent="0.2">
      <c r="B6" s="4" t="s">
        <v>1</v>
      </c>
      <c r="C6" s="5"/>
      <c r="D6" s="17"/>
      <c r="E6" s="5"/>
      <c r="F6" s="5"/>
      <c r="G6" s="5"/>
      <c r="H6" s="5"/>
      <c r="I6" s="5"/>
      <c r="J6" s="5"/>
      <c r="K6" s="5"/>
      <c r="L6" s="5"/>
      <c r="M6" s="5"/>
      <c r="N6" s="5"/>
      <c r="O6" s="5"/>
      <c r="P6" s="5"/>
      <c r="Q6" s="5"/>
      <c r="R6" s="5"/>
    </row>
    <row r="8" spans="2:18" x14ac:dyDescent="0.2">
      <c r="C8" t="s">
        <v>2</v>
      </c>
      <c r="D8" s="13" t="s">
        <v>97</v>
      </c>
      <c r="F8" s="43" t="s">
        <v>60</v>
      </c>
      <c r="G8" s="42"/>
      <c r="H8" s="42"/>
      <c r="I8" s="42"/>
      <c r="J8" s="42"/>
    </row>
    <row r="9" spans="2:18" x14ac:dyDescent="0.2">
      <c r="C9" t="s">
        <v>3</v>
      </c>
      <c r="D9" s="13" t="e" vm="1">
        <v>#VALUE!</v>
      </c>
    </row>
    <row r="10" spans="2:18" x14ac:dyDescent="0.2">
      <c r="C10" t="s">
        <v>4</v>
      </c>
      <c r="D10" s="13" cm="1">
        <f t="array" ref="D10">_FV(D9,"Price")</f>
        <v>210.59</v>
      </c>
      <c r="F10" t="s">
        <v>61</v>
      </c>
      <c r="I10" s="31">
        <v>1.4999999999999999E-2</v>
      </c>
    </row>
    <row r="11" spans="2:18" x14ac:dyDescent="0.2">
      <c r="F11" t="s">
        <v>62</v>
      </c>
      <c r="I11" s="31">
        <v>0</v>
      </c>
    </row>
    <row r="12" spans="2:18" x14ac:dyDescent="0.2">
      <c r="C12" t="s">
        <v>5</v>
      </c>
      <c r="D12" s="31">
        <f>V_WACC!C19</f>
        <v>7.9459479393712867E-2</v>
      </c>
    </row>
    <row r="13" spans="2:18" x14ac:dyDescent="0.2">
      <c r="C13" t="s">
        <v>6</v>
      </c>
      <c r="D13" s="31">
        <v>0.2336</v>
      </c>
      <c r="F13" t="s">
        <v>63</v>
      </c>
      <c r="I13" s="46">
        <f>R85*(1+I11)/(D12-I11)</f>
        <v>528279.43416650535</v>
      </c>
    </row>
    <row r="14" spans="2:18" x14ac:dyDescent="0.2">
      <c r="C14" t="s">
        <v>7</v>
      </c>
      <c r="D14" s="13" t="s">
        <v>98</v>
      </c>
      <c r="F14" t="s">
        <v>64</v>
      </c>
      <c r="I14" s="45">
        <f>I13/R91</f>
        <v>8.0668115518379047</v>
      </c>
    </row>
    <row r="16" spans="2:18" x14ac:dyDescent="0.2">
      <c r="C16" s="42" t="s">
        <v>50</v>
      </c>
      <c r="D16" s="44">
        <f>D10*I32</f>
        <v>398102.40492807003</v>
      </c>
      <c r="F16" s="11" t="s">
        <v>65</v>
      </c>
      <c r="I16" s="46">
        <f>I13/(1+D12)^$R$88</f>
        <v>245923.62911619805</v>
      </c>
    </row>
    <row r="17" spans="3:10" x14ac:dyDescent="0.2">
      <c r="C17" s="11" t="s">
        <v>51</v>
      </c>
      <c r="D17" s="41">
        <v>-14047</v>
      </c>
      <c r="F17" s="11" t="s">
        <v>66</v>
      </c>
      <c r="I17" s="20">
        <f>SUM(I89:R89)</f>
        <v>156531.29251303957</v>
      </c>
    </row>
    <row r="18" spans="3:10" x14ac:dyDescent="0.2">
      <c r="C18" s="11" t="s">
        <v>52</v>
      </c>
      <c r="D18" s="41">
        <v>-3309</v>
      </c>
      <c r="E18" s="41"/>
      <c r="F18" s="43" t="s">
        <v>67</v>
      </c>
      <c r="G18" s="43"/>
      <c r="H18" s="43"/>
      <c r="I18" s="47">
        <f>SUM(I16:I17)</f>
        <v>402454.92162923759</v>
      </c>
      <c r="J18" s="43"/>
    </row>
    <row r="19" spans="3:10" x14ac:dyDescent="0.2">
      <c r="C19" s="11" t="s">
        <v>53</v>
      </c>
      <c r="D19" s="65" t="s">
        <v>96</v>
      </c>
      <c r="E19" s="41"/>
    </row>
    <row r="20" spans="3:10" x14ac:dyDescent="0.2">
      <c r="C20" s="11" t="s">
        <v>54</v>
      </c>
      <c r="D20" s="41">
        <v>-5685</v>
      </c>
      <c r="E20" s="41"/>
      <c r="F20" s="30" t="s">
        <v>68</v>
      </c>
    </row>
    <row r="21" spans="3:10" x14ac:dyDescent="0.2">
      <c r="C21" s="11" t="s">
        <v>55</v>
      </c>
      <c r="D21" s="41">
        <v>22450</v>
      </c>
      <c r="E21" s="41"/>
    </row>
    <row r="22" spans="3:10" x14ac:dyDescent="0.2">
      <c r="C22" s="11" t="s">
        <v>56</v>
      </c>
      <c r="D22" s="65" t="s">
        <v>96</v>
      </c>
      <c r="E22" s="41"/>
      <c r="F22" s="11" t="s">
        <v>69</v>
      </c>
      <c r="I22" s="20">
        <v>14047</v>
      </c>
    </row>
    <row r="23" spans="3:10" x14ac:dyDescent="0.2">
      <c r="C23" s="11" t="s">
        <v>57</v>
      </c>
      <c r="D23" s="41">
        <v>0</v>
      </c>
      <c r="E23" s="41"/>
      <c r="F23" s="11" t="s">
        <v>70</v>
      </c>
      <c r="I23" s="20">
        <v>3309</v>
      </c>
    </row>
    <row r="24" spans="3:10" x14ac:dyDescent="0.2">
      <c r="C24" s="11" t="s">
        <v>58</v>
      </c>
      <c r="D24" s="65" t="s">
        <v>96</v>
      </c>
      <c r="E24" s="41"/>
      <c r="F24" s="11" t="s">
        <v>95</v>
      </c>
      <c r="I24" s="65" t="s">
        <v>96</v>
      </c>
    </row>
    <row r="25" spans="3:10" x14ac:dyDescent="0.2">
      <c r="C25" s="42" t="s">
        <v>59</v>
      </c>
      <c r="D25" s="44">
        <f>SUM(D16,D17,D18,D20,D21,D23)</f>
        <v>397511.40492807003</v>
      </c>
      <c r="F25" s="11" t="s">
        <v>71</v>
      </c>
      <c r="I25" s="20">
        <v>5685</v>
      </c>
    </row>
    <row r="26" spans="3:10" x14ac:dyDescent="0.2">
      <c r="D26"/>
      <c r="F26" s="11" t="s">
        <v>72</v>
      </c>
      <c r="I26" s="20">
        <v>-22450</v>
      </c>
    </row>
    <row r="27" spans="3:10" x14ac:dyDescent="0.2">
      <c r="D27"/>
      <c r="F27" s="11" t="s">
        <v>73</v>
      </c>
      <c r="I27" s="65" t="s">
        <v>96</v>
      </c>
    </row>
    <row r="28" spans="3:10" x14ac:dyDescent="0.2">
      <c r="D28"/>
      <c r="F28" s="11" t="s">
        <v>74</v>
      </c>
      <c r="I28" s="20">
        <v>0</v>
      </c>
    </row>
    <row r="29" spans="3:10" x14ac:dyDescent="0.2">
      <c r="D29"/>
      <c r="F29" s="11" t="s">
        <v>75</v>
      </c>
      <c r="I29" s="65" t="s">
        <v>96</v>
      </c>
    </row>
    <row r="30" spans="3:10" x14ac:dyDescent="0.2">
      <c r="D30"/>
      <c r="F30" s="43" t="s">
        <v>76</v>
      </c>
      <c r="G30" s="40"/>
      <c r="H30" s="42"/>
      <c r="I30" s="48">
        <f>SUM(I18:I29)</f>
        <v>403045.92162923759</v>
      </c>
    </row>
    <row r="31" spans="3:10" x14ac:dyDescent="0.2">
      <c r="D31" s="22"/>
    </row>
    <row r="32" spans="3:10" x14ac:dyDescent="0.2">
      <c r="D32"/>
      <c r="F32" s="10" t="s">
        <v>77</v>
      </c>
      <c r="I32" s="20">
        <f>1635.01465+245.513385+9.886538</f>
        <v>1890.414573</v>
      </c>
    </row>
    <row r="33" spans="1:18" x14ac:dyDescent="0.2">
      <c r="D33"/>
    </row>
    <row r="34" spans="1:18" x14ac:dyDescent="0.2">
      <c r="D34"/>
      <c r="F34" s="67" t="s">
        <v>78</v>
      </c>
      <c r="G34" s="68"/>
      <c r="H34" s="68"/>
      <c r="I34" s="71">
        <f>I30/I32</f>
        <v>213.20504369029618</v>
      </c>
    </row>
    <row r="35" spans="1:18" x14ac:dyDescent="0.2">
      <c r="D35"/>
      <c r="F35" s="69" t="s">
        <v>79</v>
      </c>
      <c r="G35" s="70"/>
      <c r="H35" s="70"/>
      <c r="I35" s="72">
        <f>I34/D10-1</f>
        <v>1.2417701174301632E-2</v>
      </c>
    </row>
    <row r="36" spans="1:18" x14ac:dyDescent="0.2">
      <c r="D36"/>
    </row>
    <row r="38" spans="1:18" x14ac:dyDescent="0.2">
      <c r="B38" s="2"/>
      <c r="C38" s="2"/>
      <c r="D38" s="16"/>
      <c r="E38" s="6" t="s">
        <v>13</v>
      </c>
      <c r="F38" s="6"/>
      <c r="G38" s="6"/>
      <c r="H38" s="7"/>
      <c r="I38" s="6" t="s">
        <v>14</v>
      </c>
      <c r="J38" s="6"/>
      <c r="K38" s="6"/>
      <c r="L38" s="6"/>
      <c r="M38" s="6"/>
      <c r="N38" s="6"/>
      <c r="O38" s="6"/>
      <c r="P38" s="6"/>
      <c r="Q38" s="6"/>
      <c r="R38" s="6"/>
    </row>
    <row r="39" spans="1:18" x14ac:dyDescent="0.2">
      <c r="B39" s="4" t="s">
        <v>8</v>
      </c>
      <c r="C39" s="5"/>
      <c r="D39" s="14" t="s">
        <v>9</v>
      </c>
      <c r="E39" s="8" t="s">
        <v>10</v>
      </c>
      <c r="F39" s="8" t="s">
        <v>11</v>
      </c>
      <c r="G39" s="8" t="s">
        <v>12</v>
      </c>
      <c r="H39" s="9" t="s">
        <v>15</v>
      </c>
      <c r="I39" s="8" t="s">
        <v>16</v>
      </c>
      <c r="J39" s="8" t="s">
        <v>17</v>
      </c>
      <c r="K39" s="8" t="s">
        <v>18</v>
      </c>
      <c r="L39" s="8" t="s">
        <v>19</v>
      </c>
      <c r="M39" s="8" t="s">
        <v>20</v>
      </c>
      <c r="N39" s="8" t="s">
        <v>21</v>
      </c>
      <c r="O39" s="8" t="s">
        <v>22</v>
      </c>
      <c r="P39" s="8" t="s">
        <v>23</v>
      </c>
      <c r="Q39" s="8" t="s">
        <v>24</v>
      </c>
      <c r="R39" s="8" t="s">
        <v>25</v>
      </c>
    </row>
    <row r="41" spans="1:18" x14ac:dyDescent="0.2">
      <c r="C41" t="s">
        <v>100</v>
      </c>
      <c r="D41" s="15" t="s">
        <v>31</v>
      </c>
      <c r="E41" s="20">
        <v>8449000</v>
      </c>
      <c r="F41" s="20">
        <v>8941000</v>
      </c>
      <c r="G41" s="20">
        <v>8911000</v>
      </c>
      <c r="H41" s="20">
        <f>G41*(1+H42)</f>
        <v>9155501.8626664896</v>
      </c>
      <c r="I41" s="20">
        <f>H41*(1+I42)</f>
        <v>9338611.8999198191</v>
      </c>
      <c r="J41" s="20">
        <f t="shared" ref="J41:R41" si="0">I41*(1+J42)</f>
        <v>9525384.1379182152</v>
      </c>
      <c r="K41" s="20">
        <f t="shared" si="0"/>
        <v>9668264.8999869879</v>
      </c>
      <c r="L41" s="20">
        <f t="shared" si="0"/>
        <v>9813288.8734867927</v>
      </c>
      <c r="M41" s="20">
        <f t="shared" si="0"/>
        <v>9911421.7622216605</v>
      </c>
      <c r="N41" s="20">
        <f t="shared" si="0"/>
        <v>10010535.979843877</v>
      </c>
      <c r="O41" s="20">
        <f t="shared" si="0"/>
        <v>10060588.659743095</v>
      </c>
      <c r="P41" s="20">
        <f t="shared" si="0"/>
        <v>10110891.603041809</v>
      </c>
      <c r="Q41" s="20">
        <f t="shared" si="0"/>
        <v>10161446.061057016</v>
      </c>
      <c r="R41" s="20">
        <f t="shared" si="0"/>
        <v>10186849.676209658</v>
      </c>
    </row>
    <row r="42" spans="1:18" x14ac:dyDescent="0.2">
      <c r="C42" s="12" t="s">
        <v>26</v>
      </c>
      <c r="D42" s="15" t="s">
        <v>27</v>
      </c>
      <c r="E42" s="20"/>
      <c r="F42" s="22">
        <f>F41/E41-1</f>
        <v>5.8231743401585989E-2</v>
      </c>
      <c r="G42" s="22">
        <f t="shared" ref="G42:H42" si="1">G41/F41-1</f>
        <v>-3.3553293815009599E-3</v>
      </c>
      <c r="H42" s="22">
        <f>AVERAGE(G42,F42)</f>
        <v>2.7438207010042515E-2</v>
      </c>
      <c r="I42" s="31">
        <v>0.02</v>
      </c>
      <c r="J42" s="31">
        <v>0.02</v>
      </c>
      <c r="K42" s="31">
        <v>1.4999999999999999E-2</v>
      </c>
      <c r="L42" s="31">
        <v>1.4999999999999999E-2</v>
      </c>
      <c r="M42" s="31">
        <v>0.01</v>
      </c>
      <c r="N42" s="31">
        <v>0.01</v>
      </c>
      <c r="O42" s="31">
        <v>5.0000000000000001E-3</v>
      </c>
      <c r="P42" s="31">
        <v>5.0000000000000001E-3</v>
      </c>
      <c r="Q42" s="31">
        <v>5.0000000000000001E-3</v>
      </c>
      <c r="R42" s="31">
        <v>2.5000000000000001E-3</v>
      </c>
    </row>
    <row r="44" spans="1:18" s="25" customFormat="1" outlineLevel="1" x14ac:dyDescent="0.2">
      <c r="A44"/>
      <c r="B44"/>
      <c r="C44" t="s">
        <v>101</v>
      </c>
      <c r="D44" s="15" t="s">
        <v>31</v>
      </c>
      <c r="E44" s="25">
        <v>11380000</v>
      </c>
      <c r="F44" s="25">
        <v>11757000</v>
      </c>
      <c r="G44" s="25">
        <v>11383000</v>
      </c>
      <c r="H44" s="25">
        <f>G44*(1+H45)</f>
        <v>11390498.31879314</v>
      </c>
      <c r="I44" s="25">
        <f t="shared" ref="I44:R44" si="2">H44*(1+I45)</f>
        <v>11398001.57695066</v>
      </c>
      <c r="J44" s="25">
        <f t="shared" si="2"/>
        <v>11282147.057466041</v>
      </c>
      <c r="K44" s="25">
        <f t="shared" si="2"/>
        <v>11248876.006459361</v>
      </c>
      <c r="L44" s="25">
        <f t="shared" si="2"/>
        <v>11202175.437769929</v>
      </c>
      <c r="M44" s="25">
        <f t="shared" si="2"/>
        <v>11137706.786056941</v>
      </c>
      <c r="N44" s="25">
        <f t="shared" si="2"/>
        <v>11089979.528827121</v>
      </c>
      <c r="O44" s="25">
        <f t="shared" si="2"/>
        <v>11037517.329718856</v>
      </c>
      <c r="P44" s="25">
        <f t="shared" si="2"/>
        <v>10983172.999775516</v>
      </c>
      <c r="Q44" s="25">
        <f t="shared" si="2"/>
        <v>10932140.082938217</v>
      </c>
      <c r="R44" s="25">
        <f t="shared" si="2"/>
        <v>10880027.811830688</v>
      </c>
    </row>
    <row r="45" spans="1:18" x14ac:dyDescent="0.2">
      <c r="C45" s="12" t="s">
        <v>26</v>
      </c>
      <c r="D45" s="15" t="s">
        <v>27</v>
      </c>
      <c r="E45" s="25"/>
      <c r="F45" s="22">
        <f t="shared" ref="F45" si="3">F44/E44-1</f>
        <v>3.3128295254833073E-2</v>
      </c>
      <c r="G45" s="22">
        <f t="shared" ref="G45" si="4">G44/F44-1</f>
        <v>-3.1810836097643902E-2</v>
      </c>
      <c r="H45" s="22">
        <f>AVERAGE(G45,F45)</f>
        <v>6.587295785945857E-4</v>
      </c>
      <c r="I45" s="31">
        <f t="shared" ref="I45:K45" si="5">AVERAGE(F45,G45,H45)</f>
        <v>6.587295785945857E-4</v>
      </c>
      <c r="J45" s="31">
        <f t="shared" si="5"/>
        <v>-1.0164458980151577E-2</v>
      </c>
      <c r="K45" s="31">
        <f t="shared" si="5"/>
        <v>-2.9489999409874688E-3</v>
      </c>
      <c r="L45" s="31">
        <f t="shared" ref="L45" si="6">AVERAGE(I45,J45,K45)</f>
        <v>-4.15157644751482E-3</v>
      </c>
      <c r="M45" s="31">
        <f t="shared" ref="M45" si="7">AVERAGE(J45,K45,L45)</f>
        <v>-5.7550117895512889E-3</v>
      </c>
      <c r="N45" s="31">
        <f t="shared" ref="N45" si="8">AVERAGE(K45,L45,M45)</f>
        <v>-4.2851960593511922E-3</v>
      </c>
      <c r="O45" s="31">
        <f t="shared" ref="O45" si="9">AVERAGE(L45,M45,N45)</f>
        <v>-4.730594765472434E-3</v>
      </c>
      <c r="P45" s="31">
        <f t="shared" ref="P45" si="10">AVERAGE(M45,N45,O45)</f>
        <v>-4.923600871458305E-3</v>
      </c>
      <c r="Q45" s="31">
        <f t="shared" ref="Q45" si="11">AVERAGE(N45,O45,P45)</f>
        <v>-4.6464638987606431E-3</v>
      </c>
      <c r="R45" s="31">
        <f t="shared" ref="R45" si="12">AVERAGE(O45,P45,Q45)</f>
        <v>-4.7668865118971268E-3</v>
      </c>
    </row>
    <row r="46" spans="1:18" x14ac:dyDescent="0.2">
      <c r="F46" s="22"/>
    </row>
    <row r="47" spans="1:18" x14ac:dyDescent="0.2">
      <c r="C47" t="s">
        <v>102</v>
      </c>
      <c r="D47" s="15" t="s">
        <v>104</v>
      </c>
      <c r="E47" s="25">
        <v>188000</v>
      </c>
      <c r="F47" s="25">
        <v>207000</v>
      </c>
      <c r="G47" s="25">
        <v>205000</v>
      </c>
      <c r="H47" s="25">
        <f>G47*(1+H48)</f>
        <v>214368.70438894027</v>
      </c>
      <c r="I47" s="25">
        <f>H47*(1+I48)</f>
        <v>220799.76552060849</v>
      </c>
      <c r="J47" s="25">
        <f t="shared" ref="J47:R47" si="13">I47*(1+J48)</f>
        <v>227423.75848622675</v>
      </c>
      <c r="K47" s="25">
        <f t="shared" si="13"/>
        <v>233109.35244838241</v>
      </c>
      <c r="L47" s="25">
        <f t="shared" si="13"/>
        <v>238937.08625959195</v>
      </c>
      <c r="M47" s="25">
        <f t="shared" si="13"/>
        <v>243715.8279847838</v>
      </c>
      <c r="N47" s="25">
        <f t="shared" si="13"/>
        <v>248590.14454447947</v>
      </c>
      <c r="O47" s="25">
        <f t="shared" si="13"/>
        <v>252318.99671264662</v>
      </c>
      <c r="P47" s="25">
        <f t="shared" si="13"/>
        <v>256103.7816633363</v>
      </c>
      <c r="Q47" s="25">
        <f t="shared" si="13"/>
        <v>258664.81947996965</v>
      </c>
      <c r="R47" s="25">
        <f t="shared" si="13"/>
        <v>261251.46767476934</v>
      </c>
    </row>
    <row r="48" spans="1:18" x14ac:dyDescent="0.2">
      <c r="C48" s="12" t="s">
        <v>26</v>
      </c>
      <c r="D48" s="15" t="s">
        <v>27</v>
      </c>
      <c r="F48" s="22">
        <f t="shared" ref="F48" si="14">F47/E47-1</f>
        <v>0.10106382978723394</v>
      </c>
      <c r="G48" s="22">
        <f>G47/F47-1</f>
        <v>-9.6618357487923134E-3</v>
      </c>
      <c r="H48" s="22">
        <f>AVERAGE(G48,F48)</f>
        <v>4.5700997019220813E-2</v>
      </c>
      <c r="I48" s="31">
        <v>0.03</v>
      </c>
      <c r="J48" s="31">
        <v>0.03</v>
      </c>
      <c r="K48" s="31">
        <v>2.5000000000000001E-2</v>
      </c>
      <c r="L48" s="31">
        <v>2.5000000000000001E-2</v>
      </c>
      <c r="M48" s="31">
        <v>0.02</v>
      </c>
      <c r="N48" s="31">
        <v>0.02</v>
      </c>
      <c r="O48" s="31">
        <v>1.4999999999999999E-2</v>
      </c>
      <c r="P48" s="31">
        <v>1.4999999999999999E-2</v>
      </c>
      <c r="Q48" s="31">
        <v>0.01</v>
      </c>
      <c r="R48" s="31">
        <v>0.01</v>
      </c>
    </row>
    <row r="49" spans="3:16383" x14ac:dyDescent="0.2">
      <c r="F49" s="22"/>
      <c r="I49" s="33"/>
    </row>
    <row r="50" spans="3:16383" x14ac:dyDescent="0.2">
      <c r="C50" t="s">
        <v>103</v>
      </c>
      <c r="D50" s="15" t="s">
        <v>104</v>
      </c>
      <c r="E50" s="33">
        <v>3359</v>
      </c>
      <c r="F50" s="33">
        <v>3454</v>
      </c>
      <c r="G50" s="33">
        <v>3586</v>
      </c>
      <c r="H50" s="33">
        <f>G50*(1+H51)</f>
        <v>3705.2323257414719</v>
      </c>
      <c r="I50" s="33">
        <f>H50*(1+I51)</f>
        <v>3816.3892955137162</v>
      </c>
      <c r="J50" s="33">
        <f t="shared" ref="J50:R50" si="15">I50*(1+J51)</f>
        <v>3930.880974379128</v>
      </c>
      <c r="K50" s="33">
        <f t="shared" si="15"/>
        <v>4029.1529987386057</v>
      </c>
      <c r="L50" s="33">
        <f t="shared" si="15"/>
        <v>4129.8818237070709</v>
      </c>
      <c r="M50" s="33">
        <f t="shared" si="15"/>
        <v>4212.4794601812127</v>
      </c>
      <c r="N50" s="33">
        <f t="shared" si="15"/>
        <v>4296.7290493848368</v>
      </c>
      <c r="O50" s="33">
        <f t="shared" si="15"/>
        <v>4361.1799851256092</v>
      </c>
      <c r="P50" s="33">
        <f t="shared" si="15"/>
        <v>4426.5976849024928</v>
      </c>
      <c r="Q50" s="33">
        <f t="shared" si="15"/>
        <v>4470.8636617515176</v>
      </c>
      <c r="R50" s="33">
        <f t="shared" si="15"/>
        <v>4515.572298369033</v>
      </c>
    </row>
    <row r="51" spans="3:16383" x14ac:dyDescent="0.2">
      <c r="C51" s="12" t="s">
        <v>26</v>
      </c>
      <c r="D51" s="15" t="s">
        <v>27</v>
      </c>
      <c r="E51" s="33"/>
      <c r="F51" s="22">
        <f>F50/E50-1</f>
        <v>2.8282226853230119E-2</v>
      </c>
      <c r="G51" s="22">
        <f t="shared" ref="G51:H51" si="16">G50/F50-1</f>
        <v>3.8216560509554132E-2</v>
      </c>
      <c r="H51" s="22">
        <f>AVERAGE(G51,F51)</f>
        <v>3.3249393681392125E-2</v>
      </c>
      <c r="I51" s="31">
        <v>0.03</v>
      </c>
      <c r="J51" s="31">
        <v>0.03</v>
      </c>
      <c r="K51" s="31">
        <v>2.5000000000000001E-2</v>
      </c>
      <c r="L51" s="31">
        <v>2.5000000000000001E-2</v>
      </c>
      <c r="M51" s="31">
        <v>0.02</v>
      </c>
      <c r="N51" s="31">
        <v>0.02</v>
      </c>
      <c r="O51" s="31">
        <v>1.4999999999999999E-2</v>
      </c>
      <c r="P51" s="31">
        <v>1.4999999999999999E-2</v>
      </c>
      <c r="Q51" s="31">
        <v>0.01</v>
      </c>
      <c r="R51" s="31">
        <v>0.01</v>
      </c>
    </row>
    <row r="53" spans="3:16383" x14ac:dyDescent="0.2">
      <c r="C53" t="s">
        <v>105</v>
      </c>
      <c r="D53" s="15" t="s">
        <v>31</v>
      </c>
      <c r="E53" s="33">
        <f>E41/E50</f>
        <v>2515.3319440309615</v>
      </c>
      <c r="F53" s="33">
        <f t="shared" ref="F53:H53" si="17">F41/F50</f>
        <v>2588.5929357266937</v>
      </c>
      <c r="G53" s="33">
        <f t="shared" si="17"/>
        <v>2484.9414389291692</v>
      </c>
      <c r="H53" s="33">
        <f t="shared" si="17"/>
        <v>2470.9656663254814</v>
      </c>
      <c r="I53" s="33">
        <f>H53*(1+I54)</f>
        <v>2532.739807983618</v>
      </c>
      <c r="J53" s="33">
        <f t="shared" ref="J53:R53" si="18">I53*(1+J54)</f>
        <v>2596.0583031832084</v>
      </c>
      <c r="K53" s="33">
        <f t="shared" si="18"/>
        <v>2647.9794692468727</v>
      </c>
      <c r="L53" s="33">
        <f t="shared" si="18"/>
        <v>2700.93905863181</v>
      </c>
      <c r="M53" s="33">
        <f t="shared" si="18"/>
        <v>2741.4531445112871</v>
      </c>
      <c r="N53" s="33">
        <f t="shared" si="18"/>
        <v>2782.5749416789563</v>
      </c>
      <c r="O53" s="33">
        <f t="shared" si="18"/>
        <v>2810.400691095746</v>
      </c>
      <c r="P53" s="33">
        <f t="shared" si="18"/>
        <v>2838.5046980067036</v>
      </c>
      <c r="Q53" s="33">
        <f t="shared" si="18"/>
        <v>2852.6972214967368</v>
      </c>
      <c r="R53" s="33">
        <f t="shared" si="18"/>
        <v>2866.9607076042203</v>
      </c>
    </row>
    <row r="54" spans="3:16383" x14ac:dyDescent="0.2">
      <c r="C54" s="18" t="s">
        <v>26</v>
      </c>
      <c r="D54" s="15" t="s">
        <v>27</v>
      </c>
      <c r="F54" s="22">
        <f>F53/E53-1</f>
        <v>2.9125774778786084E-2</v>
      </c>
      <c r="G54" s="22">
        <f t="shared" ref="G54:H54" si="19">G53/F53-1</f>
        <v>-4.0041636275433334E-2</v>
      </c>
      <c r="H54" s="22">
        <f t="shared" si="19"/>
        <v>-5.6241859002159611E-3</v>
      </c>
      <c r="I54" s="31">
        <v>2.5000000000000001E-2</v>
      </c>
      <c r="J54" s="31">
        <v>2.5000000000000001E-2</v>
      </c>
      <c r="K54" s="31">
        <v>0.02</v>
      </c>
      <c r="L54" s="31">
        <v>0.02</v>
      </c>
      <c r="M54" s="31">
        <v>1.4999999999999999E-2</v>
      </c>
      <c r="N54" s="31">
        <v>1.4999999999999999E-2</v>
      </c>
      <c r="O54" s="31">
        <v>0.01</v>
      </c>
      <c r="P54" s="31">
        <v>0.01</v>
      </c>
      <c r="Q54" s="31">
        <v>5.0000000000000001E-3</v>
      </c>
      <c r="R54" s="31">
        <v>5.0000000000000001E-3</v>
      </c>
    </row>
    <row r="56" spans="3:16383" x14ac:dyDescent="0.2">
      <c r="C56" s="1" t="s">
        <v>28</v>
      </c>
    </row>
    <row r="57" spans="3:16383" x14ac:dyDescent="0.2">
      <c r="C57" s="11" t="s">
        <v>106</v>
      </c>
      <c r="D57" s="15" t="s">
        <v>31</v>
      </c>
      <c r="E57" s="21">
        <v>10279</v>
      </c>
      <c r="F57" s="21">
        <v>10125</v>
      </c>
      <c r="G57" s="21">
        <v>11160</v>
      </c>
      <c r="H57" s="21">
        <f>(9427/3)*4</f>
        <v>12569.333333333334</v>
      </c>
      <c r="I57" s="24">
        <f>H57*(1+I60)</f>
        <v>13594.556228317271</v>
      </c>
      <c r="J57" s="24">
        <f t="shared" ref="J57:R57" si="20">I57*(1+J60)</f>
        <v>15296.072627585965</v>
      </c>
      <c r="K57" s="24">
        <f t="shared" si="20"/>
        <v>17321.480361093239</v>
      </c>
      <c r="L57" s="24">
        <f t="shared" si="20"/>
        <v>19279.619410332973</v>
      </c>
      <c r="M57" s="24">
        <f t="shared" si="20"/>
        <v>21661.43672774237</v>
      </c>
      <c r="N57" s="24">
        <f t="shared" si="20"/>
        <v>24325.801575191552</v>
      </c>
      <c r="O57" s="24">
        <f t="shared" si="20"/>
        <v>27241.556384056497</v>
      </c>
      <c r="P57" s="24">
        <f t="shared" si="20"/>
        <v>30568.692042220759</v>
      </c>
      <c r="Q57" s="24">
        <f t="shared" si="20"/>
        <v>34287.85826407119</v>
      </c>
      <c r="R57" s="24">
        <f t="shared" si="20"/>
        <v>38444.267493083105</v>
      </c>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20"/>
      <c r="CE57" s="20"/>
      <c r="CF57" s="20"/>
      <c r="CG57" s="20"/>
      <c r="CH57" s="20"/>
      <c r="CI57" s="20"/>
      <c r="CJ57" s="20"/>
      <c r="CK57" s="20"/>
      <c r="CL57" s="20"/>
      <c r="CM57" s="20"/>
      <c r="CN57" s="20"/>
      <c r="CO57" s="20"/>
      <c r="CP57" s="20"/>
      <c r="CQ57" s="20"/>
      <c r="CR57" s="20"/>
      <c r="CS57" s="20"/>
      <c r="CT57" s="20"/>
      <c r="CU57" s="20"/>
      <c r="CV57" s="20"/>
      <c r="CW57" s="20"/>
      <c r="CX57" s="20"/>
      <c r="CY57" s="20"/>
      <c r="CZ57" s="20"/>
      <c r="DA57" s="20"/>
      <c r="DB57" s="20"/>
      <c r="DC57" s="20"/>
      <c r="DD57" s="20"/>
      <c r="DE57" s="20"/>
      <c r="DF57" s="20"/>
      <c r="DG57" s="20"/>
      <c r="DH57" s="20"/>
      <c r="DI57" s="20"/>
      <c r="DJ57" s="20"/>
      <c r="DK57" s="20"/>
      <c r="DL57" s="20"/>
      <c r="DM57" s="20"/>
      <c r="DN57" s="20"/>
      <c r="DO57" s="20"/>
      <c r="DP57" s="20"/>
      <c r="DQ57" s="20"/>
      <c r="DR57" s="20"/>
      <c r="DS57" s="20"/>
      <c r="DT57" s="20"/>
      <c r="DU57" s="20"/>
      <c r="DV57" s="20"/>
      <c r="DW57" s="20"/>
      <c r="DX57" s="20"/>
      <c r="DY57" s="20"/>
      <c r="DZ57" s="20"/>
      <c r="EA57" s="20"/>
      <c r="EB57" s="20"/>
      <c r="EC57" s="20"/>
      <c r="ED57" s="20"/>
      <c r="EE57" s="20"/>
      <c r="EF57" s="20"/>
      <c r="EG57" s="20"/>
      <c r="EH57" s="20"/>
      <c r="EI57" s="20"/>
      <c r="EJ57" s="20"/>
      <c r="EK57" s="20"/>
      <c r="EL57" s="20"/>
      <c r="EM57" s="20"/>
      <c r="EN57" s="20"/>
      <c r="EO57" s="20"/>
      <c r="EP57" s="20"/>
      <c r="EQ57" s="20"/>
      <c r="ER57" s="20"/>
      <c r="ES57" s="20"/>
      <c r="ET57" s="20"/>
      <c r="EU57" s="20"/>
      <c r="EV57" s="20"/>
      <c r="EW57" s="20"/>
      <c r="EX57" s="20"/>
      <c r="EY57" s="20"/>
      <c r="EZ57" s="20"/>
      <c r="FA57" s="20"/>
      <c r="FB57" s="20"/>
      <c r="FC57" s="20"/>
      <c r="FD57" s="20"/>
      <c r="FE57" s="20"/>
      <c r="FF57" s="20"/>
      <c r="FG57" s="20"/>
      <c r="FH57" s="20"/>
      <c r="FI57" s="20"/>
      <c r="FJ57" s="20"/>
      <c r="FK57" s="20"/>
      <c r="FL57" s="20"/>
      <c r="FM57" s="20"/>
      <c r="FN57" s="20"/>
      <c r="FO57" s="20"/>
      <c r="FP57" s="20"/>
      <c r="FQ57" s="20"/>
      <c r="FR57" s="20"/>
      <c r="FS57" s="20"/>
      <c r="FT57" s="20"/>
      <c r="FU57" s="20"/>
      <c r="FV57" s="20"/>
      <c r="FW57" s="20"/>
      <c r="FX57" s="20"/>
      <c r="FY57" s="20"/>
      <c r="FZ57" s="20"/>
      <c r="GA57" s="20"/>
      <c r="GB57" s="20"/>
      <c r="GC57" s="20"/>
      <c r="GD57" s="20"/>
      <c r="GE57" s="20"/>
      <c r="GF57" s="20"/>
      <c r="GG57" s="20"/>
      <c r="GH57" s="20"/>
      <c r="GI57" s="20"/>
      <c r="GJ57" s="20"/>
      <c r="GK57" s="20"/>
      <c r="GL57" s="20"/>
      <c r="GM57" s="20"/>
      <c r="GN57" s="20"/>
      <c r="GO57" s="20"/>
      <c r="GP57" s="20"/>
      <c r="GQ57" s="20"/>
      <c r="GR57" s="20"/>
      <c r="GS57" s="20"/>
      <c r="GT57" s="20"/>
      <c r="GU57" s="20"/>
      <c r="GV57" s="20"/>
      <c r="GW57" s="20"/>
      <c r="GX57" s="20"/>
      <c r="GY57" s="20"/>
      <c r="GZ57" s="20"/>
      <c r="HA57" s="20"/>
      <c r="HB57" s="20"/>
      <c r="HC57" s="20"/>
      <c r="HD57" s="20"/>
      <c r="HE57" s="20"/>
      <c r="HF57" s="20"/>
      <c r="HG57" s="20"/>
      <c r="HH57" s="20"/>
      <c r="HI57" s="20"/>
      <c r="HJ57" s="20"/>
      <c r="HK57" s="20"/>
      <c r="HL57" s="20"/>
      <c r="HM57" s="20"/>
      <c r="HN57" s="20"/>
      <c r="HO57" s="20"/>
      <c r="HP57" s="20"/>
      <c r="HQ57" s="20"/>
      <c r="HR57" s="20"/>
      <c r="HS57" s="20"/>
      <c r="HT57" s="20"/>
      <c r="HU57" s="20"/>
      <c r="HV57" s="20"/>
      <c r="HW57" s="20"/>
      <c r="HX57" s="20"/>
      <c r="HY57" s="20"/>
      <c r="HZ57" s="20"/>
      <c r="IA57" s="20"/>
      <c r="IB57" s="20"/>
      <c r="IC57" s="20"/>
      <c r="ID57" s="20"/>
      <c r="IE57" s="20"/>
      <c r="IF57" s="20"/>
      <c r="IG57" s="20"/>
      <c r="IH57" s="20"/>
      <c r="II57" s="20"/>
      <c r="IJ57" s="20"/>
      <c r="IK57" s="20"/>
      <c r="IL57" s="20"/>
      <c r="IM57" s="20"/>
      <c r="IN57" s="20"/>
      <c r="IO57" s="20"/>
      <c r="IP57" s="20"/>
      <c r="IQ57" s="20"/>
      <c r="IR57" s="20"/>
      <c r="IS57" s="20"/>
      <c r="IT57" s="20"/>
      <c r="IU57" s="20"/>
      <c r="IV57" s="20"/>
      <c r="IW57" s="20"/>
      <c r="IX57" s="20"/>
      <c r="IY57" s="20"/>
      <c r="IZ57" s="20"/>
      <c r="JA57" s="20"/>
      <c r="JB57" s="20"/>
      <c r="JC57" s="20"/>
      <c r="JD57" s="20"/>
      <c r="JE57" s="20"/>
      <c r="JF57" s="20"/>
      <c r="JG57" s="20"/>
      <c r="JH57" s="20"/>
      <c r="JI57" s="20"/>
      <c r="JJ57" s="20"/>
      <c r="JK57" s="20"/>
      <c r="JL57" s="20"/>
      <c r="JM57" s="20"/>
      <c r="JN57" s="20"/>
      <c r="JO57" s="20"/>
      <c r="JP57" s="20"/>
      <c r="JQ57" s="20"/>
      <c r="JR57" s="20"/>
      <c r="JS57" s="20"/>
      <c r="JT57" s="20"/>
      <c r="JU57" s="20"/>
      <c r="JV57" s="20"/>
      <c r="JW57" s="20"/>
      <c r="JX57" s="20"/>
      <c r="JY57" s="20"/>
      <c r="JZ57" s="20"/>
      <c r="KA57" s="20"/>
      <c r="KB57" s="20"/>
      <c r="KC57" s="20"/>
      <c r="KD57" s="20"/>
      <c r="KE57" s="20"/>
      <c r="KF57" s="20"/>
      <c r="KG57" s="20"/>
      <c r="KH57" s="20"/>
      <c r="KI57" s="20"/>
      <c r="KJ57" s="20"/>
      <c r="KK57" s="20"/>
      <c r="KL57" s="20"/>
      <c r="KM57" s="20"/>
      <c r="KN57" s="20"/>
      <c r="KO57" s="20"/>
      <c r="KP57" s="20"/>
      <c r="KQ57" s="20"/>
      <c r="KR57" s="20"/>
      <c r="KS57" s="20"/>
      <c r="KT57" s="20"/>
      <c r="KU57" s="20"/>
      <c r="KV57" s="20"/>
      <c r="KW57" s="20"/>
      <c r="KX57" s="20"/>
      <c r="KY57" s="20"/>
      <c r="KZ57" s="20"/>
      <c r="LA57" s="20"/>
      <c r="LB57" s="20"/>
      <c r="LC57" s="20"/>
      <c r="LD57" s="20"/>
      <c r="LE57" s="20"/>
      <c r="LF57" s="20"/>
      <c r="LG57" s="20"/>
      <c r="LH57" s="20"/>
      <c r="LI57" s="20"/>
      <c r="LJ57" s="20"/>
      <c r="LK57" s="20"/>
      <c r="LL57" s="20"/>
      <c r="LM57" s="20"/>
      <c r="LN57" s="20"/>
      <c r="LO57" s="20"/>
      <c r="LP57" s="20"/>
      <c r="LQ57" s="20"/>
      <c r="LR57" s="20"/>
      <c r="LS57" s="20"/>
      <c r="LT57" s="20"/>
      <c r="LU57" s="20"/>
      <c r="LV57" s="20"/>
      <c r="LW57" s="20"/>
      <c r="LX57" s="20"/>
      <c r="LY57" s="20"/>
      <c r="LZ57" s="20"/>
      <c r="MA57" s="20"/>
      <c r="MB57" s="20"/>
      <c r="MC57" s="20"/>
      <c r="MD57" s="20"/>
      <c r="ME57" s="20"/>
      <c r="MF57" s="20"/>
      <c r="MG57" s="20"/>
      <c r="MH57" s="20"/>
      <c r="MI57" s="20"/>
      <c r="MJ57" s="20"/>
      <c r="MK57" s="20"/>
      <c r="ML57" s="20"/>
      <c r="MM57" s="20"/>
      <c r="MN57" s="20"/>
      <c r="MO57" s="20"/>
      <c r="MP57" s="20"/>
      <c r="MQ57" s="20"/>
      <c r="MR57" s="20"/>
      <c r="MS57" s="20"/>
      <c r="MT57" s="20"/>
      <c r="MU57" s="20"/>
      <c r="MV57" s="20"/>
      <c r="MW57" s="20"/>
      <c r="MX57" s="20"/>
      <c r="MY57" s="20"/>
      <c r="MZ57" s="20"/>
      <c r="NA57" s="20"/>
      <c r="NB57" s="20"/>
      <c r="NC57" s="20"/>
      <c r="ND57" s="20"/>
      <c r="NE57" s="20"/>
      <c r="NF57" s="20"/>
      <c r="NG57" s="20"/>
      <c r="NH57" s="20"/>
      <c r="NI57" s="20"/>
      <c r="NJ57" s="20"/>
      <c r="NK57" s="20"/>
      <c r="NL57" s="20"/>
      <c r="NM57" s="20"/>
      <c r="NN57" s="20"/>
      <c r="NO57" s="20"/>
      <c r="NP57" s="20"/>
      <c r="NQ57" s="20"/>
      <c r="NR57" s="20"/>
      <c r="NS57" s="20"/>
      <c r="NT57" s="20"/>
      <c r="NU57" s="20"/>
      <c r="NV57" s="20"/>
      <c r="NW57" s="20"/>
      <c r="NX57" s="20"/>
      <c r="NY57" s="20"/>
      <c r="NZ57" s="20"/>
      <c r="OA57" s="20"/>
      <c r="OB57" s="20"/>
      <c r="OC57" s="20"/>
      <c r="OD57" s="20"/>
      <c r="OE57" s="20"/>
      <c r="OF57" s="20"/>
      <c r="OG57" s="20"/>
      <c r="OH57" s="20"/>
      <c r="OI57" s="20"/>
      <c r="OJ57" s="20"/>
      <c r="OK57" s="20"/>
      <c r="OL57" s="20"/>
      <c r="OM57" s="20"/>
      <c r="ON57" s="20"/>
      <c r="OO57" s="20"/>
      <c r="OP57" s="20"/>
      <c r="OQ57" s="20"/>
      <c r="OR57" s="20"/>
      <c r="OS57" s="20"/>
      <c r="OT57" s="20"/>
      <c r="OU57" s="20"/>
      <c r="OV57" s="20"/>
      <c r="OW57" s="20"/>
      <c r="OX57" s="20"/>
      <c r="OY57" s="20"/>
      <c r="OZ57" s="20"/>
      <c r="PA57" s="20"/>
      <c r="PB57" s="20"/>
      <c r="PC57" s="20"/>
      <c r="PD57" s="20"/>
      <c r="PE57" s="20"/>
      <c r="PF57" s="20"/>
      <c r="PG57" s="20"/>
      <c r="PH57" s="20"/>
      <c r="PI57" s="20"/>
      <c r="PJ57" s="20"/>
      <c r="PK57" s="20"/>
      <c r="PL57" s="20"/>
      <c r="PM57" s="20"/>
      <c r="PN57" s="20"/>
      <c r="PO57" s="20"/>
      <c r="PP57" s="20"/>
      <c r="PQ57" s="20"/>
      <c r="PR57" s="20"/>
      <c r="PS57" s="20"/>
      <c r="PT57" s="20"/>
      <c r="PU57" s="20"/>
      <c r="PV57" s="20"/>
      <c r="PW57" s="20"/>
      <c r="PX57" s="20"/>
      <c r="PY57" s="20"/>
      <c r="PZ57" s="20"/>
      <c r="QA57" s="20"/>
      <c r="QB57" s="20"/>
      <c r="QC57" s="20"/>
      <c r="QD57" s="20"/>
      <c r="QE57" s="20"/>
      <c r="QF57" s="20"/>
      <c r="QG57" s="20"/>
      <c r="QH57" s="20"/>
      <c r="QI57" s="20"/>
      <c r="QJ57" s="20"/>
      <c r="QK57" s="20"/>
      <c r="QL57" s="20"/>
      <c r="QM57" s="20"/>
      <c r="QN57" s="20"/>
      <c r="QO57" s="20"/>
      <c r="QP57" s="20"/>
      <c r="QQ57" s="20"/>
      <c r="QR57" s="20"/>
      <c r="QS57" s="20"/>
      <c r="QT57" s="20"/>
      <c r="QU57" s="20"/>
      <c r="QV57" s="20"/>
      <c r="QW57" s="20"/>
      <c r="QX57" s="20"/>
      <c r="QY57" s="20"/>
      <c r="QZ57" s="20"/>
      <c r="RA57" s="20"/>
      <c r="RB57" s="20"/>
      <c r="RC57" s="20"/>
      <c r="RD57" s="20"/>
      <c r="RE57" s="20"/>
      <c r="RF57" s="20"/>
      <c r="RG57" s="20"/>
      <c r="RH57" s="20"/>
      <c r="RI57" s="20"/>
      <c r="RJ57" s="20"/>
      <c r="RK57" s="20"/>
      <c r="RL57" s="20"/>
      <c r="RM57" s="20"/>
      <c r="RN57" s="20"/>
      <c r="RO57" s="20"/>
      <c r="RP57" s="20"/>
      <c r="RQ57" s="20"/>
      <c r="RR57" s="20"/>
      <c r="RS57" s="20"/>
      <c r="RT57" s="20"/>
      <c r="RU57" s="20"/>
      <c r="RV57" s="20"/>
      <c r="RW57" s="20"/>
      <c r="RX57" s="20"/>
      <c r="RY57" s="20"/>
      <c r="RZ57" s="20"/>
      <c r="SA57" s="20"/>
      <c r="SB57" s="20"/>
      <c r="SC57" s="20"/>
      <c r="SD57" s="20"/>
      <c r="SE57" s="20"/>
      <c r="SF57" s="20"/>
      <c r="SG57" s="20"/>
      <c r="SH57" s="20"/>
      <c r="SI57" s="20"/>
      <c r="SJ57" s="20"/>
      <c r="SK57" s="20"/>
      <c r="SL57" s="20"/>
      <c r="SM57" s="20"/>
      <c r="SN57" s="20"/>
      <c r="SO57" s="20"/>
      <c r="SP57" s="20"/>
      <c r="SQ57" s="20"/>
      <c r="SR57" s="20"/>
      <c r="SS57" s="20"/>
      <c r="ST57" s="20"/>
      <c r="SU57" s="20"/>
      <c r="SV57" s="20"/>
      <c r="SW57" s="20"/>
      <c r="SX57" s="20"/>
      <c r="SY57" s="20"/>
      <c r="SZ57" s="20"/>
      <c r="TA57" s="20"/>
      <c r="TB57" s="20"/>
      <c r="TC57" s="20"/>
      <c r="TD57" s="20"/>
      <c r="TE57" s="20"/>
      <c r="TF57" s="20"/>
      <c r="TG57" s="20"/>
      <c r="TH57" s="20"/>
      <c r="TI57" s="20"/>
      <c r="TJ57" s="20"/>
      <c r="TK57" s="20"/>
      <c r="TL57" s="20"/>
      <c r="TM57" s="20"/>
      <c r="TN57" s="20"/>
      <c r="TO57" s="20"/>
      <c r="TP57" s="20"/>
      <c r="TQ57" s="20"/>
      <c r="TR57" s="20"/>
      <c r="TS57" s="20"/>
      <c r="TT57" s="20"/>
      <c r="TU57" s="20"/>
      <c r="TV57" s="20"/>
      <c r="TW57" s="20"/>
      <c r="TX57" s="20"/>
      <c r="TY57" s="20"/>
      <c r="TZ57" s="20"/>
      <c r="UA57" s="20"/>
      <c r="UB57" s="20"/>
      <c r="UC57" s="20"/>
      <c r="UD57" s="20"/>
      <c r="UE57" s="20"/>
      <c r="UF57" s="20"/>
      <c r="UG57" s="20"/>
      <c r="UH57" s="20"/>
      <c r="UI57" s="20"/>
      <c r="UJ57" s="20"/>
      <c r="UK57" s="20"/>
      <c r="UL57" s="20"/>
      <c r="UM57" s="20"/>
      <c r="UN57" s="20"/>
      <c r="UO57" s="20"/>
      <c r="UP57" s="20"/>
      <c r="UQ57" s="20"/>
      <c r="UR57" s="20"/>
      <c r="US57" s="20"/>
      <c r="UT57" s="20"/>
      <c r="UU57" s="20"/>
      <c r="UV57" s="20"/>
      <c r="UW57" s="20"/>
      <c r="UX57" s="20"/>
      <c r="UY57" s="20"/>
      <c r="UZ57" s="20"/>
      <c r="VA57" s="20"/>
      <c r="VB57" s="20"/>
      <c r="VC57" s="20"/>
      <c r="VD57" s="20"/>
      <c r="VE57" s="20"/>
      <c r="VF57" s="20"/>
      <c r="VG57" s="20"/>
      <c r="VH57" s="20"/>
      <c r="VI57" s="20"/>
      <c r="VJ57" s="20"/>
      <c r="VK57" s="20"/>
      <c r="VL57" s="20"/>
      <c r="VM57" s="20"/>
      <c r="VN57" s="20"/>
      <c r="VO57" s="20"/>
      <c r="VP57" s="20"/>
      <c r="VQ57" s="20"/>
      <c r="VR57" s="20"/>
      <c r="VS57" s="20"/>
      <c r="VT57" s="20"/>
      <c r="VU57" s="20"/>
      <c r="VV57" s="20"/>
      <c r="VW57" s="20"/>
      <c r="VX57" s="20"/>
      <c r="VY57" s="20"/>
      <c r="VZ57" s="20"/>
      <c r="WA57" s="20"/>
      <c r="WB57" s="20"/>
      <c r="WC57" s="20"/>
      <c r="WD57" s="20"/>
      <c r="WE57" s="20"/>
      <c r="WF57" s="20"/>
      <c r="WG57" s="20"/>
      <c r="WH57" s="20"/>
      <c r="WI57" s="20"/>
      <c r="WJ57" s="20"/>
      <c r="WK57" s="20"/>
      <c r="WL57" s="20"/>
      <c r="WM57" s="20"/>
      <c r="WN57" s="20"/>
      <c r="WO57" s="20"/>
      <c r="WP57" s="20"/>
      <c r="WQ57" s="20"/>
      <c r="WR57" s="20"/>
      <c r="WS57" s="20"/>
      <c r="WT57" s="20"/>
      <c r="WU57" s="20"/>
      <c r="WV57" s="20"/>
      <c r="WW57" s="20"/>
      <c r="WX57" s="20"/>
      <c r="WY57" s="20"/>
      <c r="WZ57" s="20"/>
      <c r="XA57" s="20"/>
      <c r="XB57" s="20"/>
      <c r="XC57" s="20"/>
      <c r="XD57" s="20"/>
      <c r="XE57" s="20"/>
      <c r="XF57" s="20"/>
      <c r="XG57" s="20"/>
      <c r="XH57" s="20"/>
      <c r="XI57" s="20"/>
      <c r="XJ57" s="20"/>
      <c r="XK57" s="20"/>
      <c r="XL57" s="20"/>
      <c r="XM57" s="20"/>
      <c r="XN57" s="20"/>
      <c r="XO57" s="20"/>
      <c r="XP57" s="20"/>
      <c r="XQ57" s="20"/>
      <c r="XR57" s="20"/>
      <c r="XS57" s="20"/>
      <c r="XT57" s="20"/>
      <c r="XU57" s="20"/>
      <c r="XV57" s="20"/>
      <c r="XW57" s="20"/>
      <c r="XX57" s="20"/>
      <c r="XY57" s="20"/>
      <c r="XZ57" s="20"/>
      <c r="YA57" s="20"/>
      <c r="YB57" s="20"/>
      <c r="YC57" s="20"/>
      <c r="YD57" s="20"/>
      <c r="YE57" s="20"/>
      <c r="YF57" s="20"/>
      <c r="YG57" s="20"/>
      <c r="YH57" s="20"/>
      <c r="YI57" s="20"/>
      <c r="YJ57" s="20"/>
      <c r="YK57" s="20"/>
      <c r="YL57" s="20"/>
      <c r="YM57" s="20"/>
      <c r="YN57" s="20"/>
      <c r="YO57" s="20"/>
      <c r="YP57" s="20"/>
      <c r="YQ57" s="20"/>
      <c r="YR57" s="20"/>
      <c r="YS57" s="20"/>
      <c r="YT57" s="20"/>
      <c r="YU57" s="20"/>
      <c r="YV57" s="20"/>
      <c r="YW57" s="20"/>
      <c r="YX57" s="20"/>
      <c r="YY57" s="20"/>
      <c r="YZ57" s="20"/>
      <c r="ZA57" s="20"/>
      <c r="ZB57" s="20"/>
      <c r="ZC57" s="20"/>
      <c r="ZD57" s="20"/>
      <c r="ZE57" s="20"/>
      <c r="ZF57" s="20"/>
      <c r="ZG57" s="20"/>
      <c r="ZH57" s="20"/>
      <c r="ZI57" s="20"/>
      <c r="ZJ57" s="20"/>
      <c r="ZK57" s="20"/>
      <c r="ZL57" s="20"/>
      <c r="ZM57" s="20"/>
      <c r="ZN57" s="20"/>
      <c r="ZO57" s="20"/>
      <c r="ZP57" s="20"/>
      <c r="ZQ57" s="20"/>
      <c r="ZR57" s="20"/>
      <c r="ZS57" s="20"/>
      <c r="ZT57" s="20"/>
      <c r="ZU57" s="20"/>
      <c r="ZV57" s="20"/>
      <c r="ZW57" s="20"/>
      <c r="ZX57" s="20"/>
      <c r="ZY57" s="20"/>
      <c r="ZZ57" s="20"/>
      <c r="AAA57" s="20"/>
      <c r="AAB57" s="20"/>
      <c r="AAC57" s="20"/>
      <c r="AAD57" s="20"/>
      <c r="AAE57" s="20"/>
      <c r="AAF57" s="20"/>
      <c r="AAG57" s="20"/>
      <c r="AAH57" s="20"/>
      <c r="AAI57" s="20"/>
      <c r="AAJ57" s="20"/>
      <c r="AAK57" s="20"/>
      <c r="AAL57" s="20"/>
      <c r="AAM57" s="20"/>
      <c r="AAN57" s="20"/>
      <c r="AAO57" s="20"/>
      <c r="AAP57" s="20"/>
      <c r="AAQ57" s="20"/>
      <c r="AAR57" s="20"/>
      <c r="AAS57" s="20"/>
      <c r="AAT57" s="20"/>
      <c r="AAU57" s="20"/>
      <c r="AAV57" s="20"/>
      <c r="AAW57" s="20"/>
      <c r="AAX57" s="20"/>
      <c r="AAY57" s="20"/>
      <c r="AAZ57" s="20"/>
      <c r="ABA57" s="20"/>
      <c r="ABB57" s="20"/>
      <c r="ABC57" s="20"/>
      <c r="ABD57" s="20"/>
      <c r="ABE57" s="20"/>
      <c r="ABF57" s="20"/>
      <c r="ABG57" s="20"/>
      <c r="ABH57" s="20"/>
      <c r="ABI57" s="20"/>
      <c r="ABJ57" s="20"/>
      <c r="ABK57" s="20"/>
      <c r="ABL57" s="20"/>
      <c r="ABM57" s="20"/>
      <c r="ABN57" s="20"/>
      <c r="ABO57" s="20"/>
      <c r="ABP57" s="20"/>
      <c r="ABQ57" s="20"/>
      <c r="ABR57" s="20"/>
      <c r="ABS57" s="20"/>
      <c r="ABT57" s="20"/>
      <c r="ABU57" s="20"/>
      <c r="ABV57" s="20"/>
      <c r="ABW57" s="20"/>
      <c r="ABX57" s="20"/>
      <c r="ABY57" s="20"/>
      <c r="ABZ57" s="20"/>
      <c r="ACA57" s="20"/>
      <c r="ACB57" s="20"/>
      <c r="ACC57" s="20"/>
      <c r="ACD57" s="20"/>
      <c r="ACE57" s="20"/>
      <c r="ACF57" s="20"/>
      <c r="ACG57" s="20"/>
      <c r="ACH57" s="20"/>
      <c r="ACI57" s="20"/>
      <c r="ACJ57" s="20"/>
      <c r="ACK57" s="20"/>
      <c r="ACL57" s="20"/>
      <c r="ACM57" s="20"/>
      <c r="ACN57" s="20"/>
      <c r="ACO57" s="20"/>
      <c r="ACP57" s="20"/>
      <c r="ACQ57" s="20"/>
      <c r="ACR57" s="20"/>
      <c r="ACS57" s="20"/>
      <c r="ACT57" s="20"/>
      <c r="ACU57" s="20"/>
      <c r="ACV57" s="20"/>
      <c r="ACW57" s="20"/>
      <c r="ACX57" s="20"/>
      <c r="ACY57" s="20"/>
      <c r="ACZ57" s="20"/>
      <c r="ADA57" s="20"/>
      <c r="ADB57" s="20"/>
      <c r="ADC57" s="20"/>
      <c r="ADD57" s="20"/>
      <c r="ADE57" s="20"/>
      <c r="ADF57" s="20"/>
      <c r="ADG57" s="20"/>
      <c r="ADH57" s="20"/>
      <c r="ADI57" s="20"/>
      <c r="ADJ57" s="20"/>
      <c r="ADK57" s="20"/>
      <c r="ADL57" s="20"/>
      <c r="ADM57" s="20"/>
      <c r="ADN57" s="20"/>
      <c r="ADO57" s="20"/>
      <c r="ADP57" s="20"/>
      <c r="ADQ57" s="20"/>
      <c r="ADR57" s="20"/>
      <c r="ADS57" s="20"/>
      <c r="ADT57" s="20"/>
      <c r="ADU57" s="20"/>
      <c r="ADV57" s="20"/>
      <c r="ADW57" s="20"/>
      <c r="ADX57" s="20"/>
      <c r="ADY57" s="20"/>
      <c r="ADZ57" s="20"/>
      <c r="AEA57" s="20"/>
      <c r="AEB57" s="20"/>
      <c r="AEC57" s="20"/>
      <c r="AED57" s="20"/>
      <c r="AEE57" s="20"/>
      <c r="AEF57" s="20"/>
      <c r="AEG57" s="20"/>
      <c r="AEH57" s="20"/>
      <c r="AEI57" s="20"/>
      <c r="AEJ57" s="20"/>
      <c r="AEK57" s="20"/>
      <c r="AEL57" s="20"/>
      <c r="AEM57" s="20"/>
      <c r="AEN57" s="20"/>
      <c r="AEO57" s="20"/>
      <c r="AEP57" s="20"/>
      <c r="AEQ57" s="20"/>
      <c r="AER57" s="20"/>
      <c r="AES57" s="20"/>
      <c r="AET57" s="20"/>
      <c r="AEU57" s="20"/>
      <c r="AEV57" s="20"/>
      <c r="AEW57" s="20"/>
      <c r="AEX57" s="20"/>
      <c r="AEY57" s="20"/>
      <c r="AEZ57" s="20"/>
      <c r="AFA57" s="20"/>
      <c r="AFB57" s="20"/>
      <c r="AFC57" s="20"/>
      <c r="AFD57" s="20"/>
      <c r="AFE57" s="20"/>
      <c r="AFF57" s="20"/>
      <c r="AFG57" s="20"/>
      <c r="AFH57" s="20"/>
      <c r="AFI57" s="20"/>
      <c r="AFJ57" s="20"/>
      <c r="AFK57" s="20"/>
      <c r="AFL57" s="20"/>
      <c r="AFM57" s="20"/>
      <c r="AFN57" s="20"/>
      <c r="AFO57" s="20"/>
      <c r="AFP57" s="20"/>
      <c r="AFQ57" s="20"/>
      <c r="AFR57" s="20"/>
      <c r="AFS57" s="20"/>
      <c r="AFT57" s="20"/>
      <c r="AFU57" s="20"/>
      <c r="AFV57" s="20"/>
      <c r="AFW57" s="20"/>
      <c r="AFX57" s="20"/>
      <c r="AFY57" s="20"/>
      <c r="AFZ57" s="20"/>
      <c r="AGA57" s="20"/>
      <c r="AGB57" s="20"/>
      <c r="AGC57" s="20"/>
      <c r="AGD57" s="20"/>
      <c r="AGE57" s="20"/>
      <c r="AGF57" s="20"/>
      <c r="AGG57" s="20"/>
      <c r="AGH57" s="20"/>
      <c r="AGI57" s="20"/>
      <c r="AGJ57" s="20"/>
      <c r="AGK57" s="20"/>
      <c r="AGL57" s="20"/>
      <c r="AGM57" s="20"/>
      <c r="AGN57" s="20"/>
      <c r="AGO57" s="20"/>
      <c r="AGP57" s="20"/>
      <c r="AGQ57" s="20"/>
      <c r="AGR57" s="20"/>
      <c r="AGS57" s="20"/>
      <c r="AGT57" s="20"/>
      <c r="AGU57" s="20"/>
      <c r="AGV57" s="20"/>
      <c r="AGW57" s="20"/>
      <c r="AGX57" s="20"/>
      <c r="AGY57" s="20"/>
      <c r="AGZ57" s="20"/>
      <c r="AHA57" s="20"/>
      <c r="AHB57" s="20"/>
      <c r="AHC57" s="20"/>
      <c r="AHD57" s="20"/>
      <c r="AHE57" s="20"/>
      <c r="AHF57" s="20"/>
      <c r="AHG57" s="20"/>
      <c r="AHH57" s="20"/>
      <c r="AHI57" s="20"/>
      <c r="AHJ57" s="20"/>
      <c r="AHK57" s="20"/>
      <c r="AHL57" s="20"/>
      <c r="AHM57" s="20"/>
      <c r="AHN57" s="20"/>
      <c r="AHO57" s="20"/>
      <c r="AHP57" s="20"/>
      <c r="AHQ57" s="20"/>
      <c r="AHR57" s="20"/>
      <c r="AHS57" s="20"/>
      <c r="AHT57" s="20"/>
      <c r="AHU57" s="20"/>
      <c r="AHV57" s="20"/>
      <c r="AHW57" s="20"/>
      <c r="AHX57" s="20"/>
      <c r="AHY57" s="20"/>
      <c r="AHZ57" s="20"/>
      <c r="AIA57" s="20"/>
      <c r="AIB57" s="20"/>
      <c r="AIC57" s="20"/>
      <c r="AID57" s="20"/>
      <c r="AIE57" s="20"/>
      <c r="AIF57" s="20"/>
      <c r="AIG57" s="20"/>
      <c r="AIH57" s="20"/>
      <c r="AII57" s="20"/>
      <c r="AIJ57" s="20"/>
      <c r="AIK57" s="20"/>
      <c r="AIL57" s="20"/>
      <c r="AIM57" s="20"/>
      <c r="AIN57" s="20"/>
      <c r="AIO57" s="20"/>
      <c r="AIP57" s="20"/>
      <c r="AIQ57" s="20"/>
      <c r="AIR57" s="20"/>
      <c r="AIS57" s="20"/>
      <c r="AIT57" s="20"/>
      <c r="AIU57" s="20"/>
      <c r="AIV57" s="20"/>
      <c r="AIW57" s="20"/>
      <c r="AIX57" s="20"/>
      <c r="AIY57" s="20"/>
      <c r="AIZ57" s="20"/>
      <c r="AJA57" s="20"/>
      <c r="AJB57" s="20"/>
      <c r="AJC57" s="20"/>
      <c r="AJD57" s="20"/>
      <c r="AJE57" s="20"/>
      <c r="AJF57" s="20"/>
      <c r="AJG57" s="20"/>
      <c r="AJH57" s="20"/>
      <c r="AJI57" s="20"/>
      <c r="AJJ57" s="20"/>
      <c r="AJK57" s="20"/>
      <c r="AJL57" s="20"/>
      <c r="AJM57" s="20"/>
      <c r="AJN57" s="20"/>
      <c r="AJO57" s="20"/>
      <c r="AJP57" s="20"/>
      <c r="AJQ57" s="20"/>
      <c r="AJR57" s="20"/>
      <c r="AJS57" s="20"/>
      <c r="AJT57" s="20"/>
      <c r="AJU57" s="20"/>
      <c r="AJV57" s="20"/>
      <c r="AJW57" s="20"/>
      <c r="AJX57" s="20"/>
      <c r="AJY57" s="20"/>
      <c r="AJZ57" s="20"/>
      <c r="AKA57" s="20"/>
      <c r="AKB57" s="20"/>
      <c r="AKC57" s="20"/>
      <c r="AKD57" s="20"/>
      <c r="AKE57" s="20"/>
      <c r="AKF57" s="20"/>
      <c r="AKG57" s="20"/>
      <c r="AKH57" s="20"/>
      <c r="AKI57" s="20"/>
      <c r="AKJ57" s="20"/>
      <c r="AKK57" s="20"/>
      <c r="AKL57" s="20"/>
      <c r="AKM57" s="20"/>
      <c r="AKN57" s="20"/>
      <c r="AKO57" s="20"/>
      <c r="AKP57" s="20"/>
      <c r="AKQ57" s="20"/>
      <c r="AKR57" s="20"/>
      <c r="AKS57" s="20"/>
      <c r="AKT57" s="20"/>
      <c r="AKU57" s="20"/>
      <c r="AKV57" s="20"/>
      <c r="AKW57" s="20"/>
      <c r="AKX57" s="20"/>
      <c r="AKY57" s="20"/>
      <c r="AKZ57" s="20"/>
      <c r="ALA57" s="20"/>
      <c r="ALB57" s="20"/>
      <c r="ALC57" s="20"/>
      <c r="ALD57" s="20"/>
      <c r="ALE57" s="20"/>
      <c r="ALF57" s="20"/>
      <c r="ALG57" s="20"/>
      <c r="ALH57" s="20"/>
      <c r="ALI57" s="20"/>
      <c r="ALJ57" s="20"/>
      <c r="ALK57" s="20"/>
      <c r="ALL57" s="20"/>
      <c r="ALM57" s="20"/>
      <c r="ALN57" s="20"/>
      <c r="ALO57" s="20"/>
      <c r="ALP57" s="20"/>
      <c r="ALQ57" s="20"/>
      <c r="ALR57" s="20"/>
      <c r="ALS57" s="20"/>
      <c r="ALT57" s="20"/>
      <c r="ALU57" s="20"/>
      <c r="ALV57" s="20"/>
      <c r="ALW57" s="20"/>
      <c r="ALX57" s="20"/>
      <c r="ALY57" s="20"/>
      <c r="ALZ57" s="20"/>
      <c r="AMA57" s="20"/>
      <c r="AMB57" s="20"/>
      <c r="AMC57" s="20"/>
      <c r="AMD57" s="20"/>
      <c r="AME57" s="20"/>
      <c r="AMF57" s="20"/>
      <c r="AMG57" s="20"/>
      <c r="AMH57" s="20"/>
      <c r="AMI57" s="20"/>
      <c r="AMJ57" s="20"/>
      <c r="AMK57" s="20"/>
      <c r="AML57" s="20"/>
      <c r="AMM57" s="20"/>
      <c r="AMN57" s="20"/>
      <c r="AMO57" s="20"/>
      <c r="AMP57" s="20"/>
      <c r="AMQ57" s="20"/>
      <c r="AMR57" s="20"/>
      <c r="AMS57" s="20"/>
      <c r="AMT57" s="20"/>
      <c r="AMU57" s="20"/>
      <c r="AMV57" s="20"/>
      <c r="AMW57" s="20"/>
      <c r="AMX57" s="20"/>
      <c r="AMY57" s="20"/>
      <c r="AMZ57" s="20"/>
      <c r="ANA57" s="20"/>
      <c r="ANB57" s="20"/>
      <c r="ANC57" s="20"/>
      <c r="AND57" s="20"/>
      <c r="ANE57" s="20"/>
      <c r="ANF57" s="20"/>
      <c r="ANG57" s="20"/>
      <c r="ANH57" s="20"/>
      <c r="ANI57" s="20"/>
      <c r="ANJ57" s="20"/>
      <c r="ANK57" s="20"/>
      <c r="ANL57" s="20"/>
      <c r="ANM57" s="20"/>
      <c r="ANN57" s="20"/>
      <c r="ANO57" s="20"/>
      <c r="ANP57" s="20"/>
      <c r="ANQ57" s="20"/>
      <c r="ANR57" s="20"/>
      <c r="ANS57" s="20"/>
      <c r="ANT57" s="20"/>
      <c r="ANU57" s="20"/>
      <c r="ANV57" s="20"/>
      <c r="ANW57" s="20"/>
      <c r="ANX57" s="20"/>
      <c r="ANY57" s="20"/>
      <c r="ANZ57" s="20"/>
      <c r="AOA57" s="20"/>
      <c r="AOB57" s="20"/>
      <c r="AOC57" s="20"/>
      <c r="AOD57" s="20"/>
      <c r="AOE57" s="20"/>
      <c r="AOF57" s="20"/>
      <c r="AOG57" s="20"/>
      <c r="AOH57" s="20"/>
      <c r="AOI57" s="20"/>
      <c r="AOJ57" s="20"/>
      <c r="AOK57" s="20"/>
      <c r="AOL57" s="20"/>
      <c r="AOM57" s="20"/>
      <c r="AON57" s="20"/>
      <c r="AOO57" s="20"/>
      <c r="AOP57" s="20"/>
      <c r="AOQ57" s="20"/>
      <c r="AOR57" s="20"/>
      <c r="AOS57" s="20"/>
      <c r="AOT57" s="20"/>
      <c r="AOU57" s="20"/>
      <c r="AOV57" s="20"/>
      <c r="AOW57" s="20"/>
      <c r="AOX57" s="20"/>
      <c r="AOY57" s="20"/>
      <c r="AOZ57" s="20"/>
      <c r="APA57" s="20"/>
      <c r="APB57" s="20"/>
      <c r="APC57" s="20"/>
      <c r="APD57" s="20"/>
      <c r="APE57" s="20"/>
      <c r="APF57" s="20"/>
      <c r="APG57" s="20"/>
      <c r="APH57" s="20"/>
      <c r="API57" s="20"/>
      <c r="APJ57" s="20"/>
      <c r="APK57" s="20"/>
      <c r="APL57" s="20"/>
      <c r="APM57" s="20"/>
      <c r="APN57" s="20"/>
      <c r="APO57" s="20"/>
      <c r="APP57" s="20"/>
      <c r="APQ57" s="20"/>
      <c r="APR57" s="20"/>
      <c r="APS57" s="20"/>
      <c r="APT57" s="20"/>
      <c r="APU57" s="20"/>
      <c r="APV57" s="20"/>
      <c r="APW57" s="20"/>
      <c r="APX57" s="20"/>
      <c r="APY57" s="20"/>
      <c r="APZ57" s="20"/>
      <c r="AQA57" s="20"/>
      <c r="AQB57" s="20"/>
      <c r="AQC57" s="20"/>
      <c r="AQD57" s="20"/>
      <c r="AQE57" s="20"/>
      <c r="AQF57" s="20"/>
      <c r="AQG57" s="20"/>
      <c r="AQH57" s="20"/>
      <c r="AQI57" s="20"/>
      <c r="AQJ57" s="20"/>
      <c r="AQK57" s="20"/>
      <c r="AQL57" s="20"/>
      <c r="AQM57" s="20"/>
      <c r="AQN57" s="20"/>
      <c r="AQO57" s="20"/>
      <c r="AQP57" s="20"/>
      <c r="AQQ57" s="20"/>
      <c r="AQR57" s="20"/>
      <c r="AQS57" s="20"/>
      <c r="AQT57" s="20"/>
      <c r="AQU57" s="20"/>
      <c r="AQV57" s="20"/>
      <c r="AQW57" s="20"/>
      <c r="AQX57" s="20"/>
      <c r="AQY57" s="20"/>
      <c r="AQZ57" s="20"/>
      <c r="ARA57" s="20"/>
      <c r="ARB57" s="20"/>
      <c r="ARC57" s="20"/>
      <c r="ARD57" s="20"/>
      <c r="ARE57" s="20"/>
      <c r="ARF57" s="20"/>
      <c r="ARG57" s="20"/>
      <c r="ARH57" s="20"/>
      <c r="ARI57" s="20"/>
      <c r="ARJ57" s="20"/>
      <c r="ARK57" s="20"/>
      <c r="ARL57" s="20"/>
      <c r="ARM57" s="20"/>
      <c r="ARN57" s="20"/>
      <c r="ARO57" s="20"/>
      <c r="ARP57" s="20"/>
      <c r="ARQ57" s="20"/>
      <c r="ARR57" s="20"/>
      <c r="ARS57" s="20"/>
      <c r="ART57" s="20"/>
      <c r="ARU57" s="20"/>
      <c r="ARV57" s="20"/>
      <c r="ARW57" s="20"/>
      <c r="ARX57" s="20"/>
      <c r="ARY57" s="20"/>
      <c r="ARZ57" s="20"/>
      <c r="ASA57" s="20"/>
      <c r="ASB57" s="20"/>
      <c r="ASC57" s="20"/>
      <c r="ASD57" s="20"/>
      <c r="ASE57" s="20"/>
      <c r="ASF57" s="20"/>
      <c r="ASG57" s="20"/>
      <c r="ASH57" s="20"/>
      <c r="ASI57" s="20"/>
      <c r="ASJ57" s="20"/>
      <c r="ASK57" s="20"/>
      <c r="ASL57" s="20"/>
      <c r="ASM57" s="20"/>
      <c r="ASN57" s="20"/>
      <c r="ASO57" s="20"/>
      <c r="ASP57" s="20"/>
      <c r="ASQ57" s="20"/>
      <c r="ASR57" s="20"/>
      <c r="ASS57" s="20"/>
      <c r="AST57" s="20"/>
      <c r="ASU57" s="20"/>
      <c r="ASV57" s="20"/>
      <c r="ASW57" s="20"/>
      <c r="ASX57" s="20"/>
      <c r="ASY57" s="20"/>
      <c r="ASZ57" s="20"/>
      <c r="ATA57" s="20"/>
      <c r="ATB57" s="20"/>
      <c r="ATC57" s="20"/>
      <c r="ATD57" s="20"/>
      <c r="ATE57" s="20"/>
      <c r="ATF57" s="20"/>
      <c r="ATG57" s="20"/>
      <c r="ATH57" s="20"/>
      <c r="ATI57" s="20"/>
      <c r="ATJ57" s="20"/>
      <c r="ATK57" s="20"/>
      <c r="ATL57" s="20"/>
      <c r="ATM57" s="20"/>
      <c r="ATN57" s="20"/>
      <c r="ATO57" s="20"/>
      <c r="ATP57" s="20"/>
      <c r="ATQ57" s="20"/>
      <c r="ATR57" s="20"/>
      <c r="ATS57" s="20"/>
      <c r="ATT57" s="20"/>
      <c r="ATU57" s="20"/>
      <c r="ATV57" s="20"/>
      <c r="ATW57" s="20"/>
      <c r="ATX57" s="20"/>
      <c r="ATY57" s="20"/>
      <c r="ATZ57" s="20"/>
      <c r="AUA57" s="20"/>
      <c r="AUB57" s="20"/>
      <c r="AUC57" s="20"/>
      <c r="AUD57" s="20"/>
      <c r="AUE57" s="20"/>
      <c r="AUF57" s="20"/>
      <c r="AUG57" s="20"/>
      <c r="AUH57" s="20"/>
      <c r="AUI57" s="20"/>
      <c r="AUJ57" s="20"/>
      <c r="AUK57" s="20"/>
      <c r="AUL57" s="20"/>
      <c r="AUM57" s="20"/>
      <c r="AUN57" s="20"/>
      <c r="AUO57" s="20"/>
      <c r="AUP57" s="20"/>
      <c r="AUQ57" s="20"/>
      <c r="AUR57" s="20"/>
      <c r="AUS57" s="20"/>
      <c r="AUT57" s="20"/>
      <c r="AUU57" s="20"/>
      <c r="AUV57" s="20"/>
      <c r="AUW57" s="20"/>
      <c r="AUX57" s="20"/>
      <c r="AUY57" s="20"/>
      <c r="AUZ57" s="20"/>
      <c r="AVA57" s="20"/>
      <c r="AVB57" s="20"/>
      <c r="AVC57" s="20"/>
      <c r="AVD57" s="20"/>
      <c r="AVE57" s="20"/>
      <c r="AVF57" s="20"/>
      <c r="AVG57" s="20"/>
      <c r="AVH57" s="20"/>
      <c r="AVI57" s="20"/>
      <c r="AVJ57" s="20"/>
      <c r="AVK57" s="20"/>
      <c r="AVL57" s="20"/>
      <c r="AVM57" s="20"/>
      <c r="AVN57" s="20"/>
      <c r="AVO57" s="20"/>
      <c r="AVP57" s="20"/>
      <c r="AVQ57" s="20"/>
      <c r="AVR57" s="20"/>
      <c r="AVS57" s="20"/>
      <c r="AVT57" s="20"/>
      <c r="AVU57" s="20"/>
      <c r="AVV57" s="20"/>
      <c r="AVW57" s="20"/>
      <c r="AVX57" s="20"/>
      <c r="AVY57" s="20"/>
      <c r="AVZ57" s="20"/>
      <c r="AWA57" s="20"/>
      <c r="AWB57" s="20"/>
      <c r="AWC57" s="20"/>
      <c r="AWD57" s="20"/>
      <c r="AWE57" s="20"/>
      <c r="AWF57" s="20"/>
      <c r="AWG57" s="20"/>
      <c r="AWH57" s="20"/>
      <c r="AWI57" s="20"/>
      <c r="AWJ57" s="20"/>
      <c r="AWK57" s="20"/>
      <c r="AWL57" s="20"/>
      <c r="AWM57" s="20"/>
      <c r="AWN57" s="20"/>
      <c r="AWO57" s="20"/>
      <c r="AWP57" s="20"/>
      <c r="AWQ57" s="20"/>
      <c r="AWR57" s="20"/>
      <c r="AWS57" s="20"/>
      <c r="AWT57" s="20"/>
      <c r="AWU57" s="20"/>
      <c r="AWV57" s="20"/>
      <c r="AWW57" s="20"/>
      <c r="AWX57" s="20"/>
      <c r="AWY57" s="20"/>
      <c r="AWZ57" s="20"/>
      <c r="AXA57" s="20"/>
      <c r="AXB57" s="20"/>
      <c r="AXC57" s="20"/>
      <c r="AXD57" s="20"/>
      <c r="AXE57" s="20"/>
      <c r="AXF57" s="20"/>
      <c r="AXG57" s="20"/>
      <c r="AXH57" s="20"/>
      <c r="AXI57" s="20"/>
      <c r="AXJ57" s="20"/>
      <c r="AXK57" s="20"/>
      <c r="AXL57" s="20"/>
      <c r="AXM57" s="20"/>
      <c r="AXN57" s="20"/>
      <c r="AXO57" s="20"/>
      <c r="AXP57" s="20"/>
      <c r="AXQ57" s="20"/>
      <c r="AXR57" s="20"/>
      <c r="AXS57" s="20"/>
      <c r="AXT57" s="20"/>
      <c r="AXU57" s="20"/>
      <c r="AXV57" s="20"/>
      <c r="AXW57" s="20"/>
      <c r="AXX57" s="20"/>
      <c r="AXY57" s="20"/>
      <c r="AXZ57" s="20"/>
      <c r="AYA57" s="20"/>
      <c r="AYB57" s="20"/>
      <c r="AYC57" s="20"/>
      <c r="AYD57" s="20"/>
      <c r="AYE57" s="20"/>
      <c r="AYF57" s="20"/>
      <c r="AYG57" s="20"/>
      <c r="AYH57" s="20"/>
      <c r="AYI57" s="20"/>
      <c r="AYJ57" s="20"/>
      <c r="AYK57" s="20"/>
      <c r="AYL57" s="20"/>
      <c r="AYM57" s="20"/>
      <c r="AYN57" s="20"/>
      <c r="AYO57" s="20"/>
      <c r="AYP57" s="20"/>
      <c r="AYQ57" s="20"/>
      <c r="AYR57" s="20"/>
      <c r="AYS57" s="20"/>
      <c r="AYT57" s="20"/>
      <c r="AYU57" s="20"/>
      <c r="AYV57" s="20"/>
      <c r="AYW57" s="20"/>
      <c r="AYX57" s="20"/>
      <c r="AYY57" s="20"/>
      <c r="AYZ57" s="20"/>
      <c r="AZA57" s="20"/>
      <c r="AZB57" s="20"/>
      <c r="AZC57" s="20"/>
      <c r="AZD57" s="20"/>
      <c r="AZE57" s="20"/>
      <c r="AZF57" s="20"/>
      <c r="AZG57" s="20"/>
      <c r="AZH57" s="20"/>
      <c r="AZI57" s="20"/>
      <c r="AZJ57" s="20"/>
      <c r="AZK57" s="20"/>
      <c r="AZL57" s="20"/>
      <c r="AZM57" s="20"/>
      <c r="AZN57" s="20"/>
      <c r="AZO57" s="20"/>
      <c r="AZP57" s="20"/>
      <c r="AZQ57" s="20"/>
      <c r="AZR57" s="20"/>
      <c r="AZS57" s="20"/>
      <c r="AZT57" s="20"/>
      <c r="AZU57" s="20"/>
      <c r="AZV57" s="20"/>
      <c r="AZW57" s="20"/>
      <c r="AZX57" s="20"/>
      <c r="AZY57" s="20"/>
      <c r="AZZ57" s="20"/>
      <c r="BAA57" s="20"/>
      <c r="BAB57" s="20"/>
      <c r="BAC57" s="20"/>
      <c r="BAD57" s="20"/>
      <c r="BAE57" s="20"/>
      <c r="BAF57" s="20"/>
      <c r="BAG57" s="20"/>
      <c r="BAH57" s="20"/>
      <c r="BAI57" s="20"/>
      <c r="BAJ57" s="20"/>
      <c r="BAK57" s="20"/>
      <c r="BAL57" s="20"/>
      <c r="BAM57" s="20"/>
      <c r="BAN57" s="20"/>
      <c r="BAO57" s="20"/>
      <c r="BAP57" s="20"/>
      <c r="BAQ57" s="20"/>
      <c r="BAR57" s="20"/>
      <c r="BAS57" s="20"/>
      <c r="BAT57" s="20"/>
      <c r="BAU57" s="20"/>
      <c r="BAV57" s="20"/>
      <c r="BAW57" s="20"/>
      <c r="BAX57" s="20"/>
      <c r="BAY57" s="20"/>
      <c r="BAZ57" s="20"/>
      <c r="BBA57" s="20"/>
      <c r="BBB57" s="20"/>
      <c r="BBC57" s="20"/>
      <c r="BBD57" s="20"/>
      <c r="BBE57" s="20"/>
      <c r="BBF57" s="20"/>
      <c r="BBG57" s="20"/>
      <c r="BBH57" s="20"/>
      <c r="BBI57" s="20"/>
      <c r="BBJ57" s="20"/>
      <c r="BBK57" s="20"/>
      <c r="BBL57" s="20"/>
      <c r="BBM57" s="20"/>
      <c r="BBN57" s="20"/>
      <c r="BBO57" s="20"/>
      <c r="BBP57" s="20"/>
      <c r="BBQ57" s="20"/>
      <c r="BBR57" s="20"/>
      <c r="BBS57" s="20"/>
      <c r="BBT57" s="20"/>
      <c r="BBU57" s="20"/>
      <c r="BBV57" s="20"/>
      <c r="BBW57" s="20"/>
      <c r="BBX57" s="20"/>
      <c r="BBY57" s="20"/>
      <c r="BBZ57" s="20"/>
      <c r="BCA57" s="20"/>
      <c r="BCB57" s="20"/>
      <c r="BCC57" s="20"/>
      <c r="BCD57" s="20"/>
      <c r="BCE57" s="20"/>
      <c r="BCF57" s="20"/>
      <c r="BCG57" s="20"/>
      <c r="BCH57" s="20"/>
      <c r="BCI57" s="20"/>
      <c r="BCJ57" s="20"/>
      <c r="BCK57" s="20"/>
      <c r="BCL57" s="20"/>
      <c r="BCM57" s="20"/>
      <c r="BCN57" s="20"/>
      <c r="BCO57" s="20"/>
      <c r="BCP57" s="20"/>
      <c r="BCQ57" s="20"/>
      <c r="BCR57" s="20"/>
      <c r="BCS57" s="20"/>
      <c r="BCT57" s="20"/>
      <c r="BCU57" s="20"/>
      <c r="BCV57" s="20"/>
      <c r="BCW57" s="20"/>
      <c r="BCX57" s="20"/>
      <c r="BCY57" s="20"/>
      <c r="BCZ57" s="20"/>
      <c r="BDA57" s="20"/>
      <c r="BDB57" s="20"/>
      <c r="BDC57" s="20"/>
      <c r="BDD57" s="20"/>
      <c r="BDE57" s="20"/>
      <c r="BDF57" s="20"/>
      <c r="BDG57" s="20"/>
      <c r="BDH57" s="20"/>
      <c r="BDI57" s="20"/>
      <c r="BDJ57" s="20"/>
      <c r="BDK57" s="20"/>
      <c r="BDL57" s="20"/>
      <c r="BDM57" s="20"/>
      <c r="BDN57" s="20"/>
      <c r="BDO57" s="20"/>
      <c r="BDP57" s="20"/>
      <c r="BDQ57" s="20"/>
      <c r="BDR57" s="20"/>
      <c r="BDS57" s="20"/>
      <c r="BDT57" s="20"/>
      <c r="BDU57" s="20"/>
      <c r="BDV57" s="20"/>
      <c r="BDW57" s="20"/>
      <c r="BDX57" s="20"/>
      <c r="BDY57" s="20"/>
      <c r="BDZ57" s="20"/>
      <c r="BEA57" s="20"/>
      <c r="BEB57" s="20"/>
      <c r="BEC57" s="20"/>
      <c r="BED57" s="20"/>
      <c r="BEE57" s="20"/>
      <c r="BEF57" s="20"/>
      <c r="BEG57" s="20"/>
      <c r="BEH57" s="20"/>
      <c r="BEI57" s="20"/>
      <c r="BEJ57" s="20"/>
      <c r="BEK57" s="20"/>
      <c r="BEL57" s="20"/>
      <c r="BEM57" s="20"/>
      <c r="BEN57" s="20"/>
      <c r="BEO57" s="20"/>
      <c r="BEP57" s="20"/>
      <c r="BEQ57" s="20"/>
      <c r="BER57" s="20"/>
      <c r="BES57" s="20"/>
      <c r="BET57" s="20"/>
      <c r="BEU57" s="20"/>
      <c r="BEV57" s="20"/>
      <c r="BEW57" s="20"/>
      <c r="BEX57" s="20"/>
      <c r="BEY57" s="20"/>
      <c r="BEZ57" s="20"/>
      <c r="BFA57" s="20"/>
      <c r="BFB57" s="20"/>
      <c r="BFC57" s="20"/>
      <c r="BFD57" s="20"/>
      <c r="BFE57" s="20"/>
      <c r="BFF57" s="20"/>
      <c r="BFG57" s="20"/>
      <c r="BFH57" s="20"/>
      <c r="BFI57" s="20"/>
      <c r="BFJ57" s="20"/>
      <c r="BFK57" s="20"/>
      <c r="BFL57" s="20"/>
      <c r="BFM57" s="20"/>
      <c r="BFN57" s="20"/>
      <c r="BFO57" s="20"/>
      <c r="BFP57" s="20"/>
      <c r="BFQ57" s="20"/>
      <c r="BFR57" s="20"/>
      <c r="BFS57" s="20"/>
      <c r="BFT57" s="20"/>
      <c r="BFU57" s="20"/>
      <c r="BFV57" s="20"/>
      <c r="BFW57" s="20"/>
      <c r="BFX57" s="20"/>
      <c r="BFY57" s="20"/>
      <c r="BFZ57" s="20"/>
      <c r="BGA57" s="20"/>
      <c r="BGB57" s="20"/>
      <c r="BGC57" s="20"/>
      <c r="BGD57" s="20"/>
      <c r="BGE57" s="20"/>
      <c r="BGF57" s="20"/>
      <c r="BGG57" s="20"/>
      <c r="BGH57" s="20"/>
      <c r="BGI57" s="20"/>
      <c r="BGJ57" s="20"/>
      <c r="BGK57" s="20"/>
      <c r="BGL57" s="20"/>
      <c r="BGM57" s="20"/>
      <c r="BGN57" s="20"/>
      <c r="BGO57" s="20"/>
      <c r="BGP57" s="20"/>
      <c r="BGQ57" s="20"/>
      <c r="BGR57" s="20"/>
      <c r="BGS57" s="20"/>
      <c r="BGT57" s="20"/>
      <c r="BGU57" s="20"/>
      <c r="BGV57" s="20"/>
      <c r="BGW57" s="20"/>
      <c r="BGX57" s="20"/>
      <c r="BGY57" s="20"/>
      <c r="BGZ57" s="20"/>
      <c r="BHA57" s="20"/>
      <c r="BHB57" s="20"/>
      <c r="BHC57" s="20"/>
      <c r="BHD57" s="20"/>
      <c r="BHE57" s="20"/>
      <c r="BHF57" s="20"/>
      <c r="BHG57" s="20"/>
      <c r="BHH57" s="20"/>
      <c r="BHI57" s="20"/>
      <c r="BHJ57" s="20"/>
      <c r="BHK57" s="20"/>
      <c r="BHL57" s="20"/>
      <c r="BHM57" s="20"/>
      <c r="BHN57" s="20"/>
      <c r="BHO57" s="20"/>
      <c r="BHP57" s="20"/>
      <c r="BHQ57" s="20"/>
      <c r="BHR57" s="20"/>
      <c r="BHS57" s="20"/>
      <c r="BHT57" s="20"/>
      <c r="BHU57" s="20"/>
      <c r="BHV57" s="20"/>
      <c r="BHW57" s="20"/>
      <c r="BHX57" s="20"/>
      <c r="BHY57" s="20"/>
      <c r="BHZ57" s="20"/>
      <c r="BIA57" s="20"/>
      <c r="BIB57" s="20"/>
      <c r="BIC57" s="20"/>
      <c r="BID57" s="20"/>
      <c r="BIE57" s="20"/>
      <c r="BIF57" s="20"/>
      <c r="BIG57" s="20"/>
      <c r="BIH57" s="20"/>
      <c r="BII57" s="20"/>
      <c r="BIJ57" s="20"/>
      <c r="BIK57" s="20"/>
      <c r="BIL57" s="20"/>
      <c r="BIM57" s="20"/>
      <c r="BIN57" s="20"/>
      <c r="BIO57" s="20"/>
      <c r="BIP57" s="20"/>
      <c r="BIQ57" s="20"/>
      <c r="BIR57" s="20"/>
      <c r="BIS57" s="20"/>
      <c r="BIT57" s="20"/>
      <c r="BIU57" s="20"/>
      <c r="BIV57" s="20"/>
      <c r="BIW57" s="20"/>
      <c r="BIX57" s="20"/>
      <c r="BIY57" s="20"/>
      <c r="BIZ57" s="20"/>
      <c r="BJA57" s="20"/>
      <c r="BJB57" s="20"/>
      <c r="BJC57" s="20"/>
      <c r="BJD57" s="20"/>
      <c r="BJE57" s="20"/>
      <c r="BJF57" s="20"/>
      <c r="BJG57" s="20"/>
      <c r="BJH57" s="20"/>
      <c r="BJI57" s="20"/>
      <c r="BJJ57" s="20"/>
      <c r="BJK57" s="20"/>
      <c r="BJL57" s="20"/>
      <c r="BJM57" s="20"/>
      <c r="BJN57" s="20"/>
      <c r="BJO57" s="20"/>
      <c r="BJP57" s="20"/>
      <c r="BJQ57" s="20"/>
      <c r="BJR57" s="20"/>
      <c r="BJS57" s="20"/>
      <c r="BJT57" s="20"/>
      <c r="BJU57" s="20"/>
      <c r="BJV57" s="20"/>
      <c r="BJW57" s="20"/>
      <c r="BJX57" s="20"/>
      <c r="BJY57" s="20"/>
      <c r="BJZ57" s="20"/>
      <c r="BKA57" s="20"/>
      <c r="BKB57" s="20"/>
      <c r="BKC57" s="20"/>
      <c r="BKD57" s="20"/>
      <c r="BKE57" s="20"/>
      <c r="BKF57" s="20"/>
      <c r="BKG57" s="20"/>
      <c r="BKH57" s="20"/>
      <c r="BKI57" s="20"/>
      <c r="BKJ57" s="20"/>
      <c r="BKK57" s="20"/>
      <c r="BKL57" s="20"/>
      <c r="BKM57" s="20"/>
      <c r="BKN57" s="20"/>
      <c r="BKO57" s="20"/>
      <c r="BKP57" s="20"/>
      <c r="BKQ57" s="20"/>
      <c r="BKR57" s="20"/>
      <c r="BKS57" s="20"/>
      <c r="BKT57" s="20"/>
      <c r="BKU57" s="20"/>
      <c r="BKV57" s="20"/>
      <c r="BKW57" s="20"/>
      <c r="BKX57" s="20"/>
      <c r="BKY57" s="20"/>
      <c r="BKZ57" s="20"/>
      <c r="BLA57" s="20"/>
      <c r="BLB57" s="20"/>
      <c r="BLC57" s="20"/>
      <c r="BLD57" s="20"/>
      <c r="BLE57" s="20"/>
      <c r="BLF57" s="20"/>
      <c r="BLG57" s="20"/>
      <c r="BLH57" s="20"/>
      <c r="BLI57" s="20"/>
      <c r="BLJ57" s="20"/>
      <c r="BLK57" s="20"/>
      <c r="BLL57" s="20"/>
      <c r="BLM57" s="20"/>
      <c r="BLN57" s="20"/>
      <c r="BLO57" s="20"/>
      <c r="BLP57" s="20"/>
      <c r="BLQ57" s="20"/>
      <c r="BLR57" s="20"/>
      <c r="BLS57" s="20"/>
      <c r="BLT57" s="20"/>
      <c r="BLU57" s="20"/>
      <c r="BLV57" s="20"/>
      <c r="BLW57" s="20"/>
      <c r="BLX57" s="20"/>
      <c r="BLY57" s="20"/>
      <c r="BLZ57" s="20"/>
      <c r="BMA57" s="20"/>
      <c r="BMB57" s="20"/>
      <c r="BMC57" s="20"/>
      <c r="BMD57" s="20"/>
      <c r="BME57" s="20"/>
      <c r="BMF57" s="20"/>
      <c r="BMG57" s="20"/>
      <c r="BMH57" s="20"/>
      <c r="BMI57" s="20"/>
      <c r="BMJ57" s="20"/>
      <c r="BMK57" s="20"/>
      <c r="BML57" s="20"/>
      <c r="BMM57" s="20"/>
      <c r="BMN57" s="20"/>
      <c r="BMO57" s="20"/>
      <c r="BMP57" s="20"/>
      <c r="BMQ57" s="20"/>
      <c r="BMR57" s="20"/>
      <c r="BMS57" s="20"/>
      <c r="BMT57" s="20"/>
      <c r="BMU57" s="20"/>
      <c r="BMV57" s="20"/>
      <c r="BMW57" s="20"/>
      <c r="BMX57" s="20"/>
      <c r="BMY57" s="20"/>
      <c r="BMZ57" s="20"/>
      <c r="BNA57" s="20"/>
      <c r="BNB57" s="20"/>
      <c r="BNC57" s="20"/>
      <c r="BND57" s="20"/>
      <c r="BNE57" s="20"/>
      <c r="BNF57" s="20"/>
      <c r="BNG57" s="20"/>
      <c r="BNH57" s="20"/>
      <c r="BNI57" s="20"/>
      <c r="BNJ57" s="20"/>
      <c r="BNK57" s="20"/>
      <c r="BNL57" s="20"/>
      <c r="BNM57" s="20"/>
      <c r="BNN57" s="20"/>
      <c r="BNO57" s="20"/>
      <c r="BNP57" s="20"/>
      <c r="BNQ57" s="20"/>
      <c r="BNR57" s="20"/>
      <c r="BNS57" s="20"/>
      <c r="BNT57" s="20"/>
      <c r="BNU57" s="20"/>
      <c r="BNV57" s="20"/>
      <c r="BNW57" s="20"/>
      <c r="BNX57" s="20"/>
      <c r="BNY57" s="20"/>
      <c r="BNZ57" s="20"/>
      <c r="BOA57" s="20"/>
      <c r="BOB57" s="20"/>
      <c r="BOC57" s="20"/>
      <c r="BOD57" s="20"/>
      <c r="BOE57" s="20"/>
      <c r="BOF57" s="20"/>
      <c r="BOG57" s="20"/>
      <c r="BOH57" s="20"/>
      <c r="BOI57" s="20"/>
      <c r="BOJ57" s="20"/>
      <c r="BOK57" s="20"/>
      <c r="BOL57" s="20"/>
      <c r="BOM57" s="20"/>
      <c r="BON57" s="20"/>
      <c r="BOO57" s="20"/>
      <c r="BOP57" s="20"/>
      <c r="BOQ57" s="20"/>
      <c r="BOR57" s="20"/>
      <c r="BOS57" s="20"/>
      <c r="BOT57" s="20"/>
      <c r="BOU57" s="20"/>
      <c r="BOV57" s="20"/>
      <c r="BOW57" s="20"/>
      <c r="BOX57" s="20"/>
      <c r="BOY57" s="20"/>
      <c r="BOZ57" s="20"/>
      <c r="BPA57" s="20"/>
      <c r="BPB57" s="20"/>
      <c r="BPC57" s="20"/>
      <c r="BPD57" s="20"/>
      <c r="BPE57" s="20"/>
      <c r="BPF57" s="20"/>
      <c r="BPG57" s="20"/>
      <c r="BPH57" s="20"/>
      <c r="BPI57" s="20"/>
      <c r="BPJ57" s="20"/>
      <c r="BPK57" s="20"/>
      <c r="BPL57" s="20"/>
      <c r="BPM57" s="20"/>
      <c r="BPN57" s="20"/>
      <c r="BPO57" s="20"/>
      <c r="BPP57" s="20"/>
      <c r="BPQ57" s="20"/>
      <c r="BPR57" s="20"/>
      <c r="BPS57" s="20"/>
      <c r="BPT57" s="20"/>
      <c r="BPU57" s="20"/>
      <c r="BPV57" s="20"/>
      <c r="BPW57" s="20"/>
      <c r="BPX57" s="20"/>
      <c r="BPY57" s="20"/>
      <c r="BPZ57" s="20"/>
      <c r="BQA57" s="20"/>
      <c r="BQB57" s="20"/>
      <c r="BQC57" s="20"/>
      <c r="BQD57" s="20"/>
      <c r="BQE57" s="20"/>
      <c r="BQF57" s="20"/>
      <c r="BQG57" s="20"/>
      <c r="BQH57" s="20"/>
      <c r="BQI57" s="20"/>
      <c r="BQJ57" s="20"/>
      <c r="BQK57" s="20"/>
      <c r="BQL57" s="20"/>
      <c r="BQM57" s="20"/>
      <c r="BQN57" s="20"/>
      <c r="BQO57" s="20"/>
      <c r="BQP57" s="20"/>
      <c r="BQQ57" s="20"/>
      <c r="BQR57" s="20"/>
      <c r="BQS57" s="20"/>
      <c r="BQT57" s="20"/>
      <c r="BQU57" s="20"/>
      <c r="BQV57" s="20"/>
      <c r="BQW57" s="20"/>
      <c r="BQX57" s="20"/>
      <c r="BQY57" s="20"/>
      <c r="BQZ57" s="20"/>
      <c r="BRA57" s="20"/>
      <c r="BRB57" s="20"/>
      <c r="BRC57" s="20"/>
      <c r="BRD57" s="20"/>
      <c r="BRE57" s="20"/>
      <c r="BRF57" s="20"/>
      <c r="BRG57" s="20"/>
      <c r="BRH57" s="20"/>
      <c r="BRI57" s="20"/>
      <c r="BRJ57" s="20"/>
      <c r="BRK57" s="20"/>
      <c r="BRL57" s="20"/>
      <c r="BRM57" s="20"/>
      <c r="BRN57" s="20"/>
      <c r="BRO57" s="20"/>
      <c r="BRP57" s="20"/>
      <c r="BRQ57" s="20"/>
      <c r="BRR57" s="20"/>
      <c r="BRS57" s="20"/>
      <c r="BRT57" s="20"/>
      <c r="BRU57" s="20"/>
      <c r="BRV57" s="20"/>
      <c r="BRW57" s="20"/>
      <c r="BRX57" s="20"/>
      <c r="BRY57" s="20"/>
      <c r="BRZ57" s="20"/>
      <c r="BSA57" s="20"/>
      <c r="BSB57" s="20"/>
      <c r="BSC57" s="20"/>
      <c r="BSD57" s="20"/>
      <c r="BSE57" s="20"/>
      <c r="BSF57" s="20"/>
      <c r="BSG57" s="20"/>
      <c r="BSH57" s="20"/>
      <c r="BSI57" s="20"/>
      <c r="BSJ57" s="20"/>
      <c r="BSK57" s="20"/>
      <c r="BSL57" s="20"/>
      <c r="BSM57" s="20"/>
      <c r="BSN57" s="20"/>
      <c r="BSO57" s="20"/>
      <c r="BSP57" s="20"/>
      <c r="BSQ57" s="20"/>
      <c r="BSR57" s="20"/>
      <c r="BSS57" s="20"/>
      <c r="BST57" s="20"/>
      <c r="BSU57" s="20"/>
      <c r="BSV57" s="20"/>
      <c r="BSW57" s="20"/>
      <c r="BSX57" s="20"/>
      <c r="BSY57" s="20"/>
      <c r="BSZ57" s="20"/>
      <c r="BTA57" s="20"/>
      <c r="BTB57" s="20"/>
      <c r="BTC57" s="20"/>
      <c r="BTD57" s="20"/>
      <c r="BTE57" s="20"/>
      <c r="BTF57" s="20"/>
      <c r="BTG57" s="20"/>
      <c r="BTH57" s="20"/>
      <c r="BTI57" s="20"/>
      <c r="BTJ57" s="20"/>
      <c r="BTK57" s="20"/>
      <c r="BTL57" s="20"/>
      <c r="BTM57" s="20"/>
      <c r="BTN57" s="20"/>
      <c r="BTO57" s="20"/>
      <c r="BTP57" s="20"/>
      <c r="BTQ57" s="20"/>
      <c r="BTR57" s="20"/>
      <c r="BTS57" s="20"/>
      <c r="BTT57" s="20"/>
      <c r="BTU57" s="20"/>
      <c r="BTV57" s="20"/>
      <c r="BTW57" s="20"/>
      <c r="BTX57" s="20"/>
      <c r="BTY57" s="20"/>
      <c r="BTZ57" s="20"/>
      <c r="BUA57" s="20"/>
      <c r="BUB57" s="20"/>
      <c r="BUC57" s="20"/>
      <c r="BUD57" s="20"/>
      <c r="BUE57" s="20"/>
      <c r="BUF57" s="20"/>
      <c r="BUG57" s="20"/>
      <c r="BUH57" s="20"/>
      <c r="BUI57" s="20"/>
      <c r="BUJ57" s="20"/>
      <c r="BUK57" s="20"/>
      <c r="BUL57" s="20"/>
      <c r="BUM57" s="20"/>
      <c r="BUN57" s="20"/>
      <c r="BUO57" s="20"/>
      <c r="BUP57" s="20"/>
      <c r="BUQ57" s="20"/>
      <c r="BUR57" s="20"/>
      <c r="BUS57" s="20"/>
      <c r="BUT57" s="20"/>
      <c r="BUU57" s="20"/>
      <c r="BUV57" s="20"/>
      <c r="BUW57" s="20"/>
      <c r="BUX57" s="20"/>
      <c r="BUY57" s="20"/>
      <c r="BUZ57" s="20"/>
      <c r="BVA57" s="20"/>
      <c r="BVB57" s="20"/>
      <c r="BVC57" s="20"/>
      <c r="BVD57" s="20"/>
      <c r="BVE57" s="20"/>
      <c r="BVF57" s="20"/>
      <c r="BVG57" s="20"/>
      <c r="BVH57" s="20"/>
      <c r="BVI57" s="20"/>
      <c r="BVJ57" s="20"/>
      <c r="BVK57" s="20"/>
      <c r="BVL57" s="20"/>
      <c r="BVM57" s="20"/>
      <c r="BVN57" s="20"/>
      <c r="BVO57" s="20"/>
      <c r="BVP57" s="20"/>
      <c r="BVQ57" s="20"/>
      <c r="BVR57" s="20"/>
      <c r="BVS57" s="20"/>
      <c r="BVT57" s="20"/>
      <c r="BVU57" s="20"/>
      <c r="BVV57" s="20"/>
      <c r="BVW57" s="20"/>
      <c r="BVX57" s="20"/>
      <c r="BVY57" s="20"/>
      <c r="BVZ57" s="20"/>
      <c r="BWA57" s="20"/>
      <c r="BWB57" s="20"/>
      <c r="BWC57" s="20"/>
      <c r="BWD57" s="20"/>
      <c r="BWE57" s="20"/>
      <c r="BWF57" s="20"/>
      <c r="BWG57" s="20"/>
      <c r="BWH57" s="20"/>
      <c r="BWI57" s="20"/>
      <c r="BWJ57" s="20"/>
      <c r="BWK57" s="20"/>
      <c r="BWL57" s="20"/>
      <c r="BWM57" s="20"/>
      <c r="BWN57" s="20"/>
      <c r="BWO57" s="20"/>
      <c r="BWP57" s="20"/>
      <c r="BWQ57" s="20"/>
      <c r="BWR57" s="20"/>
      <c r="BWS57" s="20"/>
      <c r="BWT57" s="20"/>
      <c r="BWU57" s="20"/>
      <c r="BWV57" s="20"/>
      <c r="BWW57" s="20"/>
      <c r="BWX57" s="20"/>
      <c r="BWY57" s="20"/>
      <c r="BWZ57" s="20"/>
      <c r="BXA57" s="20"/>
      <c r="BXB57" s="20"/>
      <c r="BXC57" s="20"/>
      <c r="BXD57" s="20"/>
      <c r="BXE57" s="20"/>
      <c r="BXF57" s="20"/>
      <c r="BXG57" s="20"/>
      <c r="BXH57" s="20"/>
      <c r="BXI57" s="20"/>
      <c r="BXJ57" s="20"/>
      <c r="BXK57" s="20"/>
      <c r="BXL57" s="20"/>
      <c r="BXM57" s="20"/>
      <c r="BXN57" s="20"/>
      <c r="BXO57" s="20"/>
      <c r="BXP57" s="20"/>
      <c r="BXQ57" s="20"/>
      <c r="BXR57" s="20"/>
      <c r="BXS57" s="20"/>
      <c r="BXT57" s="20"/>
      <c r="BXU57" s="20"/>
      <c r="BXV57" s="20"/>
      <c r="BXW57" s="20"/>
      <c r="BXX57" s="20"/>
      <c r="BXY57" s="20"/>
      <c r="BXZ57" s="20"/>
      <c r="BYA57" s="20"/>
      <c r="BYB57" s="20"/>
      <c r="BYC57" s="20"/>
      <c r="BYD57" s="20"/>
      <c r="BYE57" s="20"/>
      <c r="BYF57" s="20"/>
      <c r="BYG57" s="20"/>
      <c r="BYH57" s="20"/>
      <c r="BYI57" s="20"/>
      <c r="BYJ57" s="20"/>
      <c r="BYK57" s="20"/>
      <c r="BYL57" s="20"/>
      <c r="BYM57" s="20"/>
      <c r="BYN57" s="20"/>
      <c r="BYO57" s="20"/>
      <c r="BYP57" s="20"/>
      <c r="BYQ57" s="20"/>
      <c r="BYR57" s="20"/>
      <c r="BYS57" s="20"/>
      <c r="BYT57" s="20"/>
      <c r="BYU57" s="20"/>
      <c r="BYV57" s="20"/>
      <c r="BYW57" s="20"/>
      <c r="BYX57" s="20"/>
      <c r="BYY57" s="20"/>
      <c r="BYZ57" s="20"/>
      <c r="BZA57" s="20"/>
      <c r="BZB57" s="20"/>
      <c r="BZC57" s="20"/>
      <c r="BZD57" s="20"/>
      <c r="BZE57" s="20"/>
      <c r="BZF57" s="20"/>
      <c r="BZG57" s="20"/>
      <c r="BZH57" s="20"/>
      <c r="BZI57" s="20"/>
      <c r="BZJ57" s="20"/>
      <c r="BZK57" s="20"/>
      <c r="BZL57" s="20"/>
      <c r="BZM57" s="20"/>
      <c r="BZN57" s="20"/>
      <c r="BZO57" s="20"/>
      <c r="BZP57" s="20"/>
      <c r="BZQ57" s="20"/>
      <c r="BZR57" s="20"/>
      <c r="BZS57" s="20"/>
      <c r="BZT57" s="20"/>
      <c r="BZU57" s="20"/>
      <c r="BZV57" s="20"/>
      <c r="BZW57" s="20"/>
      <c r="BZX57" s="20"/>
      <c r="BZY57" s="20"/>
      <c r="BZZ57" s="20"/>
      <c r="CAA57" s="20"/>
      <c r="CAB57" s="20"/>
      <c r="CAC57" s="20"/>
      <c r="CAD57" s="20"/>
      <c r="CAE57" s="20"/>
      <c r="CAF57" s="20"/>
      <c r="CAG57" s="20"/>
      <c r="CAH57" s="20"/>
      <c r="CAI57" s="20"/>
      <c r="CAJ57" s="20"/>
      <c r="CAK57" s="20"/>
      <c r="CAL57" s="20"/>
      <c r="CAM57" s="20"/>
      <c r="CAN57" s="20"/>
      <c r="CAO57" s="20"/>
      <c r="CAP57" s="20"/>
      <c r="CAQ57" s="20"/>
      <c r="CAR57" s="20"/>
      <c r="CAS57" s="20"/>
      <c r="CAT57" s="20"/>
      <c r="CAU57" s="20"/>
      <c r="CAV57" s="20"/>
      <c r="CAW57" s="20"/>
      <c r="CAX57" s="20"/>
      <c r="CAY57" s="20"/>
      <c r="CAZ57" s="20"/>
      <c r="CBA57" s="20"/>
      <c r="CBB57" s="20"/>
      <c r="CBC57" s="20"/>
      <c r="CBD57" s="20"/>
      <c r="CBE57" s="20"/>
      <c r="CBF57" s="20"/>
      <c r="CBG57" s="20"/>
      <c r="CBH57" s="20"/>
      <c r="CBI57" s="20"/>
      <c r="CBJ57" s="20"/>
      <c r="CBK57" s="20"/>
      <c r="CBL57" s="20"/>
      <c r="CBM57" s="20"/>
      <c r="CBN57" s="20"/>
      <c r="CBO57" s="20"/>
      <c r="CBP57" s="20"/>
      <c r="CBQ57" s="20"/>
      <c r="CBR57" s="20"/>
      <c r="CBS57" s="20"/>
      <c r="CBT57" s="20"/>
      <c r="CBU57" s="20"/>
      <c r="CBV57" s="20"/>
      <c r="CBW57" s="20"/>
      <c r="CBX57" s="20"/>
      <c r="CBY57" s="20"/>
      <c r="CBZ57" s="20"/>
      <c r="CCA57" s="20"/>
      <c r="CCB57" s="20"/>
      <c r="CCC57" s="20"/>
      <c r="CCD57" s="20"/>
      <c r="CCE57" s="20"/>
      <c r="CCF57" s="20"/>
      <c r="CCG57" s="20"/>
      <c r="CCH57" s="20"/>
      <c r="CCI57" s="20"/>
      <c r="CCJ57" s="20"/>
      <c r="CCK57" s="20"/>
      <c r="CCL57" s="20"/>
      <c r="CCM57" s="20"/>
      <c r="CCN57" s="20"/>
      <c r="CCO57" s="20"/>
      <c r="CCP57" s="20"/>
      <c r="CCQ57" s="20"/>
      <c r="CCR57" s="20"/>
      <c r="CCS57" s="20"/>
      <c r="CCT57" s="20"/>
      <c r="CCU57" s="20"/>
      <c r="CCV57" s="20"/>
      <c r="CCW57" s="20"/>
      <c r="CCX57" s="20"/>
      <c r="CCY57" s="20"/>
      <c r="CCZ57" s="20"/>
      <c r="CDA57" s="20"/>
      <c r="CDB57" s="20"/>
      <c r="CDC57" s="20"/>
      <c r="CDD57" s="20"/>
      <c r="CDE57" s="20"/>
      <c r="CDF57" s="20"/>
      <c r="CDG57" s="20"/>
      <c r="CDH57" s="20"/>
      <c r="CDI57" s="20"/>
      <c r="CDJ57" s="20"/>
      <c r="CDK57" s="20"/>
      <c r="CDL57" s="20"/>
      <c r="CDM57" s="20"/>
      <c r="CDN57" s="20"/>
      <c r="CDO57" s="20"/>
      <c r="CDP57" s="20"/>
      <c r="CDQ57" s="20"/>
      <c r="CDR57" s="20"/>
      <c r="CDS57" s="20"/>
      <c r="CDT57" s="20"/>
      <c r="CDU57" s="20"/>
      <c r="CDV57" s="20"/>
      <c r="CDW57" s="20"/>
      <c r="CDX57" s="20"/>
      <c r="CDY57" s="20"/>
      <c r="CDZ57" s="20"/>
      <c r="CEA57" s="20"/>
      <c r="CEB57" s="20"/>
      <c r="CEC57" s="20"/>
      <c r="CED57" s="20"/>
      <c r="CEE57" s="20"/>
      <c r="CEF57" s="20"/>
      <c r="CEG57" s="20"/>
      <c r="CEH57" s="20"/>
      <c r="CEI57" s="20"/>
      <c r="CEJ57" s="20"/>
      <c r="CEK57" s="20"/>
      <c r="CEL57" s="20"/>
      <c r="CEM57" s="20"/>
      <c r="CEN57" s="20"/>
      <c r="CEO57" s="20"/>
      <c r="CEP57" s="20"/>
      <c r="CEQ57" s="20"/>
      <c r="CER57" s="20"/>
      <c r="CES57" s="20"/>
      <c r="CET57" s="20"/>
      <c r="CEU57" s="20"/>
      <c r="CEV57" s="20"/>
      <c r="CEW57" s="20"/>
      <c r="CEX57" s="20"/>
      <c r="CEY57" s="20"/>
      <c r="CEZ57" s="20"/>
      <c r="CFA57" s="20"/>
      <c r="CFB57" s="20"/>
      <c r="CFC57" s="20"/>
      <c r="CFD57" s="20"/>
      <c r="CFE57" s="20"/>
      <c r="CFF57" s="20"/>
      <c r="CFG57" s="20"/>
      <c r="CFH57" s="20"/>
      <c r="CFI57" s="20"/>
      <c r="CFJ57" s="20"/>
      <c r="CFK57" s="20"/>
      <c r="CFL57" s="20"/>
      <c r="CFM57" s="20"/>
      <c r="CFN57" s="20"/>
      <c r="CFO57" s="20"/>
      <c r="CFP57" s="20"/>
      <c r="CFQ57" s="20"/>
      <c r="CFR57" s="20"/>
      <c r="CFS57" s="20"/>
      <c r="CFT57" s="20"/>
      <c r="CFU57" s="20"/>
      <c r="CFV57" s="20"/>
      <c r="CFW57" s="20"/>
      <c r="CFX57" s="20"/>
      <c r="CFY57" s="20"/>
      <c r="CFZ57" s="20"/>
      <c r="CGA57" s="20"/>
      <c r="CGB57" s="20"/>
      <c r="CGC57" s="20"/>
      <c r="CGD57" s="20"/>
      <c r="CGE57" s="20"/>
      <c r="CGF57" s="20"/>
      <c r="CGG57" s="20"/>
      <c r="CGH57" s="20"/>
      <c r="CGI57" s="20"/>
      <c r="CGJ57" s="20"/>
      <c r="CGK57" s="20"/>
      <c r="CGL57" s="20"/>
      <c r="CGM57" s="20"/>
      <c r="CGN57" s="20"/>
      <c r="CGO57" s="20"/>
      <c r="CGP57" s="20"/>
      <c r="CGQ57" s="20"/>
      <c r="CGR57" s="20"/>
      <c r="CGS57" s="20"/>
      <c r="CGT57" s="20"/>
      <c r="CGU57" s="20"/>
      <c r="CGV57" s="20"/>
      <c r="CGW57" s="20"/>
      <c r="CGX57" s="20"/>
      <c r="CGY57" s="20"/>
      <c r="CGZ57" s="20"/>
      <c r="CHA57" s="20"/>
      <c r="CHB57" s="20"/>
      <c r="CHC57" s="20"/>
      <c r="CHD57" s="20"/>
      <c r="CHE57" s="20"/>
      <c r="CHF57" s="20"/>
      <c r="CHG57" s="20"/>
      <c r="CHH57" s="20"/>
      <c r="CHI57" s="20"/>
      <c r="CHJ57" s="20"/>
      <c r="CHK57" s="20"/>
      <c r="CHL57" s="20"/>
      <c r="CHM57" s="20"/>
      <c r="CHN57" s="20"/>
      <c r="CHO57" s="20"/>
      <c r="CHP57" s="20"/>
      <c r="CHQ57" s="20"/>
      <c r="CHR57" s="20"/>
      <c r="CHS57" s="20"/>
      <c r="CHT57" s="20"/>
      <c r="CHU57" s="20"/>
      <c r="CHV57" s="20"/>
      <c r="CHW57" s="20"/>
      <c r="CHX57" s="20"/>
      <c r="CHY57" s="20"/>
      <c r="CHZ57" s="20"/>
      <c r="CIA57" s="20"/>
      <c r="CIB57" s="20"/>
      <c r="CIC57" s="20"/>
      <c r="CID57" s="20"/>
      <c r="CIE57" s="20"/>
      <c r="CIF57" s="20"/>
      <c r="CIG57" s="20"/>
      <c r="CIH57" s="20"/>
      <c r="CII57" s="20"/>
      <c r="CIJ57" s="20"/>
      <c r="CIK57" s="20"/>
      <c r="CIL57" s="20"/>
      <c r="CIM57" s="20"/>
      <c r="CIN57" s="20"/>
      <c r="CIO57" s="20"/>
      <c r="CIP57" s="20"/>
      <c r="CIQ57" s="20"/>
      <c r="CIR57" s="20"/>
      <c r="CIS57" s="20"/>
      <c r="CIT57" s="20"/>
      <c r="CIU57" s="20"/>
      <c r="CIV57" s="20"/>
      <c r="CIW57" s="20"/>
      <c r="CIX57" s="20"/>
      <c r="CIY57" s="20"/>
      <c r="CIZ57" s="20"/>
      <c r="CJA57" s="20"/>
      <c r="CJB57" s="20"/>
      <c r="CJC57" s="20"/>
      <c r="CJD57" s="20"/>
      <c r="CJE57" s="20"/>
      <c r="CJF57" s="20"/>
      <c r="CJG57" s="20"/>
      <c r="CJH57" s="20"/>
      <c r="CJI57" s="20"/>
      <c r="CJJ57" s="20"/>
      <c r="CJK57" s="20"/>
      <c r="CJL57" s="20"/>
      <c r="CJM57" s="20"/>
      <c r="CJN57" s="20"/>
      <c r="CJO57" s="20"/>
      <c r="CJP57" s="20"/>
      <c r="CJQ57" s="20"/>
      <c r="CJR57" s="20"/>
      <c r="CJS57" s="20"/>
      <c r="CJT57" s="20"/>
      <c r="CJU57" s="20"/>
      <c r="CJV57" s="20"/>
      <c r="CJW57" s="20"/>
      <c r="CJX57" s="20"/>
      <c r="CJY57" s="20"/>
      <c r="CJZ57" s="20"/>
      <c r="CKA57" s="20"/>
      <c r="CKB57" s="20"/>
      <c r="CKC57" s="20"/>
      <c r="CKD57" s="20"/>
      <c r="CKE57" s="20"/>
      <c r="CKF57" s="20"/>
      <c r="CKG57" s="20"/>
      <c r="CKH57" s="20"/>
      <c r="CKI57" s="20"/>
      <c r="CKJ57" s="20"/>
      <c r="CKK57" s="20"/>
      <c r="CKL57" s="20"/>
      <c r="CKM57" s="20"/>
      <c r="CKN57" s="20"/>
      <c r="CKO57" s="20"/>
      <c r="CKP57" s="20"/>
      <c r="CKQ57" s="20"/>
      <c r="CKR57" s="20"/>
      <c r="CKS57" s="20"/>
      <c r="CKT57" s="20"/>
      <c r="CKU57" s="20"/>
      <c r="CKV57" s="20"/>
      <c r="CKW57" s="20"/>
      <c r="CKX57" s="20"/>
      <c r="CKY57" s="20"/>
      <c r="CKZ57" s="20"/>
      <c r="CLA57" s="20"/>
      <c r="CLB57" s="20"/>
      <c r="CLC57" s="20"/>
      <c r="CLD57" s="20"/>
      <c r="CLE57" s="20"/>
      <c r="CLF57" s="20"/>
      <c r="CLG57" s="20"/>
      <c r="CLH57" s="20"/>
      <c r="CLI57" s="20"/>
      <c r="CLJ57" s="20"/>
      <c r="CLK57" s="20"/>
      <c r="CLL57" s="20"/>
      <c r="CLM57" s="20"/>
      <c r="CLN57" s="20"/>
      <c r="CLO57" s="20"/>
      <c r="CLP57" s="20"/>
      <c r="CLQ57" s="20"/>
      <c r="CLR57" s="20"/>
      <c r="CLS57" s="20"/>
      <c r="CLT57" s="20"/>
      <c r="CLU57" s="20"/>
      <c r="CLV57" s="20"/>
      <c r="CLW57" s="20"/>
      <c r="CLX57" s="20"/>
      <c r="CLY57" s="20"/>
      <c r="CLZ57" s="20"/>
      <c r="CMA57" s="20"/>
      <c r="CMB57" s="20"/>
      <c r="CMC57" s="20"/>
      <c r="CMD57" s="20"/>
      <c r="CME57" s="20"/>
      <c r="CMF57" s="20"/>
      <c r="CMG57" s="20"/>
      <c r="CMH57" s="20"/>
      <c r="CMI57" s="20"/>
      <c r="CMJ57" s="20"/>
      <c r="CMK57" s="20"/>
      <c r="CML57" s="20"/>
      <c r="CMM57" s="20"/>
      <c r="CMN57" s="20"/>
      <c r="CMO57" s="20"/>
      <c r="CMP57" s="20"/>
      <c r="CMQ57" s="20"/>
      <c r="CMR57" s="20"/>
      <c r="CMS57" s="20"/>
      <c r="CMT57" s="20"/>
      <c r="CMU57" s="20"/>
      <c r="CMV57" s="20"/>
      <c r="CMW57" s="20"/>
      <c r="CMX57" s="20"/>
      <c r="CMY57" s="20"/>
      <c r="CMZ57" s="20"/>
      <c r="CNA57" s="20"/>
      <c r="CNB57" s="20"/>
      <c r="CNC57" s="20"/>
      <c r="CND57" s="20"/>
      <c r="CNE57" s="20"/>
      <c r="CNF57" s="20"/>
      <c r="CNG57" s="20"/>
      <c r="CNH57" s="20"/>
      <c r="CNI57" s="20"/>
      <c r="CNJ57" s="20"/>
      <c r="CNK57" s="20"/>
      <c r="CNL57" s="20"/>
      <c r="CNM57" s="20"/>
      <c r="CNN57" s="20"/>
      <c r="CNO57" s="20"/>
      <c r="CNP57" s="20"/>
      <c r="CNQ57" s="20"/>
      <c r="CNR57" s="20"/>
      <c r="CNS57" s="20"/>
      <c r="CNT57" s="20"/>
      <c r="CNU57" s="20"/>
      <c r="CNV57" s="20"/>
      <c r="CNW57" s="20"/>
      <c r="CNX57" s="20"/>
      <c r="CNY57" s="20"/>
      <c r="CNZ57" s="20"/>
      <c r="COA57" s="20"/>
      <c r="COB57" s="20"/>
      <c r="COC57" s="20"/>
      <c r="COD57" s="20"/>
      <c r="COE57" s="20"/>
      <c r="COF57" s="20"/>
      <c r="COG57" s="20"/>
      <c r="COH57" s="20"/>
      <c r="COI57" s="20"/>
      <c r="COJ57" s="20"/>
      <c r="COK57" s="20"/>
      <c r="COL57" s="20"/>
      <c r="COM57" s="20"/>
      <c r="CON57" s="20"/>
      <c r="COO57" s="20"/>
      <c r="COP57" s="20"/>
      <c r="COQ57" s="20"/>
      <c r="COR57" s="20"/>
      <c r="COS57" s="20"/>
      <c r="COT57" s="20"/>
      <c r="COU57" s="20"/>
      <c r="COV57" s="20"/>
      <c r="COW57" s="20"/>
      <c r="COX57" s="20"/>
      <c r="COY57" s="20"/>
      <c r="COZ57" s="20"/>
      <c r="CPA57" s="20"/>
      <c r="CPB57" s="20"/>
      <c r="CPC57" s="20"/>
      <c r="CPD57" s="20"/>
      <c r="CPE57" s="20"/>
      <c r="CPF57" s="20"/>
      <c r="CPG57" s="20"/>
      <c r="CPH57" s="20"/>
      <c r="CPI57" s="20"/>
      <c r="CPJ57" s="20"/>
      <c r="CPK57" s="20"/>
      <c r="CPL57" s="20"/>
      <c r="CPM57" s="20"/>
      <c r="CPN57" s="20"/>
      <c r="CPO57" s="20"/>
      <c r="CPP57" s="20"/>
      <c r="CPQ57" s="20"/>
      <c r="CPR57" s="20"/>
      <c r="CPS57" s="20"/>
      <c r="CPT57" s="20"/>
      <c r="CPU57" s="20"/>
      <c r="CPV57" s="20"/>
      <c r="CPW57" s="20"/>
      <c r="CPX57" s="20"/>
      <c r="CPY57" s="20"/>
      <c r="CPZ57" s="20"/>
      <c r="CQA57" s="20"/>
      <c r="CQB57" s="20"/>
      <c r="CQC57" s="20"/>
      <c r="CQD57" s="20"/>
      <c r="CQE57" s="20"/>
      <c r="CQF57" s="20"/>
      <c r="CQG57" s="20"/>
      <c r="CQH57" s="20"/>
      <c r="CQI57" s="20"/>
      <c r="CQJ57" s="20"/>
      <c r="CQK57" s="20"/>
      <c r="CQL57" s="20"/>
      <c r="CQM57" s="20"/>
      <c r="CQN57" s="20"/>
      <c r="CQO57" s="20"/>
      <c r="CQP57" s="20"/>
      <c r="CQQ57" s="20"/>
      <c r="CQR57" s="20"/>
      <c r="CQS57" s="20"/>
      <c r="CQT57" s="20"/>
      <c r="CQU57" s="20"/>
      <c r="CQV57" s="20"/>
      <c r="CQW57" s="20"/>
      <c r="CQX57" s="20"/>
      <c r="CQY57" s="20"/>
      <c r="CQZ57" s="20"/>
      <c r="CRA57" s="20"/>
      <c r="CRB57" s="20"/>
      <c r="CRC57" s="20"/>
      <c r="CRD57" s="20"/>
      <c r="CRE57" s="20"/>
      <c r="CRF57" s="20"/>
      <c r="CRG57" s="20"/>
      <c r="CRH57" s="20"/>
      <c r="CRI57" s="20"/>
      <c r="CRJ57" s="20"/>
      <c r="CRK57" s="20"/>
      <c r="CRL57" s="20"/>
      <c r="CRM57" s="20"/>
      <c r="CRN57" s="20"/>
      <c r="CRO57" s="20"/>
      <c r="CRP57" s="20"/>
      <c r="CRQ57" s="20"/>
      <c r="CRR57" s="20"/>
      <c r="CRS57" s="20"/>
      <c r="CRT57" s="20"/>
      <c r="CRU57" s="20"/>
      <c r="CRV57" s="20"/>
      <c r="CRW57" s="20"/>
      <c r="CRX57" s="20"/>
      <c r="CRY57" s="20"/>
      <c r="CRZ57" s="20"/>
      <c r="CSA57" s="20"/>
      <c r="CSB57" s="20"/>
      <c r="CSC57" s="20"/>
      <c r="CSD57" s="20"/>
      <c r="CSE57" s="20"/>
      <c r="CSF57" s="20"/>
      <c r="CSG57" s="20"/>
      <c r="CSH57" s="20"/>
      <c r="CSI57" s="20"/>
      <c r="CSJ57" s="20"/>
      <c r="CSK57" s="20"/>
      <c r="CSL57" s="20"/>
      <c r="CSM57" s="20"/>
      <c r="CSN57" s="20"/>
      <c r="CSO57" s="20"/>
      <c r="CSP57" s="20"/>
      <c r="CSQ57" s="20"/>
      <c r="CSR57" s="20"/>
      <c r="CSS57" s="20"/>
      <c r="CST57" s="20"/>
      <c r="CSU57" s="20"/>
      <c r="CSV57" s="20"/>
      <c r="CSW57" s="20"/>
      <c r="CSX57" s="20"/>
      <c r="CSY57" s="20"/>
      <c r="CSZ57" s="20"/>
      <c r="CTA57" s="20"/>
      <c r="CTB57" s="20"/>
      <c r="CTC57" s="20"/>
      <c r="CTD57" s="20"/>
      <c r="CTE57" s="20"/>
      <c r="CTF57" s="20"/>
      <c r="CTG57" s="20"/>
      <c r="CTH57" s="20"/>
      <c r="CTI57" s="20"/>
      <c r="CTJ57" s="20"/>
      <c r="CTK57" s="20"/>
      <c r="CTL57" s="20"/>
      <c r="CTM57" s="20"/>
      <c r="CTN57" s="20"/>
      <c r="CTO57" s="20"/>
      <c r="CTP57" s="20"/>
      <c r="CTQ57" s="20"/>
      <c r="CTR57" s="20"/>
      <c r="CTS57" s="20"/>
      <c r="CTT57" s="20"/>
      <c r="CTU57" s="20"/>
      <c r="CTV57" s="20"/>
      <c r="CTW57" s="20"/>
      <c r="CTX57" s="20"/>
      <c r="CTY57" s="20"/>
      <c r="CTZ57" s="20"/>
      <c r="CUA57" s="20"/>
      <c r="CUB57" s="20"/>
      <c r="CUC57" s="20"/>
      <c r="CUD57" s="20"/>
      <c r="CUE57" s="20"/>
      <c r="CUF57" s="20"/>
      <c r="CUG57" s="20"/>
      <c r="CUH57" s="20"/>
      <c r="CUI57" s="20"/>
      <c r="CUJ57" s="20"/>
      <c r="CUK57" s="20"/>
      <c r="CUL57" s="20"/>
      <c r="CUM57" s="20"/>
      <c r="CUN57" s="20"/>
      <c r="CUO57" s="20"/>
      <c r="CUP57" s="20"/>
      <c r="CUQ57" s="20"/>
      <c r="CUR57" s="20"/>
      <c r="CUS57" s="20"/>
      <c r="CUT57" s="20"/>
      <c r="CUU57" s="20"/>
      <c r="CUV57" s="20"/>
      <c r="CUW57" s="20"/>
      <c r="CUX57" s="20"/>
      <c r="CUY57" s="20"/>
      <c r="CUZ57" s="20"/>
      <c r="CVA57" s="20"/>
      <c r="CVB57" s="20"/>
      <c r="CVC57" s="20"/>
      <c r="CVD57" s="20"/>
      <c r="CVE57" s="20"/>
      <c r="CVF57" s="20"/>
      <c r="CVG57" s="20"/>
      <c r="CVH57" s="20"/>
      <c r="CVI57" s="20"/>
      <c r="CVJ57" s="20"/>
      <c r="CVK57" s="20"/>
      <c r="CVL57" s="20"/>
      <c r="CVM57" s="20"/>
      <c r="CVN57" s="20"/>
      <c r="CVO57" s="20"/>
      <c r="CVP57" s="20"/>
      <c r="CVQ57" s="20"/>
      <c r="CVR57" s="20"/>
      <c r="CVS57" s="20"/>
      <c r="CVT57" s="20"/>
      <c r="CVU57" s="20"/>
      <c r="CVV57" s="20"/>
      <c r="CVW57" s="20"/>
      <c r="CVX57" s="20"/>
      <c r="CVY57" s="20"/>
      <c r="CVZ57" s="20"/>
      <c r="CWA57" s="20"/>
      <c r="CWB57" s="20"/>
      <c r="CWC57" s="20"/>
      <c r="CWD57" s="20"/>
      <c r="CWE57" s="20"/>
      <c r="CWF57" s="20"/>
      <c r="CWG57" s="20"/>
      <c r="CWH57" s="20"/>
      <c r="CWI57" s="20"/>
      <c r="CWJ57" s="20"/>
      <c r="CWK57" s="20"/>
      <c r="CWL57" s="20"/>
      <c r="CWM57" s="20"/>
      <c r="CWN57" s="20"/>
      <c r="CWO57" s="20"/>
      <c r="CWP57" s="20"/>
      <c r="CWQ57" s="20"/>
      <c r="CWR57" s="20"/>
      <c r="CWS57" s="20"/>
      <c r="CWT57" s="20"/>
      <c r="CWU57" s="20"/>
      <c r="CWV57" s="20"/>
      <c r="CWW57" s="20"/>
      <c r="CWX57" s="20"/>
      <c r="CWY57" s="20"/>
      <c r="CWZ57" s="20"/>
      <c r="CXA57" s="20"/>
      <c r="CXB57" s="20"/>
      <c r="CXC57" s="20"/>
      <c r="CXD57" s="20"/>
      <c r="CXE57" s="20"/>
      <c r="CXF57" s="20"/>
      <c r="CXG57" s="20"/>
      <c r="CXH57" s="20"/>
      <c r="CXI57" s="20"/>
      <c r="CXJ57" s="20"/>
      <c r="CXK57" s="20"/>
      <c r="CXL57" s="20"/>
      <c r="CXM57" s="20"/>
      <c r="CXN57" s="20"/>
      <c r="CXO57" s="20"/>
      <c r="CXP57" s="20"/>
      <c r="CXQ57" s="20"/>
      <c r="CXR57" s="20"/>
      <c r="CXS57" s="20"/>
      <c r="CXT57" s="20"/>
      <c r="CXU57" s="20"/>
      <c r="CXV57" s="20"/>
      <c r="CXW57" s="20"/>
      <c r="CXX57" s="20"/>
      <c r="CXY57" s="20"/>
      <c r="CXZ57" s="20"/>
      <c r="CYA57" s="20"/>
      <c r="CYB57" s="20"/>
      <c r="CYC57" s="20"/>
      <c r="CYD57" s="20"/>
      <c r="CYE57" s="20"/>
      <c r="CYF57" s="20"/>
      <c r="CYG57" s="20"/>
      <c r="CYH57" s="20"/>
      <c r="CYI57" s="20"/>
      <c r="CYJ57" s="20"/>
      <c r="CYK57" s="20"/>
      <c r="CYL57" s="20"/>
      <c r="CYM57" s="20"/>
      <c r="CYN57" s="20"/>
      <c r="CYO57" s="20"/>
      <c r="CYP57" s="20"/>
      <c r="CYQ57" s="20"/>
      <c r="CYR57" s="20"/>
      <c r="CYS57" s="20"/>
      <c r="CYT57" s="20"/>
      <c r="CYU57" s="20"/>
      <c r="CYV57" s="20"/>
      <c r="CYW57" s="20"/>
      <c r="CYX57" s="20"/>
      <c r="CYY57" s="20"/>
      <c r="CYZ57" s="20"/>
      <c r="CZA57" s="20"/>
      <c r="CZB57" s="20"/>
      <c r="CZC57" s="20"/>
      <c r="CZD57" s="20"/>
      <c r="CZE57" s="20"/>
      <c r="CZF57" s="20"/>
      <c r="CZG57" s="20"/>
      <c r="CZH57" s="20"/>
      <c r="CZI57" s="20"/>
      <c r="CZJ57" s="20"/>
      <c r="CZK57" s="20"/>
      <c r="CZL57" s="20"/>
      <c r="CZM57" s="20"/>
      <c r="CZN57" s="20"/>
      <c r="CZO57" s="20"/>
      <c r="CZP57" s="20"/>
      <c r="CZQ57" s="20"/>
      <c r="CZR57" s="20"/>
      <c r="CZS57" s="20"/>
      <c r="CZT57" s="20"/>
      <c r="CZU57" s="20"/>
      <c r="CZV57" s="20"/>
      <c r="CZW57" s="20"/>
      <c r="CZX57" s="20"/>
      <c r="CZY57" s="20"/>
      <c r="CZZ57" s="20"/>
      <c r="DAA57" s="20"/>
      <c r="DAB57" s="20"/>
      <c r="DAC57" s="20"/>
      <c r="DAD57" s="20"/>
      <c r="DAE57" s="20"/>
      <c r="DAF57" s="20"/>
      <c r="DAG57" s="20"/>
      <c r="DAH57" s="20"/>
      <c r="DAI57" s="20"/>
      <c r="DAJ57" s="20"/>
      <c r="DAK57" s="20"/>
      <c r="DAL57" s="20"/>
      <c r="DAM57" s="20"/>
      <c r="DAN57" s="20"/>
      <c r="DAO57" s="20"/>
      <c r="DAP57" s="20"/>
      <c r="DAQ57" s="20"/>
      <c r="DAR57" s="20"/>
      <c r="DAS57" s="20"/>
      <c r="DAT57" s="20"/>
      <c r="DAU57" s="20"/>
      <c r="DAV57" s="20"/>
      <c r="DAW57" s="20"/>
      <c r="DAX57" s="20"/>
      <c r="DAY57" s="20"/>
      <c r="DAZ57" s="20"/>
      <c r="DBA57" s="20"/>
      <c r="DBB57" s="20"/>
      <c r="DBC57" s="20"/>
      <c r="DBD57" s="20"/>
      <c r="DBE57" s="20"/>
      <c r="DBF57" s="20"/>
      <c r="DBG57" s="20"/>
      <c r="DBH57" s="20"/>
      <c r="DBI57" s="20"/>
      <c r="DBJ57" s="20"/>
      <c r="DBK57" s="20"/>
      <c r="DBL57" s="20"/>
      <c r="DBM57" s="20"/>
      <c r="DBN57" s="20"/>
      <c r="DBO57" s="20"/>
      <c r="DBP57" s="20"/>
      <c r="DBQ57" s="20"/>
      <c r="DBR57" s="20"/>
      <c r="DBS57" s="20"/>
      <c r="DBT57" s="20"/>
      <c r="DBU57" s="20"/>
      <c r="DBV57" s="20"/>
      <c r="DBW57" s="20"/>
      <c r="DBX57" s="20"/>
      <c r="DBY57" s="20"/>
      <c r="DBZ57" s="20"/>
      <c r="DCA57" s="20"/>
      <c r="DCB57" s="20"/>
      <c r="DCC57" s="20"/>
      <c r="DCD57" s="20"/>
      <c r="DCE57" s="20"/>
      <c r="DCF57" s="20"/>
      <c r="DCG57" s="20"/>
      <c r="DCH57" s="20"/>
      <c r="DCI57" s="20"/>
      <c r="DCJ57" s="20"/>
      <c r="DCK57" s="20"/>
      <c r="DCL57" s="20"/>
      <c r="DCM57" s="20"/>
      <c r="DCN57" s="20"/>
      <c r="DCO57" s="20"/>
      <c r="DCP57" s="20"/>
      <c r="DCQ57" s="20"/>
      <c r="DCR57" s="20"/>
      <c r="DCS57" s="20"/>
      <c r="DCT57" s="20"/>
      <c r="DCU57" s="20"/>
      <c r="DCV57" s="20"/>
      <c r="DCW57" s="20"/>
      <c r="DCX57" s="20"/>
      <c r="DCY57" s="20"/>
      <c r="DCZ57" s="20"/>
      <c r="DDA57" s="20"/>
      <c r="DDB57" s="20"/>
      <c r="DDC57" s="20"/>
      <c r="DDD57" s="20"/>
      <c r="DDE57" s="20"/>
      <c r="DDF57" s="20"/>
      <c r="DDG57" s="20"/>
      <c r="DDH57" s="20"/>
      <c r="DDI57" s="20"/>
      <c r="DDJ57" s="20"/>
      <c r="DDK57" s="20"/>
      <c r="DDL57" s="20"/>
      <c r="DDM57" s="20"/>
      <c r="DDN57" s="20"/>
      <c r="DDO57" s="20"/>
      <c r="DDP57" s="20"/>
      <c r="DDQ57" s="20"/>
      <c r="DDR57" s="20"/>
      <c r="DDS57" s="20"/>
      <c r="DDT57" s="20"/>
      <c r="DDU57" s="20"/>
      <c r="DDV57" s="20"/>
      <c r="DDW57" s="20"/>
      <c r="DDX57" s="20"/>
      <c r="DDY57" s="20"/>
      <c r="DDZ57" s="20"/>
      <c r="DEA57" s="20"/>
      <c r="DEB57" s="20"/>
      <c r="DEC57" s="20"/>
      <c r="DED57" s="20"/>
      <c r="DEE57" s="20"/>
      <c r="DEF57" s="20"/>
      <c r="DEG57" s="20"/>
      <c r="DEH57" s="20"/>
      <c r="DEI57" s="20"/>
      <c r="DEJ57" s="20"/>
      <c r="DEK57" s="20"/>
      <c r="DEL57" s="20"/>
      <c r="DEM57" s="20"/>
      <c r="DEN57" s="20"/>
      <c r="DEO57" s="20"/>
      <c r="DEP57" s="20"/>
      <c r="DEQ57" s="20"/>
      <c r="DER57" s="20"/>
      <c r="DES57" s="20"/>
      <c r="DET57" s="20"/>
      <c r="DEU57" s="20"/>
      <c r="DEV57" s="20"/>
      <c r="DEW57" s="20"/>
      <c r="DEX57" s="20"/>
      <c r="DEY57" s="20"/>
      <c r="DEZ57" s="20"/>
      <c r="DFA57" s="20"/>
      <c r="DFB57" s="20"/>
      <c r="DFC57" s="20"/>
      <c r="DFD57" s="20"/>
      <c r="DFE57" s="20"/>
      <c r="DFF57" s="20"/>
      <c r="DFG57" s="20"/>
      <c r="DFH57" s="20"/>
      <c r="DFI57" s="20"/>
      <c r="DFJ57" s="20"/>
      <c r="DFK57" s="20"/>
      <c r="DFL57" s="20"/>
      <c r="DFM57" s="20"/>
      <c r="DFN57" s="20"/>
      <c r="DFO57" s="20"/>
      <c r="DFP57" s="20"/>
      <c r="DFQ57" s="20"/>
      <c r="DFR57" s="20"/>
      <c r="DFS57" s="20"/>
      <c r="DFT57" s="20"/>
      <c r="DFU57" s="20"/>
      <c r="DFV57" s="20"/>
      <c r="DFW57" s="20"/>
      <c r="DFX57" s="20"/>
      <c r="DFY57" s="20"/>
      <c r="DFZ57" s="20"/>
      <c r="DGA57" s="20"/>
      <c r="DGB57" s="20"/>
      <c r="DGC57" s="20"/>
      <c r="DGD57" s="20"/>
      <c r="DGE57" s="20"/>
      <c r="DGF57" s="20"/>
      <c r="DGG57" s="20"/>
      <c r="DGH57" s="20"/>
      <c r="DGI57" s="20"/>
      <c r="DGJ57" s="20"/>
      <c r="DGK57" s="20"/>
      <c r="DGL57" s="20"/>
      <c r="DGM57" s="20"/>
      <c r="DGN57" s="20"/>
      <c r="DGO57" s="20"/>
      <c r="DGP57" s="20"/>
      <c r="DGQ57" s="20"/>
      <c r="DGR57" s="20"/>
      <c r="DGS57" s="20"/>
      <c r="DGT57" s="20"/>
      <c r="DGU57" s="20"/>
      <c r="DGV57" s="20"/>
      <c r="DGW57" s="20"/>
      <c r="DGX57" s="20"/>
      <c r="DGY57" s="20"/>
      <c r="DGZ57" s="20"/>
      <c r="DHA57" s="20"/>
      <c r="DHB57" s="20"/>
      <c r="DHC57" s="20"/>
      <c r="DHD57" s="20"/>
      <c r="DHE57" s="20"/>
      <c r="DHF57" s="20"/>
      <c r="DHG57" s="20"/>
      <c r="DHH57" s="20"/>
      <c r="DHI57" s="20"/>
      <c r="DHJ57" s="20"/>
      <c r="DHK57" s="20"/>
      <c r="DHL57" s="20"/>
      <c r="DHM57" s="20"/>
      <c r="DHN57" s="20"/>
      <c r="DHO57" s="20"/>
      <c r="DHP57" s="20"/>
      <c r="DHQ57" s="20"/>
      <c r="DHR57" s="20"/>
      <c r="DHS57" s="20"/>
      <c r="DHT57" s="20"/>
      <c r="DHU57" s="20"/>
      <c r="DHV57" s="20"/>
      <c r="DHW57" s="20"/>
      <c r="DHX57" s="20"/>
      <c r="DHY57" s="20"/>
      <c r="DHZ57" s="20"/>
      <c r="DIA57" s="20"/>
      <c r="DIB57" s="20"/>
      <c r="DIC57" s="20"/>
      <c r="DID57" s="20"/>
      <c r="DIE57" s="20"/>
      <c r="DIF57" s="20"/>
      <c r="DIG57" s="20"/>
      <c r="DIH57" s="20"/>
      <c r="DII57" s="20"/>
      <c r="DIJ57" s="20"/>
      <c r="DIK57" s="20"/>
      <c r="DIL57" s="20"/>
      <c r="DIM57" s="20"/>
      <c r="DIN57" s="20"/>
      <c r="DIO57" s="20"/>
      <c r="DIP57" s="20"/>
      <c r="DIQ57" s="20"/>
      <c r="DIR57" s="20"/>
      <c r="DIS57" s="20"/>
      <c r="DIT57" s="20"/>
      <c r="DIU57" s="20"/>
      <c r="DIV57" s="20"/>
      <c r="DIW57" s="20"/>
      <c r="DIX57" s="20"/>
      <c r="DIY57" s="20"/>
      <c r="DIZ57" s="20"/>
      <c r="DJA57" s="20"/>
      <c r="DJB57" s="20"/>
      <c r="DJC57" s="20"/>
      <c r="DJD57" s="20"/>
      <c r="DJE57" s="20"/>
      <c r="DJF57" s="20"/>
      <c r="DJG57" s="20"/>
      <c r="DJH57" s="20"/>
      <c r="DJI57" s="20"/>
      <c r="DJJ57" s="20"/>
      <c r="DJK57" s="20"/>
      <c r="DJL57" s="20"/>
      <c r="DJM57" s="20"/>
      <c r="DJN57" s="20"/>
      <c r="DJO57" s="20"/>
      <c r="DJP57" s="20"/>
      <c r="DJQ57" s="20"/>
      <c r="DJR57" s="20"/>
      <c r="DJS57" s="20"/>
      <c r="DJT57" s="20"/>
      <c r="DJU57" s="20"/>
      <c r="DJV57" s="20"/>
      <c r="DJW57" s="20"/>
      <c r="DJX57" s="20"/>
      <c r="DJY57" s="20"/>
      <c r="DJZ57" s="20"/>
      <c r="DKA57" s="20"/>
      <c r="DKB57" s="20"/>
      <c r="DKC57" s="20"/>
      <c r="DKD57" s="20"/>
      <c r="DKE57" s="20"/>
      <c r="DKF57" s="20"/>
      <c r="DKG57" s="20"/>
      <c r="DKH57" s="20"/>
      <c r="DKI57" s="20"/>
      <c r="DKJ57" s="20"/>
      <c r="DKK57" s="20"/>
      <c r="DKL57" s="20"/>
      <c r="DKM57" s="20"/>
      <c r="DKN57" s="20"/>
      <c r="DKO57" s="20"/>
      <c r="DKP57" s="20"/>
      <c r="DKQ57" s="20"/>
      <c r="DKR57" s="20"/>
      <c r="DKS57" s="20"/>
      <c r="DKT57" s="20"/>
      <c r="DKU57" s="20"/>
      <c r="DKV57" s="20"/>
      <c r="DKW57" s="20"/>
      <c r="DKX57" s="20"/>
      <c r="DKY57" s="20"/>
      <c r="DKZ57" s="20"/>
      <c r="DLA57" s="20"/>
      <c r="DLB57" s="20"/>
      <c r="DLC57" s="20"/>
      <c r="DLD57" s="20"/>
      <c r="DLE57" s="20"/>
      <c r="DLF57" s="20"/>
      <c r="DLG57" s="20"/>
      <c r="DLH57" s="20"/>
      <c r="DLI57" s="20"/>
      <c r="DLJ57" s="20"/>
      <c r="DLK57" s="20"/>
      <c r="DLL57" s="20"/>
      <c r="DLM57" s="20"/>
      <c r="DLN57" s="20"/>
      <c r="DLO57" s="20"/>
      <c r="DLP57" s="20"/>
      <c r="DLQ57" s="20"/>
      <c r="DLR57" s="20"/>
      <c r="DLS57" s="20"/>
      <c r="DLT57" s="20"/>
      <c r="DLU57" s="20"/>
      <c r="DLV57" s="20"/>
      <c r="DLW57" s="20"/>
      <c r="DLX57" s="20"/>
      <c r="DLY57" s="20"/>
      <c r="DLZ57" s="20"/>
      <c r="DMA57" s="20"/>
      <c r="DMB57" s="20"/>
      <c r="DMC57" s="20"/>
      <c r="DMD57" s="20"/>
      <c r="DME57" s="20"/>
      <c r="DMF57" s="20"/>
      <c r="DMG57" s="20"/>
      <c r="DMH57" s="20"/>
      <c r="DMI57" s="20"/>
      <c r="DMJ57" s="20"/>
      <c r="DMK57" s="20"/>
      <c r="DML57" s="20"/>
      <c r="DMM57" s="20"/>
      <c r="DMN57" s="20"/>
      <c r="DMO57" s="20"/>
      <c r="DMP57" s="20"/>
      <c r="DMQ57" s="20"/>
      <c r="DMR57" s="20"/>
      <c r="DMS57" s="20"/>
      <c r="DMT57" s="20"/>
      <c r="DMU57" s="20"/>
      <c r="DMV57" s="20"/>
      <c r="DMW57" s="20"/>
      <c r="DMX57" s="20"/>
      <c r="DMY57" s="20"/>
      <c r="DMZ57" s="20"/>
      <c r="DNA57" s="20"/>
      <c r="DNB57" s="20"/>
      <c r="DNC57" s="20"/>
      <c r="DND57" s="20"/>
      <c r="DNE57" s="20"/>
      <c r="DNF57" s="20"/>
      <c r="DNG57" s="20"/>
      <c r="DNH57" s="20"/>
      <c r="DNI57" s="20"/>
      <c r="DNJ57" s="20"/>
      <c r="DNK57" s="20"/>
      <c r="DNL57" s="20"/>
      <c r="DNM57" s="20"/>
      <c r="DNN57" s="20"/>
      <c r="DNO57" s="20"/>
      <c r="DNP57" s="20"/>
      <c r="DNQ57" s="20"/>
      <c r="DNR57" s="20"/>
      <c r="DNS57" s="20"/>
      <c r="DNT57" s="20"/>
      <c r="DNU57" s="20"/>
      <c r="DNV57" s="20"/>
      <c r="DNW57" s="20"/>
      <c r="DNX57" s="20"/>
      <c r="DNY57" s="20"/>
      <c r="DNZ57" s="20"/>
      <c r="DOA57" s="20"/>
      <c r="DOB57" s="20"/>
      <c r="DOC57" s="20"/>
      <c r="DOD57" s="20"/>
      <c r="DOE57" s="20"/>
      <c r="DOF57" s="20"/>
      <c r="DOG57" s="20"/>
      <c r="DOH57" s="20"/>
      <c r="DOI57" s="20"/>
      <c r="DOJ57" s="20"/>
      <c r="DOK57" s="20"/>
      <c r="DOL57" s="20"/>
      <c r="DOM57" s="20"/>
      <c r="DON57" s="20"/>
      <c r="DOO57" s="20"/>
      <c r="DOP57" s="20"/>
      <c r="DOQ57" s="20"/>
      <c r="DOR57" s="20"/>
      <c r="DOS57" s="20"/>
      <c r="DOT57" s="20"/>
      <c r="DOU57" s="20"/>
      <c r="DOV57" s="20"/>
      <c r="DOW57" s="20"/>
      <c r="DOX57" s="20"/>
      <c r="DOY57" s="20"/>
      <c r="DOZ57" s="20"/>
      <c r="DPA57" s="20"/>
      <c r="DPB57" s="20"/>
      <c r="DPC57" s="20"/>
      <c r="DPD57" s="20"/>
      <c r="DPE57" s="20"/>
      <c r="DPF57" s="20"/>
      <c r="DPG57" s="20"/>
      <c r="DPH57" s="20"/>
      <c r="DPI57" s="20"/>
      <c r="DPJ57" s="20"/>
      <c r="DPK57" s="20"/>
      <c r="DPL57" s="20"/>
      <c r="DPM57" s="20"/>
      <c r="DPN57" s="20"/>
      <c r="DPO57" s="20"/>
      <c r="DPP57" s="20"/>
      <c r="DPQ57" s="20"/>
      <c r="DPR57" s="20"/>
      <c r="DPS57" s="20"/>
      <c r="DPT57" s="20"/>
      <c r="DPU57" s="20"/>
      <c r="DPV57" s="20"/>
      <c r="DPW57" s="20"/>
      <c r="DPX57" s="20"/>
      <c r="DPY57" s="20"/>
      <c r="DPZ57" s="20"/>
      <c r="DQA57" s="20"/>
      <c r="DQB57" s="20"/>
      <c r="DQC57" s="20"/>
      <c r="DQD57" s="20"/>
      <c r="DQE57" s="20"/>
      <c r="DQF57" s="20"/>
      <c r="DQG57" s="20"/>
      <c r="DQH57" s="20"/>
      <c r="DQI57" s="20"/>
      <c r="DQJ57" s="20"/>
      <c r="DQK57" s="20"/>
      <c r="DQL57" s="20"/>
      <c r="DQM57" s="20"/>
      <c r="DQN57" s="20"/>
      <c r="DQO57" s="20"/>
      <c r="DQP57" s="20"/>
      <c r="DQQ57" s="20"/>
      <c r="DQR57" s="20"/>
      <c r="DQS57" s="20"/>
      <c r="DQT57" s="20"/>
      <c r="DQU57" s="20"/>
      <c r="DQV57" s="20"/>
      <c r="DQW57" s="20"/>
      <c r="DQX57" s="20"/>
      <c r="DQY57" s="20"/>
      <c r="DQZ57" s="20"/>
      <c r="DRA57" s="20"/>
      <c r="DRB57" s="20"/>
      <c r="DRC57" s="20"/>
      <c r="DRD57" s="20"/>
      <c r="DRE57" s="20"/>
      <c r="DRF57" s="20"/>
      <c r="DRG57" s="20"/>
      <c r="DRH57" s="20"/>
      <c r="DRI57" s="20"/>
      <c r="DRJ57" s="20"/>
      <c r="DRK57" s="20"/>
      <c r="DRL57" s="20"/>
      <c r="DRM57" s="20"/>
      <c r="DRN57" s="20"/>
      <c r="DRO57" s="20"/>
      <c r="DRP57" s="20"/>
      <c r="DRQ57" s="20"/>
      <c r="DRR57" s="20"/>
      <c r="DRS57" s="20"/>
      <c r="DRT57" s="20"/>
      <c r="DRU57" s="20"/>
      <c r="DRV57" s="20"/>
      <c r="DRW57" s="20"/>
      <c r="DRX57" s="20"/>
      <c r="DRY57" s="20"/>
      <c r="DRZ57" s="20"/>
      <c r="DSA57" s="20"/>
      <c r="DSB57" s="20"/>
      <c r="DSC57" s="20"/>
      <c r="DSD57" s="20"/>
      <c r="DSE57" s="20"/>
      <c r="DSF57" s="20"/>
      <c r="DSG57" s="20"/>
      <c r="DSH57" s="20"/>
      <c r="DSI57" s="20"/>
      <c r="DSJ57" s="20"/>
      <c r="DSK57" s="20"/>
      <c r="DSL57" s="20"/>
      <c r="DSM57" s="20"/>
      <c r="DSN57" s="20"/>
      <c r="DSO57" s="20"/>
      <c r="DSP57" s="20"/>
      <c r="DSQ57" s="20"/>
      <c r="DSR57" s="20"/>
      <c r="DSS57" s="20"/>
      <c r="DST57" s="20"/>
      <c r="DSU57" s="20"/>
      <c r="DSV57" s="20"/>
      <c r="DSW57" s="20"/>
      <c r="DSX57" s="20"/>
      <c r="DSY57" s="20"/>
      <c r="DSZ57" s="20"/>
      <c r="DTA57" s="20"/>
      <c r="DTB57" s="20"/>
      <c r="DTC57" s="20"/>
      <c r="DTD57" s="20"/>
      <c r="DTE57" s="20"/>
      <c r="DTF57" s="20"/>
      <c r="DTG57" s="20"/>
      <c r="DTH57" s="20"/>
      <c r="DTI57" s="20"/>
      <c r="DTJ57" s="20"/>
      <c r="DTK57" s="20"/>
      <c r="DTL57" s="20"/>
      <c r="DTM57" s="20"/>
      <c r="DTN57" s="20"/>
      <c r="DTO57" s="20"/>
      <c r="DTP57" s="20"/>
      <c r="DTQ57" s="20"/>
      <c r="DTR57" s="20"/>
      <c r="DTS57" s="20"/>
      <c r="DTT57" s="20"/>
      <c r="DTU57" s="20"/>
      <c r="DTV57" s="20"/>
      <c r="DTW57" s="20"/>
      <c r="DTX57" s="20"/>
      <c r="DTY57" s="20"/>
      <c r="DTZ57" s="20"/>
      <c r="DUA57" s="20"/>
      <c r="DUB57" s="20"/>
      <c r="DUC57" s="20"/>
      <c r="DUD57" s="20"/>
      <c r="DUE57" s="20"/>
      <c r="DUF57" s="20"/>
      <c r="DUG57" s="20"/>
      <c r="DUH57" s="20"/>
      <c r="DUI57" s="20"/>
      <c r="DUJ57" s="20"/>
      <c r="DUK57" s="20"/>
      <c r="DUL57" s="20"/>
      <c r="DUM57" s="20"/>
      <c r="DUN57" s="20"/>
      <c r="DUO57" s="20"/>
      <c r="DUP57" s="20"/>
      <c r="DUQ57" s="20"/>
      <c r="DUR57" s="20"/>
      <c r="DUS57" s="20"/>
      <c r="DUT57" s="20"/>
      <c r="DUU57" s="20"/>
      <c r="DUV57" s="20"/>
      <c r="DUW57" s="20"/>
      <c r="DUX57" s="20"/>
      <c r="DUY57" s="20"/>
      <c r="DUZ57" s="20"/>
      <c r="DVA57" s="20"/>
      <c r="DVB57" s="20"/>
      <c r="DVC57" s="20"/>
      <c r="DVD57" s="20"/>
      <c r="DVE57" s="20"/>
      <c r="DVF57" s="20"/>
      <c r="DVG57" s="20"/>
      <c r="DVH57" s="20"/>
      <c r="DVI57" s="20"/>
      <c r="DVJ57" s="20"/>
      <c r="DVK57" s="20"/>
      <c r="DVL57" s="20"/>
      <c r="DVM57" s="20"/>
      <c r="DVN57" s="20"/>
      <c r="DVO57" s="20"/>
      <c r="DVP57" s="20"/>
      <c r="DVQ57" s="20"/>
      <c r="DVR57" s="20"/>
      <c r="DVS57" s="20"/>
      <c r="DVT57" s="20"/>
      <c r="DVU57" s="20"/>
      <c r="DVV57" s="20"/>
      <c r="DVW57" s="20"/>
      <c r="DVX57" s="20"/>
      <c r="DVY57" s="20"/>
      <c r="DVZ57" s="20"/>
      <c r="DWA57" s="20"/>
      <c r="DWB57" s="20"/>
      <c r="DWC57" s="20"/>
      <c r="DWD57" s="20"/>
      <c r="DWE57" s="20"/>
      <c r="DWF57" s="20"/>
      <c r="DWG57" s="20"/>
      <c r="DWH57" s="20"/>
      <c r="DWI57" s="20"/>
      <c r="DWJ57" s="20"/>
      <c r="DWK57" s="20"/>
      <c r="DWL57" s="20"/>
      <c r="DWM57" s="20"/>
      <c r="DWN57" s="20"/>
      <c r="DWO57" s="20"/>
      <c r="DWP57" s="20"/>
      <c r="DWQ57" s="20"/>
      <c r="DWR57" s="20"/>
      <c r="DWS57" s="20"/>
      <c r="DWT57" s="20"/>
      <c r="DWU57" s="20"/>
      <c r="DWV57" s="20"/>
      <c r="DWW57" s="20"/>
      <c r="DWX57" s="20"/>
      <c r="DWY57" s="20"/>
      <c r="DWZ57" s="20"/>
      <c r="DXA57" s="20"/>
      <c r="DXB57" s="20"/>
      <c r="DXC57" s="20"/>
      <c r="DXD57" s="20"/>
      <c r="DXE57" s="20"/>
      <c r="DXF57" s="20"/>
      <c r="DXG57" s="20"/>
      <c r="DXH57" s="20"/>
      <c r="DXI57" s="20"/>
      <c r="DXJ57" s="20"/>
      <c r="DXK57" s="20"/>
      <c r="DXL57" s="20"/>
      <c r="DXM57" s="20"/>
      <c r="DXN57" s="20"/>
      <c r="DXO57" s="20"/>
      <c r="DXP57" s="20"/>
      <c r="DXQ57" s="20"/>
      <c r="DXR57" s="20"/>
      <c r="DXS57" s="20"/>
      <c r="DXT57" s="20"/>
      <c r="DXU57" s="20"/>
      <c r="DXV57" s="20"/>
      <c r="DXW57" s="20"/>
      <c r="DXX57" s="20"/>
      <c r="DXY57" s="20"/>
      <c r="DXZ57" s="20"/>
      <c r="DYA57" s="20"/>
      <c r="DYB57" s="20"/>
      <c r="DYC57" s="20"/>
      <c r="DYD57" s="20"/>
      <c r="DYE57" s="20"/>
      <c r="DYF57" s="20"/>
      <c r="DYG57" s="20"/>
      <c r="DYH57" s="20"/>
      <c r="DYI57" s="20"/>
      <c r="DYJ57" s="20"/>
      <c r="DYK57" s="20"/>
      <c r="DYL57" s="20"/>
      <c r="DYM57" s="20"/>
      <c r="DYN57" s="20"/>
      <c r="DYO57" s="20"/>
      <c r="DYP57" s="20"/>
      <c r="DYQ57" s="20"/>
      <c r="DYR57" s="20"/>
      <c r="DYS57" s="20"/>
      <c r="DYT57" s="20"/>
      <c r="DYU57" s="20"/>
      <c r="DYV57" s="20"/>
      <c r="DYW57" s="20"/>
      <c r="DYX57" s="20"/>
      <c r="DYY57" s="20"/>
      <c r="DYZ57" s="20"/>
      <c r="DZA57" s="20"/>
      <c r="DZB57" s="20"/>
      <c r="DZC57" s="20"/>
      <c r="DZD57" s="20"/>
      <c r="DZE57" s="20"/>
      <c r="DZF57" s="20"/>
      <c r="DZG57" s="20"/>
      <c r="DZH57" s="20"/>
      <c r="DZI57" s="20"/>
      <c r="DZJ57" s="20"/>
      <c r="DZK57" s="20"/>
      <c r="DZL57" s="20"/>
      <c r="DZM57" s="20"/>
      <c r="DZN57" s="20"/>
      <c r="DZO57" s="20"/>
      <c r="DZP57" s="20"/>
      <c r="DZQ57" s="20"/>
      <c r="DZR57" s="20"/>
      <c r="DZS57" s="20"/>
      <c r="DZT57" s="20"/>
      <c r="DZU57" s="20"/>
      <c r="DZV57" s="20"/>
      <c r="DZW57" s="20"/>
      <c r="DZX57" s="20"/>
      <c r="DZY57" s="20"/>
      <c r="DZZ57" s="20"/>
      <c r="EAA57" s="20"/>
      <c r="EAB57" s="20"/>
      <c r="EAC57" s="20"/>
      <c r="EAD57" s="20"/>
      <c r="EAE57" s="20"/>
      <c r="EAF57" s="20"/>
      <c r="EAG57" s="20"/>
      <c r="EAH57" s="20"/>
      <c r="EAI57" s="20"/>
      <c r="EAJ57" s="20"/>
      <c r="EAK57" s="20"/>
      <c r="EAL57" s="20"/>
      <c r="EAM57" s="20"/>
      <c r="EAN57" s="20"/>
      <c r="EAO57" s="20"/>
      <c r="EAP57" s="20"/>
      <c r="EAQ57" s="20"/>
      <c r="EAR57" s="20"/>
      <c r="EAS57" s="20"/>
      <c r="EAT57" s="20"/>
      <c r="EAU57" s="20"/>
      <c r="EAV57" s="20"/>
      <c r="EAW57" s="20"/>
      <c r="EAX57" s="20"/>
      <c r="EAY57" s="20"/>
      <c r="EAZ57" s="20"/>
      <c r="EBA57" s="20"/>
      <c r="EBB57" s="20"/>
      <c r="EBC57" s="20"/>
      <c r="EBD57" s="20"/>
      <c r="EBE57" s="20"/>
      <c r="EBF57" s="20"/>
      <c r="EBG57" s="20"/>
      <c r="EBH57" s="20"/>
      <c r="EBI57" s="20"/>
      <c r="EBJ57" s="20"/>
      <c r="EBK57" s="20"/>
      <c r="EBL57" s="20"/>
      <c r="EBM57" s="20"/>
      <c r="EBN57" s="20"/>
      <c r="EBO57" s="20"/>
      <c r="EBP57" s="20"/>
      <c r="EBQ57" s="20"/>
      <c r="EBR57" s="20"/>
      <c r="EBS57" s="20"/>
      <c r="EBT57" s="20"/>
      <c r="EBU57" s="20"/>
      <c r="EBV57" s="20"/>
      <c r="EBW57" s="20"/>
      <c r="EBX57" s="20"/>
      <c r="EBY57" s="20"/>
      <c r="EBZ57" s="20"/>
      <c r="ECA57" s="20"/>
      <c r="ECB57" s="20"/>
      <c r="ECC57" s="20"/>
      <c r="ECD57" s="20"/>
      <c r="ECE57" s="20"/>
      <c r="ECF57" s="20"/>
      <c r="ECG57" s="20"/>
      <c r="ECH57" s="20"/>
      <c r="ECI57" s="20"/>
      <c r="ECJ57" s="20"/>
      <c r="ECK57" s="20"/>
      <c r="ECL57" s="20"/>
      <c r="ECM57" s="20"/>
      <c r="ECN57" s="20"/>
      <c r="ECO57" s="20"/>
      <c r="ECP57" s="20"/>
      <c r="ECQ57" s="20"/>
      <c r="ECR57" s="20"/>
      <c r="ECS57" s="20"/>
      <c r="ECT57" s="20"/>
      <c r="ECU57" s="20"/>
      <c r="ECV57" s="20"/>
      <c r="ECW57" s="20"/>
      <c r="ECX57" s="20"/>
      <c r="ECY57" s="20"/>
      <c r="ECZ57" s="20"/>
      <c r="EDA57" s="20"/>
      <c r="EDB57" s="20"/>
      <c r="EDC57" s="20"/>
      <c r="EDD57" s="20"/>
      <c r="EDE57" s="20"/>
      <c r="EDF57" s="20"/>
      <c r="EDG57" s="20"/>
      <c r="EDH57" s="20"/>
      <c r="EDI57" s="20"/>
      <c r="EDJ57" s="20"/>
      <c r="EDK57" s="20"/>
      <c r="EDL57" s="20"/>
      <c r="EDM57" s="20"/>
      <c r="EDN57" s="20"/>
      <c r="EDO57" s="20"/>
      <c r="EDP57" s="20"/>
      <c r="EDQ57" s="20"/>
      <c r="EDR57" s="20"/>
      <c r="EDS57" s="20"/>
      <c r="EDT57" s="20"/>
      <c r="EDU57" s="20"/>
      <c r="EDV57" s="20"/>
      <c r="EDW57" s="20"/>
      <c r="EDX57" s="20"/>
      <c r="EDY57" s="20"/>
      <c r="EDZ57" s="20"/>
      <c r="EEA57" s="20"/>
      <c r="EEB57" s="20"/>
      <c r="EEC57" s="20"/>
      <c r="EED57" s="20"/>
      <c r="EEE57" s="20"/>
      <c r="EEF57" s="20"/>
      <c r="EEG57" s="20"/>
      <c r="EEH57" s="20"/>
      <c r="EEI57" s="20"/>
      <c r="EEJ57" s="20"/>
      <c r="EEK57" s="20"/>
      <c r="EEL57" s="20"/>
      <c r="EEM57" s="20"/>
      <c r="EEN57" s="20"/>
      <c r="EEO57" s="20"/>
      <c r="EEP57" s="20"/>
      <c r="EEQ57" s="20"/>
      <c r="EER57" s="20"/>
      <c r="EES57" s="20"/>
      <c r="EET57" s="20"/>
      <c r="EEU57" s="20"/>
      <c r="EEV57" s="20"/>
      <c r="EEW57" s="20"/>
      <c r="EEX57" s="20"/>
      <c r="EEY57" s="20"/>
      <c r="EEZ57" s="20"/>
      <c r="EFA57" s="20"/>
      <c r="EFB57" s="20"/>
      <c r="EFC57" s="20"/>
      <c r="EFD57" s="20"/>
      <c r="EFE57" s="20"/>
      <c r="EFF57" s="20"/>
      <c r="EFG57" s="20"/>
      <c r="EFH57" s="20"/>
      <c r="EFI57" s="20"/>
      <c r="EFJ57" s="20"/>
      <c r="EFK57" s="20"/>
      <c r="EFL57" s="20"/>
      <c r="EFM57" s="20"/>
      <c r="EFN57" s="20"/>
      <c r="EFO57" s="20"/>
      <c r="EFP57" s="20"/>
      <c r="EFQ57" s="20"/>
      <c r="EFR57" s="20"/>
      <c r="EFS57" s="20"/>
      <c r="EFT57" s="20"/>
      <c r="EFU57" s="20"/>
      <c r="EFV57" s="20"/>
      <c r="EFW57" s="20"/>
      <c r="EFX57" s="20"/>
      <c r="EFY57" s="20"/>
      <c r="EFZ57" s="20"/>
      <c r="EGA57" s="20"/>
      <c r="EGB57" s="20"/>
      <c r="EGC57" s="20"/>
      <c r="EGD57" s="20"/>
      <c r="EGE57" s="20"/>
      <c r="EGF57" s="20"/>
      <c r="EGG57" s="20"/>
      <c r="EGH57" s="20"/>
      <c r="EGI57" s="20"/>
      <c r="EGJ57" s="20"/>
      <c r="EGK57" s="20"/>
      <c r="EGL57" s="20"/>
      <c r="EGM57" s="20"/>
      <c r="EGN57" s="20"/>
      <c r="EGO57" s="20"/>
      <c r="EGP57" s="20"/>
      <c r="EGQ57" s="20"/>
      <c r="EGR57" s="20"/>
      <c r="EGS57" s="20"/>
      <c r="EGT57" s="20"/>
      <c r="EGU57" s="20"/>
      <c r="EGV57" s="20"/>
      <c r="EGW57" s="20"/>
      <c r="EGX57" s="20"/>
      <c r="EGY57" s="20"/>
      <c r="EGZ57" s="20"/>
      <c r="EHA57" s="20"/>
      <c r="EHB57" s="20"/>
      <c r="EHC57" s="20"/>
      <c r="EHD57" s="20"/>
      <c r="EHE57" s="20"/>
      <c r="EHF57" s="20"/>
      <c r="EHG57" s="20"/>
      <c r="EHH57" s="20"/>
      <c r="EHI57" s="20"/>
      <c r="EHJ57" s="20"/>
      <c r="EHK57" s="20"/>
      <c r="EHL57" s="20"/>
      <c r="EHM57" s="20"/>
      <c r="EHN57" s="20"/>
      <c r="EHO57" s="20"/>
      <c r="EHP57" s="20"/>
      <c r="EHQ57" s="20"/>
      <c r="EHR57" s="20"/>
      <c r="EHS57" s="20"/>
      <c r="EHT57" s="20"/>
      <c r="EHU57" s="20"/>
      <c r="EHV57" s="20"/>
      <c r="EHW57" s="20"/>
      <c r="EHX57" s="20"/>
      <c r="EHY57" s="20"/>
      <c r="EHZ57" s="20"/>
      <c r="EIA57" s="20"/>
      <c r="EIB57" s="20"/>
      <c r="EIC57" s="20"/>
      <c r="EID57" s="20"/>
      <c r="EIE57" s="20"/>
      <c r="EIF57" s="20"/>
      <c r="EIG57" s="20"/>
      <c r="EIH57" s="20"/>
      <c r="EII57" s="20"/>
      <c r="EIJ57" s="20"/>
      <c r="EIK57" s="20"/>
      <c r="EIL57" s="20"/>
      <c r="EIM57" s="20"/>
      <c r="EIN57" s="20"/>
      <c r="EIO57" s="20"/>
      <c r="EIP57" s="20"/>
      <c r="EIQ57" s="20"/>
      <c r="EIR57" s="20"/>
      <c r="EIS57" s="20"/>
      <c r="EIT57" s="20"/>
      <c r="EIU57" s="20"/>
      <c r="EIV57" s="20"/>
      <c r="EIW57" s="20"/>
      <c r="EIX57" s="20"/>
      <c r="EIY57" s="20"/>
      <c r="EIZ57" s="20"/>
      <c r="EJA57" s="20"/>
      <c r="EJB57" s="20"/>
      <c r="EJC57" s="20"/>
      <c r="EJD57" s="20"/>
      <c r="EJE57" s="20"/>
      <c r="EJF57" s="20"/>
      <c r="EJG57" s="20"/>
      <c r="EJH57" s="20"/>
      <c r="EJI57" s="20"/>
      <c r="EJJ57" s="20"/>
      <c r="EJK57" s="20"/>
      <c r="EJL57" s="20"/>
      <c r="EJM57" s="20"/>
      <c r="EJN57" s="20"/>
      <c r="EJO57" s="20"/>
      <c r="EJP57" s="20"/>
      <c r="EJQ57" s="20"/>
      <c r="EJR57" s="20"/>
      <c r="EJS57" s="20"/>
      <c r="EJT57" s="20"/>
      <c r="EJU57" s="20"/>
      <c r="EJV57" s="20"/>
      <c r="EJW57" s="20"/>
      <c r="EJX57" s="20"/>
      <c r="EJY57" s="20"/>
      <c r="EJZ57" s="20"/>
      <c r="EKA57" s="20"/>
      <c r="EKB57" s="20"/>
      <c r="EKC57" s="20"/>
      <c r="EKD57" s="20"/>
      <c r="EKE57" s="20"/>
      <c r="EKF57" s="20"/>
      <c r="EKG57" s="20"/>
      <c r="EKH57" s="20"/>
      <c r="EKI57" s="20"/>
      <c r="EKJ57" s="20"/>
      <c r="EKK57" s="20"/>
      <c r="EKL57" s="20"/>
      <c r="EKM57" s="20"/>
      <c r="EKN57" s="20"/>
      <c r="EKO57" s="20"/>
      <c r="EKP57" s="20"/>
      <c r="EKQ57" s="20"/>
      <c r="EKR57" s="20"/>
      <c r="EKS57" s="20"/>
      <c r="EKT57" s="20"/>
      <c r="EKU57" s="20"/>
      <c r="EKV57" s="20"/>
      <c r="EKW57" s="20"/>
      <c r="EKX57" s="20"/>
      <c r="EKY57" s="20"/>
      <c r="EKZ57" s="20"/>
      <c r="ELA57" s="20"/>
      <c r="ELB57" s="20"/>
      <c r="ELC57" s="20"/>
      <c r="ELD57" s="20"/>
      <c r="ELE57" s="20"/>
      <c r="ELF57" s="20"/>
      <c r="ELG57" s="20"/>
      <c r="ELH57" s="20"/>
      <c r="ELI57" s="20"/>
      <c r="ELJ57" s="20"/>
      <c r="ELK57" s="20"/>
      <c r="ELL57" s="20"/>
      <c r="ELM57" s="20"/>
      <c r="ELN57" s="20"/>
      <c r="ELO57" s="20"/>
      <c r="ELP57" s="20"/>
      <c r="ELQ57" s="20"/>
      <c r="ELR57" s="20"/>
      <c r="ELS57" s="20"/>
      <c r="ELT57" s="20"/>
      <c r="ELU57" s="20"/>
      <c r="ELV57" s="20"/>
      <c r="ELW57" s="20"/>
      <c r="ELX57" s="20"/>
      <c r="ELY57" s="20"/>
      <c r="ELZ57" s="20"/>
      <c r="EMA57" s="20"/>
      <c r="EMB57" s="20"/>
      <c r="EMC57" s="20"/>
      <c r="EMD57" s="20"/>
      <c r="EME57" s="20"/>
      <c r="EMF57" s="20"/>
      <c r="EMG57" s="20"/>
      <c r="EMH57" s="20"/>
      <c r="EMI57" s="20"/>
      <c r="EMJ57" s="20"/>
      <c r="EMK57" s="20"/>
      <c r="EML57" s="20"/>
      <c r="EMM57" s="20"/>
      <c r="EMN57" s="20"/>
      <c r="EMO57" s="20"/>
      <c r="EMP57" s="20"/>
      <c r="EMQ57" s="20"/>
      <c r="EMR57" s="20"/>
      <c r="EMS57" s="20"/>
      <c r="EMT57" s="20"/>
      <c r="EMU57" s="20"/>
      <c r="EMV57" s="20"/>
      <c r="EMW57" s="20"/>
      <c r="EMX57" s="20"/>
      <c r="EMY57" s="20"/>
      <c r="EMZ57" s="20"/>
      <c r="ENA57" s="20"/>
      <c r="ENB57" s="20"/>
      <c r="ENC57" s="20"/>
      <c r="END57" s="20"/>
      <c r="ENE57" s="20"/>
      <c r="ENF57" s="20"/>
      <c r="ENG57" s="20"/>
      <c r="ENH57" s="20"/>
      <c r="ENI57" s="20"/>
      <c r="ENJ57" s="20"/>
      <c r="ENK57" s="20"/>
      <c r="ENL57" s="20"/>
      <c r="ENM57" s="20"/>
      <c r="ENN57" s="20"/>
      <c r="ENO57" s="20"/>
      <c r="ENP57" s="20"/>
      <c r="ENQ57" s="20"/>
      <c r="ENR57" s="20"/>
      <c r="ENS57" s="20"/>
      <c r="ENT57" s="20"/>
      <c r="ENU57" s="20"/>
      <c r="ENV57" s="20"/>
      <c r="ENW57" s="20"/>
      <c r="ENX57" s="20"/>
      <c r="ENY57" s="20"/>
      <c r="ENZ57" s="20"/>
      <c r="EOA57" s="20"/>
      <c r="EOB57" s="20"/>
      <c r="EOC57" s="20"/>
      <c r="EOD57" s="20"/>
      <c r="EOE57" s="20"/>
      <c r="EOF57" s="20"/>
      <c r="EOG57" s="20"/>
      <c r="EOH57" s="20"/>
      <c r="EOI57" s="20"/>
      <c r="EOJ57" s="20"/>
      <c r="EOK57" s="20"/>
      <c r="EOL57" s="20"/>
      <c r="EOM57" s="20"/>
      <c r="EON57" s="20"/>
      <c r="EOO57" s="20"/>
      <c r="EOP57" s="20"/>
      <c r="EOQ57" s="20"/>
      <c r="EOR57" s="20"/>
      <c r="EOS57" s="20"/>
      <c r="EOT57" s="20"/>
      <c r="EOU57" s="20"/>
      <c r="EOV57" s="20"/>
      <c r="EOW57" s="20"/>
      <c r="EOX57" s="20"/>
      <c r="EOY57" s="20"/>
      <c r="EOZ57" s="20"/>
      <c r="EPA57" s="20"/>
      <c r="EPB57" s="20"/>
      <c r="EPC57" s="20"/>
      <c r="EPD57" s="20"/>
      <c r="EPE57" s="20"/>
      <c r="EPF57" s="20"/>
      <c r="EPG57" s="20"/>
      <c r="EPH57" s="20"/>
      <c r="EPI57" s="20"/>
      <c r="EPJ57" s="20"/>
      <c r="EPK57" s="20"/>
      <c r="EPL57" s="20"/>
      <c r="EPM57" s="20"/>
      <c r="EPN57" s="20"/>
      <c r="EPO57" s="20"/>
      <c r="EPP57" s="20"/>
      <c r="EPQ57" s="20"/>
      <c r="EPR57" s="20"/>
      <c r="EPS57" s="20"/>
      <c r="EPT57" s="20"/>
      <c r="EPU57" s="20"/>
      <c r="EPV57" s="20"/>
      <c r="EPW57" s="20"/>
      <c r="EPX57" s="20"/>
      <c r="EPY57" s="20"/>
      <c r="EPZ57" s="20"/>
      <c r="EQA57" s="20"/>
      <c r="EQB57" s="20"/>
      <c r="EQC57" s="20"/>
      <c r="EQD57" s="20"/>
      <c r="EQE57" s="20"/>
      <c r="EQF57" s="20"/>
      <c r="EQG57" s="20"/>
      <c r="EQH57" s="20"/>
      <c r="EQI57" s="20"/>
      <c r="EQJ57" s="20"/>
      <c r="EQK57" s="20"/>
      <c r="EQL57" s="20"/>
      <c r="EQM57" s="20"/>
      <c r="EQN57" s="20"/>
      <c r="EQO57" s="20"/>
      <c r="EQP57" s="20"/>
      <c r="EQQ57" s="20"/>
      <c r="EQR57" s="20"/>
      <c r="EQS57" s="20"/>
      <c r="EQT57" s="20"/>
      <c r="EQU57" s="20"/>
      <c r="EQV57" s="20"/>
      <c r="EQW57" s="20"/>
      <c r="EQX57" s="20"/>
      <c r="EQY57" s="20"/>
      <c r="EQZ57" s="20"/>
      <c r="ERA57" s="20"/>
      <c r="ERB57" s="20"/>
      <c r="ERC57" s="20"/>
      <c r="ERD57" s="20"/>
      <c r="ERE57" s="20"/>
      <c r="ERF57" s="20"/>
      <c r="ERG57" s="20"/>
      <c r="ERH57" s="20"/>
      <c r="ERI57" s="20"/>
      <c r="ERJ57" s="20"/>
      <c r="ERK57" s="20"/>
      <c r="ERL57" s="20"/>
      <c r="ERM57" s="20"/>
      <c r="ERN57" s="20"/>
      <c r="ERO57" s="20"/>
      <c r="ERP57" s="20"/>
      <c r="ERQ57" s="20"/>
      <c r="ERR57" s="20"/>
      <c r="ERS57" s="20"/>
      <c r="ERT57" s="20"/>
      <c r="ERU57" s="20"/>
      <c r="ERV57" s="20"/>
      <c r="ERW57" s="20"/>
      <c r="ERX57" s="20"/>
      <c r="ERY57" s="20"/>
      <c r="ERZ57" s="20"/>
      <c r="ESA57" s="20"/>
      <c r="ESB57" s="20"/>
      <c r="ESC57" s="20"/>
      <c r="ESD57" s="20"/>
      <c r="ESE57" s="20"/>
      <c r="ESF57" s="20"/>
      <c r="ESG57" s="20"/>
      <c r="ESH57" s="20"/>
      <c r="ESI57" s="20"/>
      <c r="ESJ57" s="20"/>
      <c r="ESK57" s="20"/>
      <c r="ESL57" s="20"/>
      <c r="ESM57" s="20"/>
      <c r="ESN57" s="20"/>
      <c r="ESO57" s="20"/>
      <c r="ESP57" s="20"/>
      <c r="ESQ57" s="20"/>
      <c r="ESR57" s="20"/>
      <c r="ESS57" s="20"/>
      <c r="EST57" s="20"/>
      <c r="ESU57" s="20"/>
      <c r="ESV57" s="20"/>
      <c r="ESW57" s="20"/>
      <c r="ESX57" s="20"/>
      <c r="ESY57" s="20"/>
      <c r="ESZ57" s="20"/>
      <c r="ETA57" s="20"/>
      <c r="ETB57" s="20"/>
      <c r="ETC57" s="20"/>
      <c r="ETD57" s="20"/>
      <c r="ETE57" s="20"/>
      <c r="ETF57" s="20"/>
      <c r="ETG57" s="20"/>
      <c r="ETH57" s="20"/>
      <c r="ETI57" s="20"/>
      <c r="ETJ57" s="20"/>
      <c r="ETK57" s="20"/>
      <c r="ETL57" s="20"/>
      <c r="ETM57" s="20"/>
      <c r="ETN57" s="20"/>
      <c r="ETO57" s="20"/>
      <c r="ETP57" s="20"/>
      <c r="ETQ57" s="20"/>
      <c r="ETR57" s="20"/>
      <c r="ETS57" s="20"/>
      <c r="ETT57" s="20"/>
      <c r="ETU57" s="20"/>
      <c r="ETV57" s="20"/>
      <c r="ETW57" s="20"/>
      <c r="ETX57" s="20"/>
      <c r="ETY57" s="20"/>
      <c r="ETZ57" s="20"/>
      <c r="EUA57" s="20"/>
      <c r="EUB57" s="20"/>
      <c r="EUC57" s="20"/>
      <c r="EUD57" s="20"/>
      <c r="EUE57" s="20"/>
      <c r="EUF57" s="20"/>
      <c r="EUG57" s="20"/>
      <c r="EUH57" s="20"/>
      <c r="EUI57" s="20"/>
      <c r="EUJ57" s="20"/>
      <c r="EUK57" s="20"/>
      <c r="EUL57" s="20"/>
      <c r="EUM57" s="20"/>
      <c r="EUN57" s="20"/>
      <c r="EUO57" s="20"/>
      <c r="EUP57" s="20"/>
      <c r="EUQ57" s="20"/>
      <c r="EUR57" s="20"/>
      <c r="EUS57" s="20"/>
      <c r="EUT57" s="20"/>
      <c r="EUU57" s="20"/>
      <c r="EUV57" s="20"/>
      <c r="EUW57" s="20"/>
      <c r="EUX57" s="20"/>
      <c r="EUY57" s="20"/>
      <c r="EUZ57" s="20"/>
      <c r="EVA57" s="20"/>
      <c r="EVB57" s="20"/>
      <c r="EVC57" s="20"/>
      <c r="EVD57" s="20"/>
      <c r="EVE57" s="20"/>
      <c r="EVF57" s="20"/>
      <c r="EVG57" s="20"/>
      <c r="EVH57" s="20"/>
      <c r="EVI57" s="20"/>
      <c r="EVJ57" s="20"/>
      <c r="EVK57" s="20"/>
      <c r="EVL57" s="20"/>
      <c r="EVM57" s="20"/>
      <c r="EVN57" s="20"/>
      <c r="EVO57" s="20"/>
      <c r="EVP57" s="20"/>
      <c r="EVQ57" s="20"/>
      <c r="EVR57" s="20"/>
      <c r="EVS57" s="20"/>
      <c r="EVT57" s="20"/>
      <c r="EVU57" s="20"/>
      <c r="EVV57" s="20"/>
      <c r="EVW57" s="20"/>
      <c r="EVX57" s="20"/>
      <c r="EVY57" s="20"/>
      <c r="EVZ57" s="20"/>
      <c r="EWA57" s="20"/>
      <c r="EWB57" s="20"/>
      <c r="EWC57" s="20"/>
      <c r="EWD57" s="20"/>
      <c r="EWE57" s="20"/>
      <c r="EWF57" s="20"/>
      <c r="EWG57" s="20"/>
      <c r="EWH57" s="20"/>
      <c r="EWI57" s="20"/>
      <c r="EWJ57" s="20"/>
      <c r="EWK57" s="20"/>
      <c r="EWL57" s="20"/>
      <c r="EWM57" s="20"/>
      <c r="EWN57" s="20"/>
      <c r="EWO57" s="20"/>
      <c r="EWP57" s="20"/>
      <c r="EWQ57" s="20"/>
      <c r="EWR57" s="20"/>
      <c r="EWS57" s="20"/>
      <c r="EWT57" s="20"/>
      <c r="EWU57" s="20"/>
      <c r="EWV57" s="20"/>
      <c r="EWW57" s="20"/>
      <c r="EWX57" s="20"/>
      <c r="EWY57" s="20"/>
      <c r="EWZ57" s="20"/>
      <c r="EXA57" s="20"/>
      <c r="EXB57" s="20"/>
      <c r="EXC57" s="20"/>
      <c r="EXD57" s="20"/>
      <c r="EXE57" s="20"/>
      <c r="EXF57" s="20"/>
      <c r="EXG57" s="20"/>
      <c r="EXH57" s="20"/>
      <c r="EXI57" s="20"/>
      <c r="EXJ57" s="20"/>
      <c r="EXK57" s="20"/>
      <c r="EXL57" s="20"/>
      <c r="EXM57" s="20"/>
      <c r="EXN57" s="20"/>
      <c r="EXO57" s="20"/>
      <c r="EXP57" s="20"/>
      <c r="EXQ57" s="20"/>
      <c r="EXR57" s="20"/>
      <c r="EXS57" s="20"/>
      <c r="EXT57" s="20"/>
      <c r="EXU57" s="20"/>
      <c r="EXV57" s="20"/>
      <c r="EXW57" s="20"/>
      <c r="EXX57" s="20"/>
      <c r="EXY57" s="20"/>
      <c r="EXZ57" s="20"/>
      <c r="EYA57" s="20"/>
      <c r="EYB57" s="20"/>
      <c r="EYC57" s="20"/>
      <c r="EYD57" s="20"/>
      <c r="EYE57" s="20"/>
      <c r="EYF57" s="20"/>
      <c r="EYG57" s="20"/>
      <c r="EYH57" s="20"/>
      <c r="EYI57" s="20"/>
      <c r="EYJ57" s="20"/>
      <c r="EYK57" s="20"/>
      <c r="EYL57" s="20"/>
      <c r="EYM57" s="20"/>
      <c r="EYN57" s="20"/>
      <c r="EYO57" s="20"/>
      <c r="EYP57" s="20"/>
      <c r="EYQ57" s="20"/>
      <c r="EYR57" s="20"/>
      <c r="EYS57" s="20"/>
      <c r="EYT57" s="20"/>
      <c r="EYU57" s="20"/>
      <c r="EYV57" s="20"/>
      <c r="EYW57" s="20"/>
      <c r="EYX57" s="20"/>
      <c r="EYY57" s="20"/>
      <c r="EYZ57" s="20"/>
      <c r="EZA57" s="20"/>
      <c r="EZB57" s="20"/>
      <c r="EZC57" s="20"/>
      <c r="EZD57" s="20"/>
      <c r="EZE57" s="20"/>
      <c r="EZF57" s="20"/>
      <c r="EZG57" s="20"/>
      <c r="EZH57" s="20"/>
      <c r="EZI57" s="20"/>
      <c r="EZJ57" s="20"/>
      <c r="EZK57" s="20"/>
      <c r="EZL57" s="20"/>
      <c r="EZM57" s="20"/>
      <c r="EZN57" s="20"/>
      <c r="EZO57" s="20"/>
      <c r="EZP57" s="20"/>
      <c r="EZQ57" s="20"/>
      <c r="EZR57" s="20"/>
      <c r="EZS57" s="20"/>
      <c r="EZT57" s="20"/>
      <c r="EZU57" s="20"/>
      <c r="EZV57" s="20"/>
      <c r="EZW57" s="20"/>
      <c r="EZX57" s="20"/>
      <c r="EZY57" s="20"/>
      <c r="EZZ57" s="20"/>
      <c r="FAA57" s="20"/>
      <c r="FAB57" s="20"/>
      <c r="FAC57" s="20"/>
      <c r="FAD57" s="20"/>
      <c r="FAE57" s="20"/>
      <c r="FAF57" s="20"/>
      <c r="FAG57" s="20"/>
      <c r="FAH57" s="20"/>
      <c r="FAI57" s="20"/>
      <c r="FAJ57" s="20"/>
      <c r="FAK57" s="20"/>
      <c r="FAL57" s="20"/>
      <c r="FAM57" s="20"/>
      <c r="FAN57" s="20"/>
      <c r="FAO57" s="20"/>
      <c r="FAP57" s="20"/>
      <c r="FAQ57" s="20"/>
      <c r="FAR57" s="20"/>
      <c r="FAS57" s="20"/>
      <c r="FAT57" s="20"/>
      <c r="FAU57" s="20"/>
      <c r="FAV57" s="20"/>
      <c r="FAW57" s="20"/>
      <c r="FAX57" s="20"/>
      <c r="FAY57" s="20"/>
      <c r="FAZ57" s="20"/>
      <c r="FBA57" s="20"/>
      <c r="FBB57" s="20"/>
      <c r="FBC57" s="20"/>
      <c r="FBD57" s="20"/>
      <c r="FBE57" s="20"/>
      <c r="FBF57" s="20"/>
      <c r="FBG57" s="20"/>
      <c r="FBH57" s="20"/>
      <c r="FBI57" s="20"/>
      <c r="FBJ57" s="20"/>
      <c r="FBK57" s="20"/>
      <c r="FBL57" s="20"/>
      <c r="FBM57" s="20"/>
      <c r="FBN57" s="20"/>
      <c r="FBO57" s="20"/>
      <c r="FBP57" s="20"/>
      <c r="FBQ57" s="20"/>
      <c r="FBR57" s="20"/>
      <c r="FBS57" s="20"/>
      <c r="FBT57" s="20"/>
      <c r="FBU57" s="20"/>
      <c r="FBV57" s="20"/>
      <c r="FBW57" s="20"/>
      <c r="FBX57" s="20"/>
      <c r="FBY57" s="20"/>
      <c r="FBZ57" s="20"/>
      <c r="FCA57" s="20"/>
      <c r="FCB57" s="20"/>
      <c r="FCC57" s="20"/>
      <c r="FCD57" s="20"/>
      <c r="FCE57" s="20"/>
      <c r="FCF57" s="20"/>
      <c r="FCG57" s="20"/>
      <c r="FCH57" s="20"/>
      <c r="FCI57" s="20"/>
      <c r="FCJ57" s="20"/>
      <c r="FCK57" s="20"/>
      <c r="FCL57" s="20"/>
      <c r="FCM57" s="20"/>
      <c r="FCN57" s="20"/>
      <c r="FCO57" s="20"/>
      <c r="FCP57" s="20"/>
      <c r="FCQ57" s="20"/>
      <c r="FCR57" s="20"/>
      <c r="FCS57" s="20"/>
      <c r="FCT57" s="20"/>
      <c r="FCU57" s="20"/>
      <c r="FCV57" s="20"/>
      <c r="FCW57" s="20"/>
      <c r="FCX57" s="20"/>
      <c r="FCY57" s="20"/>
      <c r="FCZ57" s="20"/>
      <c r="FDA57" s="20"/>
      <c r="FDB57" s="20"/>
      <c r="FDC57" s="20"/>
      <c r="FDD57" s="20"/>
      <c r="FDE57" s="20"/>
      <c r="FDF57" s="20"/>
      <c r="FDG57" s="20"/>
      <c r="FDH57" s="20"/>
      <c r="FDI57" s="20"/>
      <c r="FDJ57" s="20"/>
      <c r="FDK57" s="20"/>
      <c r="FDL57" s="20"/>
      <c r="FDM57" s="20"/>
      <c r="FDN57" s="20"/>
      <c r="FDO57" s="20"/>
      <c r="FDP57" s="20"/>
      <c r="FDQ57" s="20"/>
      <c r="FDR57" s="20"/>
      <c r="FDS57" s="20"/>
      <c r="FDT57" s="20"/>
      <c r="FDU57" s="20"/>
      <c r="FDV57" s="20"/>
      <c r="FDW57" s="20"/>
      <c r="FDX57" s="20"/>
      <c r="FDY57" s="20"/>
      <c r="FDZ57" s="20"/>
      <c r="FEA57" s="20"/>
      <c r="FEB57" s="20"/>
      <c r="FEC57" s="20"/>
      <c r="FED57" s="20"/>
      <c r="FEE57" s="20"/>
      <c r="FEF57" s="20"/>
      <c r="FEG57" s="20"/>
      <c r="FEH57" s="20"/>
      <c r="FEI57" s="20"/>
      <c r="FEJ57" s="20"/>
      <c r="FEK57" s="20"/>
      <c r="FEL57" s="20"/>
      <c r="FEM57" s="20"/>
      <c r="FEN57" s="20"/>
      <c r="FEO57" s="20"/>
      <c r="FEP57" s="20"/>
      <c r="FEQ57" s="20"/>
      <c r="FER57" s="20"/>
      <c r="FES57" s="20"/>
      <c r="FET57" s="20"/>
      <c r="FEU57" s="20"/>
      <c r="FEV57" s="20"/>
      <c r="FEW57" s="20"/>
      <c r="FEX57" s="20"/>
      <c r="FEY57" s="20"/>
      <c r="FEZ57" s="20"/>
      <c r="FFA57" s="20"/>
      <c r="FFB57" s="20"/>
      <c r="FFC57" s="20"/>
      <c r="FFD57" s="20"/>
      <c r="FFE57" s="20"/>
      <c r="FFF57" s="20"/>
      <c r="FFG57" s="20"/>
      <c r="FFH57" s="20"/>
      <c r="FFI57" s="20"/>
      <c r="FFJ57" s="20"/>
      <c r="FFK57" s="20"/>
      <c r="FFL57" s="20"/>
      <c r="FFM57" s="20"/>
      <c r="FFN57" s="20"/>
      <c r="FFO57" s="20"/>
      <c r="FFP57" s="20"/>
      <c r="FFQ57" s="20"/>
      <c r="FFR57" s="20"/>
      <c r="FFS57" s="20"/>
      <c r="FFT57" s="20"/>
      <c r="FFU57" s="20"/>
      <c r="FFV57" s="20"/>
      <c r="FFW57" s="20"/>
      <c r="FFX57" s="20"/>
      <c r="FFY57" s="20"/>
      <c r="FFZ57" s="20"/>
      <c r="FGA57" s="20"/>
      <c r="FGB57" s="20"/>
      <c r="FGC57" s="20"/>
      <c r="FGD57" s="20"/>
      <c r="FGE57" s="20"/>
      <c r="FGF57" s="20"/>
      <c r="FGG57" s="20"/>
      <c r="FGH57" s="20"/>
      <c r="FGI57" s="20"/>
      <c r="FGJ57" s="20"/>
      <c r="FGK57" s="20"/>
      <c r="FGL57" s="20"/>
      <c r="FGM57" s="20"/>
      <c r="FGN57" s="20"/>
      <c r="FGO57" s="20"/>
      <c r="FGP57" s="20"/>
      <c r="FGQ57" s="20"/>
      <c r="FGR57" s="20"/>
      <c r="FGS57" s="20"/>
      <c r="FGT57" s="20"/>
      <c r="FGU57" s="20"/>
      <c r="FGV57" s="20"/>
      <c r="FGW57" s="20"/>
      <c r="FGX57" s="20"/>
      <c r="FGY57" s="20"/>
      <c r="FGZ57" s="20"/>
      <c r="FHA57" s="20"/>
      <c r="FHB57" s="20"/>
      <c r="FHC57" s="20"/>
      <c r="FHD57" s="20"/>
      <c r="FHE57" s="20"/>
      <c r="FHF57" s="20"/>
      <c r="FHG57" s="20"/>
      <c r="FHH57" s="20"/>
      <c r="FHI57" s="20"/>
      <c r="FHJ57" s="20"/>
      <c r="FHK57" s="20"/>
      <c r="FHL57" s="20"/>
      <c r="FHM57" s="20"/>
      <c r="FHN57" s="20"/>
      <c r="FHO57" s="20"/>
      <c r="FHP57" s="20"/>
      <c r="FHQ57" s="20"/>
      <c r="FHR57" s="20"/>
      <c r="FHS57" s="20"/>
      <c r="FHT57" s="20"/>
      <c r="FHU57" s="20"/>
      <c r="FHV57" s="20"/>
      <c r="FHW57" s="20"/>
      <c r="FHX57" s="20"/>
      <c r="FHY57" s="20"/>
      <c r="FHZ57" s="20"/>
      <c r="FIA57" s="20"/>
      <c r="FIB57" s="20"/>
      <c r="FIC57" s="20"/>
      <c r="FID57" s="20"/>
      <c r="FIE57" s="20"/>
      <c r="FIF57" s="20"/>
      <c r="FIG57" s="20"/>
      <c r="FIH57" s="20"/>
      <c r="FII57" s="20"/>
      <c r="FIJ57" s="20"/>
      <c r="FIK57" s="20"/>
      <c r="FIL57" s="20"/>
      <c r="FIM57" s="20"/>
      <c r="FIN57" s="20"/>
      <c r="FIO57" s="20"/>
      <c r="FIP57" s="20"/>
      <c r="FIQ57" s="20"/>
      <c r="FIR57" s="20"/>
      <c r="FIS57" s="20"/>
      <c r="FIT57" s="20"/>
      <c r="FIU57" s="20"/>
      <c r="FIV57" s="20"/>
      <c r="FIW57" s="20"/>
      <c r="FIX57" s="20"/>
      <c r="FIY57" s="20"/>
      <c r="FIZ57" s="20"/>
      <c r="FJA57" s="20"/>
      <c r="FJB57" s="20"/>
      <c r="FJC57" s="20"/>
      <c r="FJD57" s="20"/>
      <c r="FJE57" s="20"/>
      <c r="FJF57" s="20"/>
      <c r="FJG57" s="20"/>
      <c r="FJH57" s="20"/>
      <c r="FJI57" s="20"/>
      <c r="FJJ57" s="20"/>
      <c r="FJK57" s="20"/>
      <c r="FJL57" s="20"/>
      <c r="FJM57" s="20"/>
      <c r="FJN57" s="20"/>
      <c r="FJO57" s="20"/>
      <c r="FJP57" s="20"/>
      <c r="FJQ57" s="20"/>
      <c r="FJR57" s="20"/>
      <c r="FJS57" s="20"/>
      <c r="FJT57" s="20"/>
      <c r="FJU57" s="20"/>
      <c r="FJV57" s="20"/>
      <c r="FJW57" s="20"/>
      <c r="FJX57" s="20"/>
      <c r="FJY57" s="20"/>
      <c r="FJZ57" s="20"/>
      <c r="FKA57" s="20"/>
      <c r="FKB57" s="20"/>
      <c r="FKC57" s="20"/>
      <c r="FKD57" s="20"/>
      <c r="FKE57" s="20"/>
      <c r="FKF57" s="20"/>
      <c r="FKG57" s="20"/>
      <c r="FKH57" s="20"/>
      <c r="FKI57" s="20"/>
      <c r="FKJ57" s="20"/>
      <c r="FKK57" s="20"/>
      <c r="FKL57" s="20"/>
      <c r="FKM57" s="20"/>
      <c r="FKN57" s="20"/>
      <c r="FKO57" s="20"/>
      <c r="FKP57" s="20"/>
      <c r="FKQ57" s="20"/>
      <c r="FKR57" s="20"/>
      <c r="FKS57" s="20"/>
      <c r="FKT57" s="20"/>
      <c r="FKU57" s="20"/>
      <c r="FKV57" s="20"/>
      <c r="FKW57" s="20"/>
      <c r="FKX57" s="20"/>
      <c r="FKY57" s="20"/>
      <c r="FKZ57" s="20"/>
      <c r="FLA57" s="20"/>
      <c r="FLB57" s="20"/>
      <c r="FLC57" s="20"/>
      <c r="FLD57" s="20"/>
      <c r="FLE57" s="20"/>
      <c r="FLF57" s="20"/>
      <c r="FLG57" s="20"/>
      <c r="FLH57" s="20"/>
      <c r="FLI57" s="20"/>
      <c r="FLJ57" s="20"/>
      <c r="FLK57" s="20"/>
      <c r="FLL57" s="20"/>
      <c r="FLM57" s="20"/>
      <c r="FLN57" s="20"/>
      <c r="FLO57" s="20"/>
      <c r="FLP57" s="20"/>
      <c r="FLQ57" s="20"/>
      <c r="FLR57" s="20"/>
      <c r="FLS57" s="20"/>
      <c r="FLT57" s="20"/>
      <c r="FLU57" s="20"/>
      <c r="FLV57" s="20"/>
      <c r="FLW57" s="20"/>
      <c r="FLX57" s="20"/>
      <c r="FLY57" s="20"/>
      <c r="FLZ57" s="20"/>
      <c r="FMA57" s="20"/>
      <c r="FMB57" s="20"/>
      <c r="FMC57" s="20"/>
      <c r="FMD57" s="20"/>
      <c r="FME57" s="20"/>
      <c r="FMF57" s="20"/>
      <c r="FMG57" s="20"/>
      <c r="FMH57" s="20"/>
      <c r="FMI57" s="20"/>
      <c r="FMJ57" s="20"/>
      <c r="FMK57" s="20"/>
      <c r="FML57" s="20"/>
      <c r="FMM57" s="20"/>
      <c r="FMN57" s="20"/>
      <c r="FMO57" s="20"/>
      <c r="FMP57" s="20"/>
      <c r="FMQ57" s="20"/>
      <c r="FMR57" s="20"/>
      <c r="FMS57" s="20"/>
      <c r="FMT57" s="20"/>
      <c r="FMU57" s="20"/>
      <c r="FMV57" s="20"/>
      <c r="FMW57" s="20"/>
      <c r="FMX57" s="20"/>
      <c r="FMY57" s="20"/>
      <c r="FMZ57" s="20"/>
      <c r="FNA57" s="20"/>
      <c r="FNB57" s="20"/>
      <c r="FNC57" s="20"/>
      <c r="FND57" s="20"/>
      <c r="FNE57" s="20"/>
      <c r="FNF57" s="20"/>
      <c r="FNG57" s="20"/>
      <c r="FNH57" s="20"/>
      <c r="FNI57" s="20"/>
      <c r="FNJ57" s="20"/>
      <c r="FNK57" s="20"/>
      <c r="FNL57" s="20"/>
      <c r="FNM57" s="20"/>
      <c r="FNN57" s="20"/>
      <c r="FNO57" s="20"/>
      <c r="FNP57" s="20"/>
      <c r="FNQ57" s="20"/>
      <c r="FNR57" s="20"/>
      <c r="FNS57" s="20"/>
      <c r="FNT57" s="20"/>
      <c r="FNU57" s="20"/>
      <c r="FNV57" s="20"/>
      <c r="FNW57" s="20"/>
      <c r="FNX57" s="20"/>
      <c r="FNY57" s="20"/>
      <c r="FNZ57" s="20"/>
      <c r="FOA57" s="20"/>
      <c r="FOB57" s="20"/>
      <c r="FOC57" s="20"/>
      <c r="FOD57" s="20"/>
      <c r="FOE57" s="20"/>
      <c r="FOF57" s="20"/>
      <c r="FOG57" s="20"/>
      <c r="FOH57" s="20"/>
      <c r="FOI57" s="20"/>
      <c r="FOJ57" s="20"/>
      <c r="FOK57" s="20"/>
      <c r="FOL57" s="20"/>
      <c r="FOM57" s="20"/>
      <c r="FON57" s="20"/>
      <c r="FOO57" s="20"/>
      <c r="FOP57" s="20"/>
      <c r="FOQ57" s="20"/>
      <c r="FOR57" s="20"/>
      <c r="FOS57" s="20"/>
      <c r="FOT57" s="20"/>
      <c r="FOU57" s="20"/>
      <c r="FOV57" s="20"/>
      <c r="FOW57" s="20"/>
      <c r="FOX57" s="20"/>
      <c r="FOY57" s="20"/>
      <c r="FOZ57" s="20"/>
      <c r="FPA57" s="20"/>
      <c r="FPB57" s="20"/>
      <c r="FPC57" s="20"/>
      <c r="FPD57" s="20"/>
      <c r="FPE57" s="20"/>
      <c r="FPF57" s="20"/>
      <c r="FPG57" s="20"/>
      <c r="FPH57" s="20"/>
      <c r="FPI57" s="20"/>
      <c r="FPJ57" s="20"/>
      <c r="FPK57" s="20"/>
      <c r="FPL57" s="20"/>
      <c r="FPM57" s="20"/>
      <c r="FPN57" s="20"/>
      <c r="FPO57" s="20"/>
      <c r="FPP57" s="20"/>
      <c r="FPQ57" s="20"/>
      <c r="FPR57" s="20"/>
      <c r="FPS57" s="20"/>
      <c r="FPT57" s="20"/>
      <c r="FPU57" s="20"/>
      <c r="FPV57" s="20"/>
      <c r="FPW57" s="20"/>
      <c r="FPX57" s="20"/>
      <c r="FPY57" s="20"/>
      <c r="FPZ57" s="20"/>
      <c r="FQA57" s="20"/>
      <c r="FQB57" s="20"/>
      <c r="FQC57" s="20"/>
      <c r="FQD57" s="20"/>
      <c r="FQE57" s="20"/>
      <c r="FQF57" s="20"/>
      <c r="FQG57" s="20"/>
      <c r="FQH57" s="20"/>
      <c r="FQI57" s="20"/>
      <c r="FQJ57" s="20"/>
      <c r="FQK57" s="20"/>
      <c r="FQL57" s="20"/>
      <c r="FQM57" s="20"/>
      <c r="FQN57" s="20"/>
      <c r="FQO57" s="20"/>
      <c r="FQP57" s="20"/>
      <c r="FQQ57" s="20"/>
      <c r="FQR57" s="20"/>
      <c r="FQS57" s="20"/>
      <c r="FQT57" s="20"/>
      <c r="FQU57" s="20"/>
      <c r="FQV57" s="20"/>
      <c r="FQW57" s="20"/>
      <c r="FQX57" s="20"/>
      <c r="FQY57" s="20"/>
      <c r="FQZ57" s="20"/>
      <c r="FRA57" s="20"/>
      <c r="FRB57" s="20"/>
      <c r="FRC57" s="20"/>
      <c r="FRD57" s="20"/>
      <c r="FRE57" s="20"/>
      <c r="FRF57" s="20"/>
      <c r="FRG57" s="20"/>
      <c r="FRH57" s="20"/>
      <c r="FRI57" s="20"/>
      <c r="FRJ57" s="20"/>
      <c r="FRK57" s="20"/>
      <c r="FRL57" s="20"/>
      <c r="FRM57" s="20"/>
      <c r="FRN57" s="20"/>
      <c r="FRO57" s="20"/>
      <c r="FRP57" s="20"/>
      <c r="FRQ57" s="20"/>
      <c r="FRR57" s="20"/>
      <c r="FRS57" s="20"/>
      <c r="FRT57" s="20"/>
      <c r="FRU57" s="20"/>
      <c r="FRV57" s="20"/>
      <c r="FRW57" s="20"/>
      <c r="FRX57" s="20"/>
      <c r="FRY57" s="20"/>
      <c r="FRZ57" s="20"/>
      <c r="FSA57" s="20"/>
      <c r="FSB57" s="20"/>
      <c r="FSC57" s="20"/>
      <c r="FSD57" s="20"/>
      <c r="FSE57" s="20"/>
      <c r="FSF57" s="20"/>
      <c r="FSG57" s="20"/>
      <c r="FSH57" s="20"/>
      <c r="FSI57" s="20"/>
      <c r="FSJ57" s="20"/>
      <c r="FSK57" s="20"/>
      <c r="FSL57" s="20"/>
      <c r="FSM57" s="20"/>
      <c r="FSN57" s="20"/>
      <c r="FSO57" s="20"/>
      <c r="FSP57" s="20"/>
      <c r="FSQ57" s="20"/>
      <c r="FSR57" s="20"/>
      <c r="FSS57" s="20"/>
      <c r="FST57" s="20"/>
      <c r="FSU57" s="20"/>
      <c r="FSV57" s="20"/>
      <c r="FSW57" s="20"/>
      <c r="FSX57" s="20"/>
      <c r="FSY57" s="20"/>
      <c r="FSZ57" s="20"/>
      <c r="FTA57" s="20"/>
      <c r="FTB57" s="20"/>
      <c r="FTC57" s="20"/>
      <c r="FTD57" s="20"/>
      <c r="FTE57" s="20"/>
      <c r="FTF57" s="20"/>
      <c r="FTG57" s="20"/>
      <c r="FTH57" s="20"/>
      <c r="FTI57" s="20"/>
      <c r="FTJ57" s="20"/>
      <c r="FTK57" s="20"/>
      <c r="FTL57" s="20"/>
      <c r="FTM57" s="20"/>
      <c r="FTN57" s="20"/>
      <c r="FTO57" s="20"/>
      <c r="FTP57" s="20"/>
      <c r="FTQ57" s="20"/>
      <c r="FTR57" s="20"/>
      <c r="FTS57" s="20"/>
      <c r="FTT57" s="20"/>
      <c r="FTU57" s="20"/>
      <c r="FTV57" s="20"/>
      <c r="FTW57" s="20"/>
      <c r="FTX57" s="20"/>
      <c r="FTY57" s="20"/>
      <c r="FTZ57" s="20"/>
      <c r="FUA57" s="20"/>
      <c r="FUB57" s="20"/>
      <c r="FUC57" s="20"/>
      <c r="FUD57" s="20"/>
      <c r="FUE57" s="20"/>
      <c r="FUF57" s="20"/>
      <c r="FUG57" s="20"/>
      <c r="FUH57" s="20"/>
      <c r="FUI57" s="20"/>
      <c r="FUJ57" s="20"/>
      <c r="FUK57" s="20"/>
      <c r="FUL57" s="20"/>
      <c r="FUM57" s="20"/>
      <c r="FUN57" s="20"/>
      <c r="FUO57" s="20"/>
      <c r="FUP57" s="20"/>
      <c r="FUQ57" s="20"/>
      <c r="FUR57" s="20"/>
      <c r="FUS57" s="20"/>
      <c r="FUT57" s="20"/>
      <c r="FUU57" s="20"/>
      <c r="FUV57" s="20"/>
      <c r="FUW57" s="20"/>
      <c r="FUX57" s="20"/>
      <c r="FUY57" s="20"/>
      <c r="FUZ57" s="20"/>
      <c r="FVA57" s="20"/>
      <c r="FVB57" s="20"/>
      <c r="FVC57" s="20"/>
      <c r="FVD57" s="20"/>
      <c r="FVE57" s="20"/>
      <c r="FVF57" s="20"/>
      <c r="FVG57" s="20"/>
      <c r="FVH57" s="20"/>
      <c r="FVI57" s="20"/>
      <c r="FVJ57" s="20"/>
      <c r="FVK57" s="20"/>
      <c r="FVL57" s="20"/>
      <c r="FVM57" s="20"/>
      <c r="FVN57" s="20"/>
      <c r="FVO57" s="20"/>
      <c r="FVP57" s="20"/>
      <c r="FVQ57" s="20"/>
      <c r="FVR57" s="20"/>
      <c r="FVS57" s="20"/>
      <c r="FVT57" s="20"/>
      <c r="FVU57" s="20"/>
      <c r="FVV57" s="20"/>
      <c r="FVW57" s="20"/>
      <c r="FVX57" s="20"/>
      <c r="FVY57" s="20"/>
      <c r="FVZ57" s="20"/>
      <c r="FWA57" s="20"/>
      <c r="FWB57" s="20"/>
      <c r="FWC57" s="20"/>
      <c r="FWD57" s="20"/>
      <c r="FWE57" s="20"/>
      <c r="FWF57" s="20"/>
      <c r="FWG57" s="20"/>
      <c r="FWH57" s="20"/>
      <c r="FWI57" s="20"/>
      <c r="FWJ57" s="20"/>
      <c r="FWK57" s="20"/>
      <c r="FWL57" s="20"/>
      <c r="FWM57" s="20"/>
      <c r="FWN57" s="20"/>
      <c r="FWO57" s="20"/>
      <c r="FWP57" s="20"/>
      <c r="FWQ57" s="20"/>
      <c r="FWR57" s="20"/>
      <c r="FWS57" s="20"/>
      <c r="FWT57" s="20"/>
      <c r="FWU57" s="20"/>
      <c r="FWV57" s="20"/>
      <c r="FWW57" s="20"/>
      <c r="FWX57" s="20"/>
      <c r="FWY57" s="20"/>
      <c r="FWZ57" s="20"/>
      <c r="FXA57" s="20"/>
      <c r="FXB57" s="20"/>
      <c r="FXC57" s="20"/>
      <c r="FXD57" s="20"/>
      <c r="FXE57" s="20"/>
      <c r="FXF57" s="20"/>
      <c r="FXG57" s="20"/>
      <c r="FXH57" s="20"/>
      <c r="FXI57" s="20"/>
      <c r="FXJ57" s="20"/>
      <c r="FXK57" s="20"/>
      <c r="FXL57" s="20"/>
      <c r="FXM57" s="20"/>
      <c r="FXN57" s="20"/>
      <c r="FXO57" s="20"/>
      <c r="FXP57" s="20"/>
      <c r="FXQ57" s="20"/>
      <c r="FXR57" s="20"/>
      <c r="FXS57" s="20"/>
      <c r="FXT57" s="20"/>
      <c r="FXU57" s="20"/>
      <c r="FXV57" s="20"/>
      <c r="FXW57" s="20"/>
      <c r="FXX57" s="20"/>
      <c r="FXY57" s="20"/>
      <c r="FXZ57" s="20"/>
      <c r="FYA57" s="20"/>
      <c r="FYB57" s="20"/>
      <c r="FYC57" s="20"/>
      <c r="FYD57" s="20"/>
      <c r="FYE57" s="20"/>
      <c r="FYF57" s="20"/>
      <c r="FYG57" s="20"/>
      <c r="FYH57" s="20"/>
      <c r="FYI57" s="20"/>
      <c r="FYJ57" s="20"/>
      <c r="FYK57" s="20"/>
      <c r="FYL57" s="20"/>
      <c r="FYM57" s="20"/>
      <c r="FYN57" s="20"/>
      <c r="FYO57" s="20"/>
      <c r="FYP57" s="20"/>
      <c r="FYQ57" s="20"/>
      <c r="FYR57" s="20"/>
      <c r="FYS57" s="20"/>
      <c r="FYT57" s="20"/>
      <c r="FYU57" s="20"/>
      <c r="FYV57" s="20"/>
      <c r="FYW57" s="20"/>
      <c r="FYX57" s="20"/>
      <c r="FYY57" s="20"/>
      <c r="FYZ57" s="20"/>
      <c r="FZA57" s="20"/>
      <c r="FZB57" s="20"/>
      <c r="FZC57" s="20"/>
      <c r="FZD57" s="20"/>
      <c r="FZE57" s="20"/>
      <c r="FZF57" s="20"/>
      <c r="FZG57" s="20"/>
      <c r="FZH57" s="20"/>
      <c r="FZI57" s="20"/>
      <c r="FZJ57" s="20"/>
      <c r="FZK57" s="20"/>
      <c r="FZL57" s="20"/>
      <c r="FZM57" s="20"/>
      <c r="FZN57" s="20"/>
      <c r="FZO57" s="20"/>
      <c r="FZP57" s="20"/>
      <c r="FZQ57" s="20"/>
      <c r="FZR57" s="20"/>
      <c r="FZS57" s="20"/>
      <c r="FZT57" s="20"/>
      <c r="FZU57" s="20"/>
      <c r="FZV57" s="20"/>
      <c r="FZW57" s="20"/>
      <c r="FZX57" s="20"/>
      <c r="FZY57" s="20"/>
      <c r="FZZ57" s="20"/>
      <c r="GAA57" s="20"/>
      <c r="GAB57" s="20"/>
      <c r="GAC57" s="20"/>
      <c r="GAD57" s="20"/>
      <c r="GAE57" s="20"/>
      <c r="GAF57" s="20"/>
      <c r="GAG57" s="20"/>
      <c r="GAH57" s="20"/>
      <c r="GAI57" s="20"/>
      <c r="GAJ57" s="20"/>
      <c r="GAK57" s="20"/>
      <c r="GAL57" s="20"/>
      <c r="GAM57" s="20"/>
      <c r="GAN57" s="20"/>
      <c r="GAO57" s="20"/>
      <c r="GAP57" s="20"/>
      <c r="GAQ57" s="20"/>
      <c r="GAR57" s="20"/>
      <c r="GAS57" s="20"/>
      <c r="GAT57" s="20"/>
      <c r="GAU57" s="20"/>
      <c r="GAV57" s="20"/>
      <c r="GAW57" s="20"/>
      <c r="GAX57" s="20"/>
      <c r="GAY57" s="20"/>
      <c r="GAZ57" s="20"/>
      <c r="GBA57" s="20"/>
      <c r="GBB57" s="20"/>
      <c r="GBC57" s="20"/>
      <c r="GBD57" s="20"/>
      <c r="GBE57" s="20"/>
      <c r="GBF57" s="20"/>
      <c r="GBG57" s="20"/>
      <c r="GBH57" s="20"/>
      <c r="GBI57" s="20"/>
      <c r="GBJ57" s="20"/>
      <c r="GBK57" s="20"/>
      <c r="GBL57" s="20"/>
      <c r="GBM57" s="20"/>
      <c r="GBN57" s="20"/>
      <c r="GBO57" s="20"/>
      <c r="GBP57" s="20"/>
      <c r="GBQ57" s="20"/>
      <c r="GBR57" s="20"/>
      <c r="GBS57" s="20"/>
      <c r="GBT57" s="20"/>
      <c r="GBU57" s="20"/>
      <c r="GBV57" s="20"/>
      <c r="GBW57" s="20"/>
      <c r="GBX57" s="20"/>
      <c r="GBY57" s="20"/>
      <c r="GBZ57" s="20"/>
      <c r="GCA57" s="20"/>
      <c r="GCB57" s="20"/>
      <c r="GCC57" s="20"/>
      <c r="GCD57" s="20"/>
      <c r="GCE57" s="20"/>
      <c r="GCF57" s="20"/>
      <c r="GCG57" s="20"/>
      <c r="GCH57" s="20"/>
      <c r="GCI57" s="20"/>
      <c r="GCJ57" s="20"/>
      <c r="GCK57" s="20"/>
      <c r="GCL57" s="20"/>
      <c r="GCM57" s="20"/>
      <c r="GCN57" s="20"/>
      <c r="GCO57" s="20"/>
      <c r="GCP57" s="20"/>
      <c r="GCQ57" s="20"/>
      <c r="GCR57" s="20"/>
      <c r="GCS57" s="20"/>
      <c r="GCT57" s="20"/>
      <c r="GCU57" s="20"/>
      <c r="GCV57" s="20"/>
      <c r="GCW57" s="20"/>
      <c r="GCX57" s="20"/>
      <c r="GCY57" s="20"/>
      <c r="GCZ57" s="20"/>
      <c r="GDA57" s="20"/>
      <c r="GDB57" s="20"/>
      <c r="GDC57" s="20"/>
      <c r="GDD57" s="20"/>
      <c r="GDE57" s="20"/>
      <c r="GDF57" s="20"/>
      <c r="GDG57" s="20"/>
      <c r="GDH57" s="20"/>
      <c r="GDI57" s="20"/>
      <c r="GDJ57" s="20"/>
      <c r="GDK57" s="20"/>
      <c r="GDL57" s="20"/>
      <c r="GDM57" s="20"/>
      <c r="GDN57" s="20"/>
      <c r="GDO57" s="20"/>
      <c r="GDP57" s="20"/>
      <c r="GDQ57" s="20"/>
      <c r="GDR57" s="20"/>
      <c r="GDS57" s="20"/>
      <c r="GDT57" s="20"/>
      <c r="GDU57" s="20"/>
      <c r="GDV57" s="20"/>
      <c r="GDW57" s="20"/>
      <c r="GDX57" s="20"/>
      <c r="GDY57" s="20"/>
      <c r="GDZ57" s="20"/>
      <c r="GEA57" s="20"/>
      <c r="GEB57" s="20"/>
      <c r="GEC57" s="20"/>
      <c r="GED57" s="20"/>
      <c r="GEE57" s="20"/>
      <c r="GEF57" s="20"/>
      <c r="GEG57" s="20"/>
      <c r="GEH57" s="20"/>
      <c r="GEI57" s="20"/>
      <c r="GEJ57" s="20"/>
      <c r="GEK57" s="20"/>
      <c r="GEL57" s="20"/>
      <c r="GEM57" s="20"/>
      <c r="GEN57" s="20"/>
      <c r="GEO57" s="20"/>
      <c r="GEP57" s="20"/>
      <c r="GEQ57" s="20"/>
      <c r="GER57" s="20"/>
      <c r="GES57" s="20"/>
      <c r="GET57" s="20"/>
      <c r="GEU57" s="20"/>
      <c r="GEV57" s="20"/>
      <c r="GEW57" s="20"/>
      <c r="GEX57" s="20"/>
      <c r="GEY57" s="20"/>
      <c r="GEZ57" s="20"/>
      <c r="GFA57" s="20"/>
      <c r="GFB57" s="20"/>
      <c r="GFC57" s="20"/>
      <c r="GFD57" s="20"/>
      <c r="GFE57" s="20"/>
      <c r="GFF57" s="20"/>
      <c r="GFG57" s="20"/>
      <c r="GFH57" s="20"/>
      <c r="GFI57" s="20"/>
      <c r="GFJ57" s="20"/>
      <c r="GFK57" s="20"/>
      <c r="GFL57" s="20"/>
      <c r="GFM57" s="20"/>
      <c r="GFN57" s="20"/>
      <c r="GFO57" s="20"/>
      <c r="GFP57" s="20"/>
      <c r="GFQ57" s="20"/>
      <c r="GFR57" s="20"/>
      <c r="GFS57" s="20"/>
      <c r="GFT57" s="20"/>
      <c r="GFU57" s="20"/>
      <c r="GFV57" s="20"/>
      <c r="GFW57" s="20"/>
      <c r="GFX57" s="20"/>
      <c r="GFY57" s="20"/>
      <c r="GFZ57" s="20"/>
      <c r="GGA57" s="20"/>
      <c r="GGB57" s="20"/>
      <c r="GGC57" s="20"/>
      <c r="GGD57" s="20"/>
      <c r="GGE57" s="20"/>
      <c r="GGF57" s="20"/>
      <c r="GGG57" s="20"/>
      <c r="GGH57" s="20"/>
      <c r="GGI57" s="20"/>
      <c r="GGJ57" s="20"/>
      <c r="GGK57" s="20"/>
      <c r="GGL57" s="20"/>
      <c r="GGM57" s="20"/>
      <c r="GGN57" s="20"/>
      <c r="GGO57" s="20"/>
      <c r="GGP57" s="20"/>
      <c r="GGQ57" s="20"/>
      <c r="GGR57" s="20"/>
      <c r="GGS57" s="20"/>
      <c r="GGT57" s="20"/>
      <c r="GGU57" s="20"/>
      <c r="GGV57" s="20"/>
      <c r="GGW57" s="20"/>
      <c r="GGX57" s="20"/>
      <c r="GGY57" s="20"/>
      <c r="GGZ57" s="20"/>
      <c r="GHA57" s="20"/>
      <c r="GHB57" s="20"/>
      <c r="GHC57" s="20"/>
      <c r="GHD57" s="20"/>
      <c r="GHE57" s="20"/>
      <c r="GHF57" s="20"/>
      <c r="GHG57" s="20"/>
      <c r="GHH57" s="20"/>
      <c r="GHI57" s="20"/>
      <c r="GHJ57" s="20"/>
      <c r="GHK57" s="20"/>
      <c r="GHL57" s="20"/>
      <c r="GHM57" s="20"/>
      <c r="GHN57" s="20"/>
      <c r="GHO57" s="20"/>
      <c r="GHP57" s="20"/>
      <c r="GHQ57" s="20"/>
      <c r="GHR57" s="20"/>
      <c r="GHS57" s="20"/>
      <c r="GHT57" s="20"/>
      <c r="GHU57" s="20"/>
      <c r="GHV57" s="20"/>
      <c r="GHW57" s="20"/>
      <c r="GHX57" s="20"/>
      <c r="GHY57" s="20"/>
      <c r="GHZ57" s="20"/>
      <c r="GIA57" s="20"/>
      <c r="GIB57" s="20"/>
      <c r="GIC57" s="20"/>
      <c r="GID57" s="20"/>
      <c r="GIE57" s="20"/>
      <c r="GIF57" s="20"/>
      <c r="GIG57" s="20"/>
      <c r="GIH57" s="20"/>
      <c r="GII57" s="20"/>
      <c r="GIJ57" s="20"/>
      <c r="GIK57" s="20"/>
      <c r="GIL57" s="20"/>
      <c r="GIM57" s="20"/>
      <c r="GIN57" s="20"/>
      <c r="GIO57" s="20"/>
      <c r="GIP57" s="20"/>
      <c r="GIQ57" s="20"/>
      <c r="GIR57" s="20"/>
      <c r="GIS57" s="20"/>
      <c r="GIT57" s="20"/>
      <c r="GIU57" s="20"/>
      <c r="GIV57" s="20"/>
      <c r="GIW57" s="20"/>
      <c r="GIX57" s="20"/>
      <c r="GIY57" s="20"/>
      <c r="GIZ57" s="20"/>
      <c r="GJA57" s="20"/>
      <c r="GJB57" s="20"/>
      <c r="GJC57" s="20"/>
      <c r="GJD57" s="20"/>
      <c r="GJE57" s="20"/>
      <c r="GJF57" s="20"/>
      <c r="GJG57" s="20"/>
      <c r="GJH57" s="20"/>
      <c r="GJI57" s="20"/>
      <c r="GJJ57" s="20"/>
      <c r="GJK57" s="20"/>
      <c r="GJL57" s="20"/>
      <c r="GJM57" s="20"/>
      <c r="GJN57" s="20"/>
      <c r="GJO57" s="20"/>
      <c r="GJP57" s="20"/>
      <c r="GJQ57" s="20"/>
      <c r="GJR57" s="20"/>
      <c r="GJS57" s="20"/>
      <c r="GJT57" s="20"/>
      <c r="GJU57" s="20"/>
      <c r="GJV57" s="20"/>
      <c r="GJW57" s="20"/>
      <c r="GJX57" s="20"/>
      <c r="GJY57" s="20"/>
      <c r="GJZ57" s="20"/>
      <c r="GKA57" s="20"/>
      <c r="GKB57" s="20"/>
      <c r="GKC57" s="20"/>
      <c r="GKD57" s="20"/>
      <c r="GKE57" s="20"/>
      <c r="GKF57" s="20"/>
      <c r="GKG57" s="20"/>
      <c r="GKH57" s="20"/>
      <c r="GKI57" s="20"/>
      <c r="GKJ57" s="20"/>
      <c r="GKK57" s="20"/>
      <c r="GKL57" s="20"/>
      <c r="GKM57" s="20"/>
      <c r="GKN57" s="20"/>
      <c r="GKO57" s="20"/>
      <c r="GKP57" s="20"/>
      <c r="GKQ57" s="20"/>
      <c r="GKR57" s="20"/>
      <c r="GKS57" s="20"/>
      <c r="GKT57" s="20"/>
      <c r="GKU57" s="20"/>
      <c r="GKV57" s="20"/>
      <c r="GKW57" s="20"/>
      <c r="GKX57" s="20"/>
      <c r="GKY57" s="20"/>
      <c r="GKZ57" s="20"/>
      <c r="GLA57" s="20"/>
      <c r="GLB57" s="20"/>
      <c r="GLC57" s="20"/>
      <c r="GLD57" s="20"/>
      <c r="GLE57" s="20"/>
      <c r="GLF57" s="20"/>
      <c r="GLG57" s="20"/>
      <c r="GLH57" s="20"/>
      <c r="GLI57" s="20"/>
      <c r="GLJ57" s="20"/>
      <c r="GLK57" s="20"/>
      <c r="GLL57" s="20"/>
      <c r="GLM57" s="20"/>
      <c r="GLN57" s="20"/>
      <c r="GLO57" s="20"/>
      <c r="GLP57" s="20"/>
      <c r="GLQ57" s="20"/>
      <c r="GLR57" s="20"/>
      <c r="GLS57" s="20"/>
      <c r="GLT57" s="20"/>
      <c r="GLU57" s="20"/>
      <c r="GLV57" s="20"/>
      <c r="GLW57" s="20"/>
      <c r="GLX57" s="20"/>
      <c r="GLY57" s="20"/>
      <c r="GLZ57" s="20"/>
      <c r="GMA57" s="20"/>
      <c r="GMB57" s="20"/>
      <c r="GMC57" s="20"/>
      <c r="GMD57" s="20"/>
      <c r="GME57" s="20"/>
      <c r="GMF57" s="20"/>
      <c r="GMG57" s="20"/>
      <c r="GMH57" s="20"/>
      <c r="GMI57" s="20"/>
      <c r="GMJ57" s="20"/>
      <c r="GMK57" s="20"/>
      <c r="GML57" s="20"/>
      <c r="GMM57" s="20"/>
      <c r="GMN57" s="20"/>
      <c r="GMO57" s="20"/>
      <c r="GMP57" s="20"/>
      <c r="GMQ57" s="20"/>
      <c r="GMR57" s="20"/>
      <c r="GMS57" s="20"/>
      <c r="GMT57" s="20"/>
      <c r="GMU57" s="20"/>
      <c r="GMV57" s="20"/>
      <c r="GMW57" s="20"/>
      <c r="GMX57" s="20"/>
      <c r="GMY57" s="20"/>
      <c r="GMZ57" s="20"/>
      <c r="GNA57" s="20"/>
      <c r="GNB57" s="20"/>
      <c r="GNC57" s="20"/>
      <c r="GND57" s="20"/>
      <c r="GNE57" s="20"/>
      <c r="GNF57" s="20"/>
      <c r="GNG57" s="20"/>
      <c r="GNH57" s="20"/>
      <c r="GNI57" s="20"/>
      <c r="GNJ57" s="20"/>
      <c r="GNK57" s="20"/>
      <c r="GNL57" s="20"/>
      <c r="GNM57" s="20"/>
      <c r="GNN57" s="20"/>
      <c r="GNO57" s="20"/>
      <c r="GNP57" s="20"/>
      <c r="GNQ57" s="20"/>
      <c r="GNR57" s="20"/>
      <c r="GNS57" s="20"/>
      <c r="GNT57" s="20"/>
      <c r="GNU57" s="20"/>
      <c r="GNV57" s="20"/>
      <c r="GNW57" s="20"/>
      <c r="GNX57" s="20"/>
      <c r="GNY57" s="20"/>
      <c r="GNZ57" s="20"/>
      <c r="GOA57" s="20"/>
      <c r="GOB57" s="20"/>
      <c r="GOC57" s="20"/>
      <c r="GOD57" s="20"/>
      <c r="GOE57" s="20"/>
      <c r="GOF57" s="20"/>
      <c r="GOG57" s="20"/>
      <c r="GOH57" s="20"/>
      <c r="GOI57" s="20"/>
      <c r="GOJ57" s="20"/>
      <c r="GOK57" s="20"/>
      <c r="GOL57" s="20"/>
      <c r="GOM57" s="20"/>
      <c r="GON57" s="20"/>
      <c r="GOO57" s="20"/>
      <c r="GOP57" s="20"/>
      <c r="GOQ57" s="20"/>
      <c r="GOR57" s="20"/>
      <c r="GOS57" s="20"/>
      <c r="GOT57" s="20"/>
      <c r="GOU57" s="20"/>
      <c r="GOV57" s="20"/>
      <c r="GOW57" s="20"/>
      <c r="GOX57" s="20"/>
      <c r="GOY57" s="20"/>
      <c r="GOZ57" s="20"/>
      <c r="GPA57" s="20"/>
      <c r="GPB57" s="20"/>
      <c r="GPC57" s="20"/>
      <c r="GPD57" s="20"/>
      <c r="GPE57" s="20"/>
      <c r="GPF57" s="20"/>
      <c r="GPG57" s="20"/>
      <c r="GPH57" s="20"/>
      <c r="GPI57" s="20"/>
      <c r="GPJ57" s="20"/>
      <c r="GPK57" s="20"/>
      <c r="GPL57" s="20"/>
      <c r="GPM57" s="20"/>
      <c r="GPN57" s="20"/>
      <c r="GPO57" s="20"/>
      <c r="GPP57" s="20"/>
      <c r="GPQ57" s="20"/>
      <c r="GPR57" s="20"/>
      <c r="GPS57" s="20"/>
      <c r="GPT57" s="20"/>
      <c r="GPU57" s="20"/>
      <c r="GPV57" s="20"/>
      <c r="GPW57" s="20"/>
      <c r="GPX57" s="20"/>
      <c r="GPY57" s="20"/>
      <c r="GPZ57" s="20"/>
      <c r="GQA57" s="20"/>
      <c r="GQB57" s="20"/>
      <c r="GQC57" s="20"/>
      <c r="GQD57" s="20"/>
      <c r="GQE57" s="20"/>
      <c r="GQF57" s="20"/>
      <c r="GQG57" s="20"/>
      <c r="GQH57" s="20"/>
      <c r="GQI57" s="20"/>
      <c r="GQJ57" s="20"/>
      <c r="GQK57" s="20"/>
      <c r="GQL57" s="20"/>
      <c r="GQM57" s="20"/>
      <c r="GQN57" s="20"/>
      <c r="GQO57" s="20"/>
      <c r="GQP57" s="20"/>
      <c r="GQQ57" s="20"/>
      <c r="GQR57" s="20"/>
      <c r="GQS57" s="20"/>
      <c r="GQT57" s="20"/>
      <c r="GQU57" s="20"/>
      <c r="GQV57" s="20"/>
      <c r="GQW57" s="20"/>
      <c r="GQX57" s="20"/>
      <c r="GQY57" s="20"/>
      <c r="GQZ57" s="20"/>
      <c r="GRA57" s="20"/>
      <c r="GRB57" s="20"/>
      <c r="GRC57" s="20"/>
      <c r="GRD57" s="20"/>
      <c r="GRE57" s="20"/>
      <c r="GRF57" s="20"/>
      <c r="GRG57" s="20"/>
      <c r="GRH57" s="20"/>
      <c r="GRI57" s="20"/>
      <c r="GRJ57" s="20"/>
      <c r="GRK57" s="20"/>
      <c r="GRL57" s="20"/>
      <c r="GRM57" s="20"/>
      <c r="GRN57" s="20"/>
      <c r="GRO57" s="20"/>
      <c r="GRP57" s="20"/>
      <c r="GRQ57" s="20"/>
      <c r="GRR57" s="20"/>
      <c r="GRS57" s="20"/>
      <c r="GRT57" s="20"/>
      <c r="GRU57" s="20"/>
      <c r="GRV57" s="20"/>
      <c r="GRW57" s="20"/>
      <c r="GRX57" s="20"/>
      <c r="GRY57" s="20"/>
      <c r="GRZ57" s="20"/>
      <c r="GSA57" s="20"/>
      <c r="GSB57" s="20"/>
      <c r="GSC57" s="20"/>
      <c r="GSD57" s="20"/>
      <c r="GSE57" s="20"/>
      <c r="GSF57" s="20"/>
      <c r="GSG57" s="20"/>
      <c r="GSH57" s="20"/>
      <c r="GSI57" s="20"/>
      <c r="GSJ57" s="20"/>
      <c r="GSK57" s="20"/>
      <c r="GSL57" s="20"/>
      <c r="GSM57" s="20"/>
      <c r="GSN57" s="20"/>
      <c r="GSO57" s="20"/>
      <c r="GSP57" s="20"/>
      <c r="GSQ57" s="20"/>
      <c r="GSR57" s="20"/>
      <c r="GSS57" s="20"/>
      <c r="GST57" s="20"/>
      <c r="GSU57" s="20"/>
      <c r="GSV57" s="20"/>
      <c r="GSW57" s="20"/>
      <c r="GSX57" s="20"/>
      <c r="GSY57" s="20"/>
      <c r="GSZ57" s="20"/>
      <c r="GTA57" s="20"/>
      <c r="GTB57" s="20"/>
      <c r="GTC57" s="20"/>
      <c r="GTD57" s="20"/>
      <c r="GTE57" s="20"/>
      <c r="GTF57" s="20"/>
      <c r="GTG57" s="20"/>
      <c r="GTH57" s="20"/>
      <c r="GTI57" s="20"/>
      <c r="GTJ57" s="20"/>
      <c r="GTK57" s="20"/>
      <c r="GTL57" s="20"/>
      <c r="GTM57" s="20"/>
      <c r="GTN57" s="20"/>
      <c r="GTO57" s="20"/>
      <c r="GTP57" s="20"/>
      <c r="GTQ57" s="20"/>
      <c r="GTR57" s="20"/>
      <c r="GTS57" s="20"/>
      <c r="GTT57" s="20"/>
      <c r="GTU57" s="20"/>
      <c r="GTV57" s="20"/>
      <c r="GTW57" s="20"/>
      <c r="GTX57" s="20"/>
      <c r="GTY57" s="20"/>
      <c r="GTZ57" s="20"/>
      <c r="GUA57" s="20"/>
      <c r="GUB57" s="20"/>
      <c r="GUC57" s="20"/>
      <c r="GUD57" s="20"/>
      <c r="GUE57" s="20"/>
      <c r="GUF57" s="20"/>
      <c r="GUG57" s="20"/>
      <c r="GUH57" s="20"/>
      <c r="GUI57" s="20"/>
      <c r="GUJ57" s="20"/>
      <c r="GUK57" s="20"/>
      <c r="GUL57" s="20"/>
      <c r="GUM57" s="20"/>
      <c r="GUN57" s="20"/>
      <c r="GUO57" s="20"/>
      <c r="GUP57" s="20"/>
      <c r="GUQ57" s="20"/>
      <c r="GUR57" s="20"/>
      <c r="GUS57" s="20"/>
      <c r="GUT57" s="20"/>
      <c r="GUU57" s="20"/>
      <c r="GUV57" s="20"/>
      <c r="GUW57" s="20"/>
      <c r="GUX57" s="20"/>
      <c r="GUY57" s="20"/>
      <c r="GUZ57" s="20"/>
      <c r="GVA57" s="20"/>
      <c r="GVB57" s="20"/>
      <c r="GVC57" s="20"/>
      <c r="GVD57" s="20"/>
      <c r="GVE57" s="20"/>
      <c r="GVF57" s="20"/>
      <c r="GVG57" s="20"/>
      <c r="GVH57" s="20"/>
      <c r="GVI57" s="20"/>
      <c r="GVJ57" s="20"/>
      <c r="GVK57" s="20"/>
      <c r="GVL57" s="20"/>
      <c r="GVM57" s="20"/>
      <c r="GVN57" s="20"/>
      <c r="GVO57" s="20"/>
      <c r="GVP57" s="20"/>
      <c r="GVQ57" s="20"/>
      <c r="GVR57" s="20"/>
      <c r="GVS57" s="20"/>
      <c r="GVT57" s="20"/>
      <c r="GVU57" s="20"/>
      <c r="GVV57" s="20"/>
      <c r="GVW57" s="20"/>
      <c r="GVX57" s="20"/>
      <c r="GVY57" s="20"/>
      <c r="GVZ57" s="20"/>
      <c r="GWA57" s="20"/>
      <c r="GWB57" s="20"/>
      <c r="GWC57" s="20"/>
      <c r="GWD57" s="20"/>
      <c r="GWE57" s="20"/>
      <c r="GWF57" s="20"/>
      <c r="GWG57" s="20"/>
      <c r="GWH57" s="20"/>
      <c r="GWI57" s="20"/>
      <c r="GWJ57" s="20"/>
      <c r="GWK57" s="20"/>
      <c r="GWL57" s="20"/>
      <c r="GWM57" s="20"/>
      <c r="GWN57" s="20"/>
      <c r="GWO57" s="20"/>
      <c r="GWP57" s="20"/>
      <c r="GWQ57" s="20"/>
      <c r="GWR57" s="20"/>
      <c r="GWS57" s="20"/>
      <c r="GWT57" s="20"/>
      <c r="GWU57" s="20"/>
      <c r="GWV57" s="20"/>
      <c r="GWW57" s="20"/>
      <c r="GWX57" s="20"/>
      <c r="GWY57" s="20"/>
      <c r="GWZ57" s="20"/>
      <c r="GXA57" s="20"/>
      <c r="GXB57" s="20"/>
      <c r="GXC57" s="20"/>
      <c r="GXD57" s="20"/>
      <c r="GXE57" s="20"/>
      <c r="GXF57" s="20"/>
      <c r="GXG57" s="20"/>
      <c r="GXH57" s="20"/>
      <c r="GXI57" s="20"/>
      <c r="GXJ57" s="20"/>
      <c r="GXK57" s="20"/>
      <c r="GXL57" s="20"/>
      <c r="GXM57" s="20"/>
      <c r="GXN57" s="20"/>
      <c r="GXO57" s="20"/>
      <c r="GXP57" s="20"/>
      <c r="GXQ57" s="20"/>
      <c r="GXR57" s="20"/>
      <c r="GXS57" s="20"/>
      <c r="GXT57" s="20"/>
      <c r="GXU57" s="20"/>
      <c r="GXV57" s="20"/>
      <c r="GXW57" s="20"/>
      <c r="GXX57" s="20"/>
      <c r="GXY57" s="20"/>
      <c r="GXZ57" s="20"/>
      <c r="GYA57" s="20"/>
      <c r="GYB57" s="20"/>
      <c r="GYC57" s="20"/>
      <c r="GYD57" s="20"/>
      <c r="GYE57" s="20"/>
      <c r="GYF57" s="20"/>
      <c r="GYG57" s="20"/>
      <c r="GYH57" s="20"/>
      <c r="GYI57" s="20"/>
      <c r="GYJ57" s="20"/>
      <c r="GYK57" s="20"/>
      <c r="GYL57" s="20"/>
      <c r="GYM57" s="20"/>
      <c r="GYN57" s="20"/>
      <c r="GYO57" s="20"/>
      <c r="GYP57" s="20"/>
      <c r="GYQ57" s="20"/>
      <c r="GYR57" s="20"/>
      <c r="GYS57" s="20"/>
      <c r="GYT57" s="20"/>
      <c r="GYU57" s="20"/>
      <c r="GYV57" s="20"/>
      <c r="GYW57" s="20"/>
      <c r="GYX57" s="20"/>
      <c r="GYY57" s="20"/>
      <c r="GYZ57" s="20"/>
      <c r="GZA57" s="20"/>
      <c r="GZB57" s="20"/>
      <c r="GZC57" s="20"/>
      <c r="GZD57" s="20"/>
      <c r="GZE57" s="20"/>
      <c r="GZF57" s="20"/>
      <c r="GZG57" s="20"/>
      <c r="GZH57" s="20"/>
      <c r="GZI57" s="20"/>
      <c r="GZJ57" s="20"/>
      <c r="GZK57" s="20"/>
      <c r="GZL57" s="20"/>
      <c r="GZM57" s="20"/>
      <c r="GZN57" s="20"/>
      <c r="GZO57" s="20"/>
      <c r="GZP57" s="20"/>
      <c r="GZQ57" s="20"/>
      <c r="GZR57" s="20"/>
      <c r="GZS57" s="20"/>
      <c r="GZT57" s="20"/>
      <c r="GZU57" s="20"/>
      <c r="GZV57" s="20"/>
      <c r="GZW57" s="20"/>
      <c r="GZX57" s="20"/>
      <c r="GZY57" s="20"/>
      <c r="GZZ57" s="20"/>
      <c r="HAA57" s="20"/>
      <c r="HAB57" s="20"/>
      <c r="HAC57" s="20"/>
      <c r="HAD57" s="20"/>
      <c r="HAE57" s="20"/>
      <c r="HAF57" s="20"/>
      <c r="HAG57" s="20"/>
      <c r="HAH57" s="20"/>
      <c r="HAI57" s="20"/>
      <c r="HAJ57" s="20"/>
      <c r="HAK57" s="20"/>
      <c r="HAL57" s="20"/>
      <c r="HAM57" s="20"/>
      <c r="HAN57" s="20"/>
      <c r="HAO57" s="20"/>
      <c r="HAP57" s="20"/>
      <c r="HAQ57" s="20"/>
      <c r="HAR57" s="20"/>
      <c r="HAS57" s="20"/>
      <c r="HAT57" s="20"/>
      <c r="HAU57" s="20"/>
      <c r="HAV57" s="20"/>
      <c r="HAW57" s="20"/>
      <c r="HAX57" s="20"/>
      <c r="HAY57" s="20"/>
      <c r="HAZ57" s="20"/>
      <c r="HBA57" s="20"/>
      <c r="HBB57" s="20"/>
      <c r="HBC57" s="20"/>
      <c r="HBD57" s="20"/>
      <c r="HBE57" s="20"/>
      <c r="HBF57" s="20"/>
      <c r="HBG57" s="20"/>
      <c r="HBH57" s="20"/>
      <c r="HBI57" s="20"/>
      <c r="HBJ57" s="20"/>
      <c r="HBK57" s="20"/>
      <c r="HBL57" s="20"/>
      <c r="HBM57" s="20"/>
      <c r="HBN57" s="20"/>
      <c r="HBO57" s="20"/>
      <c r="HBP57" s="20"/>
      <c r="HBQ57" s="20"/>
      <c r="HBR57" s="20"/>
      <c r="HBS57" s="20"/>
      <c r="HBT57" s="20"/>
      <c r="HBU57" s="20"/>
      <c r="HBV57" s="20"/>
      <c r="HBW57" s="20"/>
      <c r="HBX57" s="20"/>
      <c r="HBY57" s="20"/>
      <c r="HBZ57" s="20"/>
      <c r="HCA57" s="20"/>
      <c r="HCB57" s="20"/>
      <c r="HCC57" s="20"/>
      <c r="HCD57" s="20"/>
      <c r="HCE57" s="20"/>
      <c r="HCF57" s="20"/>
      <c r="HCG57" s="20"/>
      <c r="HCH57" s="20"/>
      <c r="HCI57" s="20"/>
      <c r="HCJ57" s="20"/>
      <c r="HCK57" s="20"/>
      <c r="HCL57" s="20"/>
      <c r="HCM57" s="20"/>
      <c r="HCN57" s="20"/>
      <c r="HCO57" s="20"/>
      <c r="HCP57" s="20"/>
      <c r="HCQ57" s="20"/>
      <c r="HCR57" s="20"/>
      <c r="HCS57" s="20"/>
      <c r="HCT57" s="20"/>
      <c r="HCU57" s="20"/>
      <c r="HCV57" s="20"/>
      <c r="HCW57" s="20"/>
      <c r="HCX57" s="20"/>
      <c r="HCY57" s="20"/>
      <c r="HCZ57" s="20"/>
      <c r="HDA57" s="20"/>
      <c r="HDB57" s="20"/>
      <c r="HDC57" s="20"/>
      <c r="HDD57" s="20"/>
      <c r="HDE57" s="20"/>
      <c r="HDF57" s="20"/>
      <c r="HDG57" s="20"/>
      <c r="HDH57" s="20"/>
      <c r="HDI57" s="20"/>
      <c r="HDJ57" s="20"/>
      <c r="HDK57" s="20"/>
      <c r="HDL57" s="20"/>
      <c r="HDM57" s="20"/>
      <c r="HDN57" s="20"/>
      <c r="HDO57" s="20"/>
      <c r="HDP57" s="20"/>
      <c r="HDQ57" s="20"/>
      <c r="HDR57" s="20"/>
      <c r="HDS57" s="20"/>
      <c r="HDT57" s="20"/>
      <c r="HDU57" s="20"/>
      <c r="HDV57" s="20"/>
      <c r="HDW57" s="20"/>
      <c r="HDX57" s="20"/>
      <c r="HDY57" s="20"/>
      <c r="HDZ57" s="20"/>
      <c r="HEA57" s="20"/>
      <c r="HEB57" s="20"/>
      <c r="HEC57" s="20"/>
      <c r="HED57" s="20"/>
      <c r="HEE57" s="20"/>
      <c r="HEF57" s="20"/>
      <c r="HEG57" s="20"/>
      <c r="HEH57" s="20"/>
      <c r="HEI57" s="20"/>
      <c r="HEJ57" s="20"/>
      <c r="HEK57" s="20"/>
      <c r="HEL57" s="20"/>
      <c r="HEM57" s="20"/>
      <c r="HEN57" s="20"/>
      <c r="HEO57" s="20"/>
      <c r="HEP57" s="20"/>
      <c r="HEQ57" s="20"/>
      <c r="HER57" s="20"/>
      <c r="HES57" s="20"/>
      <c r="HET57" s="20"/>
      <c r="HEU57" s="20"/>
      <c r="HEV57" s="20"/>
      <c r="HEW57" s="20"/>
      <c r="HEX57" s="20"/>
      <c r="HEY57" s="20"/>
      <c r="HEZ57" s="20"/>
      <c r="HFA57" s="20"/>
      <c r="HFB57" s="20"/>
      <c r="HFC57" s="20"/>
      <c r="HFD57" s="20"/>
      <c r="HFE57" s="20"/>
      <c r="HFF57" s="20"/>
      <c r="HFG57" s="20"/>
      <c r="HFH57" s="20"/>
      <c r="HFI57" s="20"/>
      <c r="HFJ57" s="20"/>
      <c r="HFK57" s="20"/>
      <c r="HFL57" s="20"/>
      <c r="HFM57" s="20"/>
      <c r="HFN57" s="20"/>
      <c r="HFO57" s="20"/>
      <c r="HFP57" s="20"/>
      <c r="HFQ57" s="20"/>
      <c r="HFR57" s="20"/>
      <c r="HFS57" s="20"/>
      <c r="HFT57" s="20"/>
      <c r="HFU57" s="20"/>
      <c r="HFV57" s="20"/>
      <c r="HFW57" s="20"/>
      <c r="HFX57" s="20"/>
      <c r="HFY57" s="20"/>
      <c r="HFZ57" s="20"/>
      <c r="HGA57" s="20"/>
      <c r="HGB57" s="20"/>
      <c r="HGC57" s="20"/>
      <c r="HGD57" s="20"/>
      <c r="HGE57" s="20"/>
      <c r="HGF57" s="20"/>
      <c r="HGG57" s="20"/>
      <c r="HGH57" s="20"/>
      <c r="HGI57" s="20"/>
      <c r="HGJ57" s="20"/>
      <c r="HGK57" s="20"/>
      <c r="HGL57" s="20"/>
      <c r="HGM57" s="20"/>
      <c r="HGN57" s="20"/>
      <c r="HGO57" s="20"/>
      <c r="HGP57" s="20"/>
      <c r="HGQ57" s="20"/>
      <c r="HGR57" s="20"/>
      <c r="HGS57" s="20"/>
      <c r="HGT57" s="20"/>
      <c r="HGU57" s="20"/>
      <c r="HGV57" s="20"/>
      <c r="HGW57" s="20"/>
      <c r="HGX57" s="20"/>
      <c r="HGY57" s="20"/>
      <c r="HGZ57" s="20"/>
      <c r="HHA57" s="20"/>
      <c r="HHB57" s="20"/>
      <c r="HHC57" s="20"/>
      <c r="HHD57" s="20"/>
      <c r="HHE57" s="20"/>
      <c r="HHF57" s="20"/>
      <c r="HHG57" s="20"/>
      <c r="HHH57" s="20"/>
      <c r="HHI57" s="20"/>
      <c r="HHJ57" s="20"/>
      <c r="HHK57" s="20"/>
      <c r="HHL57" s="20"/>
      <c r="HHM57" s="20"/>
      <c r="HHN57" s="20"/>
      <c r="HHO57" s="20"/>
      <c r="HHP57" s="20"/>
      <c r="HHQ57" s="20"/>
      <c r="HHR57" s="20"/>
      <c r="HHS57" s="20"/>
      <c r="HHT57" s="20"/>
      <c r="HHU57" s="20"/>
      <c r="HHV57" s="20"/>
      <c r="HHW57" s="20"/>
      <c r="HHX57" s="20"/>
      <c r="HHY57" s="20"/>
      <c r="HHZ57" s="20"/>
      <c r="HIA57" s="20"/>
      <c r="HIB57" s="20"/>
      <c r="HIC57" s="20"/>
      <c r="HID57" s="20"/>
      <c r="HIE57" s="20"/>
      <c r="HIF57" s="20"/>
      <c r="HIG57" s="20"/>
      <c r="HIH57" s="20"/>
      <c r="HII57" s="20"/>
      <c r="HIJ57" s="20"/>
      <c r="HIK57" s="20"/>
      <c r="HIL57" s="20"/>
      <c r="HIM57" s="20"/>
      <c r="HIN57" s="20"/>
      <c r="HIO57" s="20"/>
      <c r="HIP57" s="20"/>
      <c r="HIQ57" s="20"/>
      <c r="HIR57" s="20"/>
      <c r="HIS57" s="20"/>
      <c r="HIT57" s="20"/>
      <c r="HIU57" s="20"/>
      <c r="HIV57" s="20"/>
      <c r="HIW57" s="20"/>
      <c r="HIX57" s="20"/>
      <c r="HIY57" s="20"/>
      <c r="HIZ57" s="20"/>
      <c r="HJA57" s="20"/>
      <c r="HJB57" s="20"/>
      <c r="HJC57" s="20"/>
      <c r="HJD57" s="20"/>
      <c r="HJE57" s="20"/>
      <c r="HJF57" s="20"/>
      <c r="HJG57" s="20"/>
      <c r="HJH57" s="20"/>
      <c r="HJI57" s="20"/>
      <c r="HJJ57" s="20"/>
      <c r="HJK57" s="20"/>
      <c r="HJL57" s="20"/>
      <c r="HJM57" s="20"/>
      <c r="HJN57" s="20"/>
      <c r="HJO57" s="20"/>
      <c r="HJP57" s="20"/>
      <c r="HJQ57" s="20"/>
      <c r="HJR57" s="20"/>
      <c r="HJS57" s="20"/>
      <c r="HJT57" s="20"/>
      <c r="HJU57" s="20"/>
      <c r="HJV57" s="20"/>
      <c r="HJW57" s="20"/>
      <c r="HJX57" s="20"/>
      <c r="HJY57" s="20"/>
      <c r="HJZ57" s="20"/>
      <c r="HKA57" s="20"/>
      <c r="HKB57" s="20"/>
      <c r="HKC57" s="20"/>
      <c r="HKD57" s="20"/>
      <c r="HKE57" s="20"/>
      <c r="HKF57" s="20"/>
      <c r="HKG57" s="20"/>
      <c r="HKH57" s="20"/>
      <c r="HKI57" s="20"/>
      <c r="HKJ57" s="20"/>
      <c r="HKK57" s="20"/>
      <c r="HKL57" s="20"/>
      <c r="HKM57" s="20"/>
      <c r="HKN57" s="20"/>
      <c r="HKO57" s="20"/>
      <c r="HKP57" s="20"/>
      <c r="HKQ57" s="20"/>
      <c r="HKR57" s="20"/>
      <c r="HKS57" s="20"/>
      <c r="HKT57" s="20"/>
      <c r="HKU57" s="20"/>
      <c r="HKV57" s="20"/>
      <c r="HKW57" s="20"/>
      <c r="HKX57" s="20"/>
      <c r="HKY57" s="20"/>
      <c r="HKZ57" s="20"/>
      <c r="HLA57" s="20"/>
      <c r="HLB57" s="20"/>
      <c r="HLC57" s="20"/>
      <c r="HLD57" s="20"/>
      <c r="HLE57" s="20"/>
      <c r="HLF57" s="20"/>
      <c r="HLG57" s="20"/>
      <c r="HLH57" s="20"/>
      <c r="HLI57" s="20"/>
      <c r="HLJ57" s="20"/>
      <c r="HLK57" s="20"/>
      <c r="HLL57" s="20"/>
      <c r="HLM57" s="20"/>
      <c r="HLN57" s="20"/>
      <c r="HLO57" s="20"/>
      <c r="HLP57" s="20"/>
      <c r="HLQ57" s="20"/>
      <c r="HLR57" s="20"/>
      <c r="HLS57" s="20"/>
      <c r="HLT57" s="20"/>
      <c r="HLU57" s="20"/>
      <c r="HLV57" s="20"/>
      <c r="HLW57" s="20"/>
      <c r="HLX57" s="20"/>
      <c r="HLY57" s="20"/>
      <c r="HLZ57" s="20"/>
      <c r="HMA57" s="20"/>
      <c r="HMB57" s="20"/>
      <c r="HMC57" s="20"/>
      <c r="HMD57" s="20"/>
      <c r="HME57" s="20"/>
      <c r="HMF57" s="20"/>
      <c r="HMG57" s="20"/>
      <c r="HMH57" s="20"/>
      <c r="HMI57" s="20"/>
      <c r="HMJ57" s="20"/>
      <c r="HMK57" s="20"/>
      <c r="HML57" s="20"/>
      <c r="HMM57" s="20"/>
      <c r="HMN57" s="20"/>
      <c r="HMO57" s="20"/>
      <c r="HMP57" s="20"/>
      <c r="HMQ57" s="20"/>
      <c r="HMR57" s="20"/>
      <c r="HMS57" s="20"/>
      <c r="HMT57" s="20"/>
      <c r="HMU57" s="20"/>
      <c r="HMV57" s="20"/>
      <c r="HMW57" s="20"/>
      <c r="HMX57" s="20"/>
      <c r="HMY57" s="20"/>
      <c r="HMZ57" s="20"/>
      <c r="HNA57" s="20"/>
      <c r="HNB57" s="20"/>
      <c r="HNC57" s="20"/>
      <c r="HND57" s="20"/>
      <c r="HNE57" s="20"/>
      <c r="HNF57" s="20"/>
      <c r="HNG57" s="20"/>
      <c r="HNH57" s="20"/>
      <c r="HNI57" s="20"/>
      <c r="HNJ57" s="20"/>
      <c r="HNK57" s="20"/>
      <c r="HNL57" s="20"/>
      <c r="HNM57" s="20"/>
      <c r="HNN57" s="20"/>
      <c r="HNO57" s="20"/>
      <c r="HNP57" s="20"/>
      <c r="HNQ57" s="20"/>
      <c r="HNR57" s="20"/>
      <c r="HNS57" s="20"/>
      <c r="HNT57" s="20"/>
      <c r="HNU57" s="20"/>
      <c r="HNV57" s="20"/>
      <c r="HNW57" s="20"/>
      <c r="HNX57" s="20"/>
      <c r="HNY57" s="20"/>
      <c r="HNZ57" s="20"/>
      <c r="HOA57" s="20"/>
      <c r="HOB57" s="20"/>
      <c r="HOC57" s="20"/>
      <c r="HOD57" s="20"/>
      <c r="HOE57" s="20"/>
      <c r="HOF57" s="20"/>
      <c r="HOG57" s="20"/>
      <c r="HOH57" s="20"/>
      <c r="HOI57" s="20"/>
      <c r="HOJ57" s="20"/>
      <c r="HOK57" s="20"/>
      <c r="HOL57" s="20"/>
      <c r="HOM57" s="20"/>
      <c r="HON57" s="20"/>
      <c r="HOO57" s="20"/>
      <c r="HOP57" s="20"/>
      <c r="HOQ57" s="20"/>
      <c r="HOR57" s="20"/>
      <c r="HOS57" s="20"/>
      <c r="HOT57" s="20"/>
      <c r="HOU57" s="20"/>
      <c r="HOV57" s="20"/>
      <c r="HOW57" s="20"/>
      <c r="HOX57" s="20"/>
      <c r="HOY57" s="20"/>
      <c r="HOZ57" s="20"/>
      <c r="HPA57" s="20"/>
      <c r="HPB57" s="20"/>
      <c r="HPC57" s="20"/>
      <c r="HPD57" s="20"/>
      <c r="HPE57" s="20"/>
      <c r="HPF57" s="20"/>
      <c r="HPG57" s="20"/>
      <c r="HPH57" s="20"/>
      <c r="HPI57" s="20"/>
      <c r="HPJ57" s="20"/>
      <c r="HPK57" s="20"/>
      <c r="HPL57" s="20"/>
      <c r="HPM57" s="20"/>
      <c r="HPN57" s="20"/>
      <c r="HPO57" s="20"/>
      <c r="HPP57" s="20"/>
      <c r="HPQ57" s="20"/>
      <c r="HPR57" s="20"/>
      <c r="HPS57" s="20"/>
      <c r="HPT57" s="20"/>
      <c r="HPU57" s="20"/>
      <c r="HPV57" s="20"/>
      <c r="HPW57" s="20"/>
      <c r="HPX57" s="20"/>
      <c r="HPY57" s="20"/>
      <c r="HPZ57" s="20"/>
      <c r="HQA57" s="20"/>
      <c r="HQB57" s="20"/>
      <c r="HQC57" s="20"/>
      <c r="HQD57" s="20"/>
      <c r="HQE57" s="20"/>
      <c r="HQF57" s="20"/>
      <c r="HQG57" s="20"/>
      <c r="HQH57" s="20"/>
      <c r="HQI57" s="20"/>
      <c r="HQJ57" s="20"/>
      <c r="HQK57" s="20"/>
      <c r="HQL57" s="20"/>
      <c r="HQM57" s="20"/>
      <c r="HQN57" s="20"/>
      <c r="HQO57" s="20"/>
      <c r="HQP57" s="20"/>
      <c r="HQQ57" s="20"/>
      <c r="HQR57" s="20"/>
      <c r="HQS57" s="20"/>
      <c r="HQT57" s="20"/>
      <c r="HQU57" s="20"/>
      <c r="HQV57" s="20"/>
      <c r="HQW57" s="20"/>
      <c r="HQX57" s="20"/>
      <c r="HQY57" s="20"/>
      <c r="HQZ57" s="20"/>
      <c r="HRA57" s="20"/>
      <c r="HRB57" s="20"/>
      <c r="HRC57" s="20"/>
      <c r="HRD57" s="20"/>
      <c r="HRE57" s="20"/>
      <c r="HRF57" s="20"/>
      <c r="HRG57" s="20"/>
      <c r="HRH57" s="20"/>
      <c r="HRI57" s="20"/>
      <c r="HRJ57" s="20"/>
      <c r="HRK57" s="20"/>
      <c r="HRL57" s="20"/>
      <c r="HRM57" s="20"/>
      <c r="HRN57" s="20"/>
      <c r="HRO57" s="20"/>
      <c r="HRP57" s="20"/>
      <c r="HRQ57" s="20"/>
      <c r="HRR57" s="20"/>
      <c r="HRS57" s="20"/>
      <c r="HRT57" s="20"/>
      <c r="HRU57" s="20"/>
      <c r="HRV57" s="20"/>
      <c r="HRW57" s="20"/>
      <c r="HRX57" s="20"/>
      <c r="HRY57" s="20"/>
      <c r="HRZ57" s="20"/>
      <c r="HSA57" s="20"/>
      <c r="HSB57" s="20"/>
      <c r="HSC57" s="20"/>
      <c r="HSD57" s="20"/>
      <c r="HSE57" s="20"/>
      <c r="HSF57" s="20"/>
      <c r="HSG57" s="20"/>
      <c r="HSH57" s="20"/>
      <c r="HSI57" s="20"/>
      <c r="HSJ57" s="20"/>
      <c r="HSK57" s="20"/>
      <c r="HSL57" s="20"/>
      <c r="HSM57" s="20"/>
      <c r="HSN57" s="20"/>
      <c r="HSO57" s="20"/>
      <c r="HSP57" s="20"/>
      <c r="HSQ57" s="20"/>
      <c r="HSR57" s="20"/>
      <c r="HSS57" s="20"/>
      <c r="HST57" s="20"/>
      <c r="HSU57" s="20"/>
      <c r="HSV57" s="20"/>
      <c r="HSW57" s="20"/>
      <c r="HSX57" s="20"/>
      <c r="HSY57" s="20"/>
      <c r="HSZ57" s="20"/>
      <c r="HTA57" s="20"/>
      <c r="HTB57" s="20"/>
      <c r="HTC57" s="20"/>
      <c r="HTD57" s="20"/>
      <c r="HTE57" s="20"/>
      <c r="HTF57" s="20"/>
      <c r="HTG57" s="20"/>
      <c r="HTH57" s="20"/>
      <c r="HTI57" s="20"/>
      <c r="HTJ57" s="20"/>
      <c r="HTK57" s="20"/>
      <c r="HTL57" s="20"/>
      <c r="HTM57" s="20"/>
      <c r="HTN57" s="20"/>
      <c r="HTO57" s="20"/>
      <c r="HTP57" s="20"/>
      <c r="HTQ57" s="20"/>
      <c r="HTR57" s="20"/>
      <c r="HTS57" s="20"/>
      <c r="HTT57" s="20"/>
      <c r="HTU57" s="20"/>
      <c r="HTV57" s="20"/>
      <c r="HTW57" s="20"/>
      <c r="HTX57" s="20"/>
      <c r="HTY57" s="20"/>
      <c r="HTZ57" s="20"/>
      <c r="HUA57" s="20"/>
      <c r="HUB57" s="20"/>
      <c r="HUC57" s="20"/>
      <c r="HUD57" s="20"/>
      <c r="HUE57" s="20"/>
      <c r="HUF57" s="20"/>
      <c r="HUG57" s="20"/>
      <c r="HUH57" s="20"/>
      <c r="HUI57" s="20"/>
      <c r="HUJ57" s="20"/>
      <c r="HUK57" s="20"/>
      <c r="HUL57" s="20"/>
      <c r="HUM57" s="20"/>
      <c r="HUN57" s="20"/>
      <c r="HUO57" s="20"/>
      <c r="HUP57" s="20"/>
      <c r="HUQ57" s="20"/>
      <c r="HUR57" s="20"/>
      <c r="HUS57" s="20"/>
      <c r="HUT57" s="20"/>
      <c r="HUU57" s="20"/>
      <c r="HUV57" s="20"/>
      <c r="HUW57" s="20"/>
      <c r="HUX57" s="20"/>
      <c r="HUY57" s="20"/>
      <c r="HUZ57" s="20"/>
      <c r="HVA57" s="20"/>
      <c r="HVB57" s="20"/>
      <c r="HVC57" s="20"/>
      <c r="HVD57" s="20"/>
      <c r="HVE57" s="20"/>
      <c r="HVF57" s="20"/>
      <c r="HVG57" s="20"/>
      <c r="HVH57" s="20"/>
      <c r="HVI57" s="20"/>
      <c r="HVJ57" s="20"/>
      <c r="HVK57" s="20"/>
      <c r="HVL57" s="20"/>
      <c r="HVM57" s="20"/>
      <c r="HVN57" s="20"/>
      <c r="HVO57" s="20"/>
      <c r="HVP57" s="20"/>
      <c r="HVQ57" s="20"/>
      <c r="HVR57" s="20"/>
      <c r="HVS57" s="20"/>
      <c r="HVT57" s="20"/>
      <c r="HVU57" s="20"/>
      <c r="HVV57" s="20"/>
      <c r="HVW57" s="20"/>
      <c r="HVX57" s="20"/>
      <c r="HVY57" s="20"/>
      <c r="HVZ57" s="20"/>
      <c r="HWA57" s="20"/>
      <c r="HWB57" s="20"/>
      <c r="HWC57" s="20"/>
      <c r="HWD57" s="20"/>
      <c r="HWE57" s="20"/>
      <c r="HWF57" s="20"/>
      <c r="HWG57" s="20"/>
      <c r="HWH57" s="20"/>
      <c r="HWI57" s="20"/>
      <c r="HWJ57" s="20"/>
      <c r="HWK57" s="20"/>
      <c r="HWL57" s="20"/>
      <c r="HWM57" s="20"/>
      <c r="HWN57" s="20"/>
      <c r="HWO57" s="20"/>
      <c r="HWP57" s="20"/>
      <c r="HWQ57" s="20"/>
      <c r="HWR57" s="20"/>
      <c r="HWS57" s="20"/>
      <c r="HWT57" s="20"/>
      <c r="HWU57" s="20"/>
      <c r="HWV57" s="20"/>
      <c r="HWW57" s="20"/>
      <c r="HWX57" s="20"/>
      <c r="HWY57" s="20"/>
      <c r="HWZ57" s="20"/>
      <c r="HXA57" s="20"/>
      <c r="HXB57" s="20"/>
      <c r="HXC57" s="20"/>
      <c r="HXD57" s="20"/>
      <c r="HXE57" s="20"/>
      <c r="HXF57" s="20"/>
      <c r="HXG57" s="20"/>
      <c r="HXH57" s="20"/>
      <c r="HXI57" s="20"/>
      <c r="HXJ57" s="20"/>
      <c r="HXK57" s="20"/>
      <c r="HXL57" s="20"/>
      <c r="HXM57" s="20"/>
      <c r="HXN57" s="20"/>
      <c r="HXO57" s="20"/>
      <c r="HXP57" s="20"/>
      <c r="HXQ57" s="20"/>
      <c r="HXR57" s="20"/>
      <c r="HXS57" s="20"/>
      <c r="HXT57" s="20"/>
      <c r="HXU57" s="20"/>
      <c r="HXV57" s="20"/>
      <c r="HXW57" s="20"/>
      <c r="HXX57" s="20"/>
      <c r="HXY57" s="20"/>
      <c r="HXZ57" s="20"/>
      <c r="HYA57" s="20"/>
      <c r="HYB57" s="20"/>
      <c r="HYC57" s="20"/>
      <c r="HYD57" s="20"/>
      <c r="HYE57" s="20"/>
      <c r="HYF57" s="20"/>
      <c r="HYG57" s="20"/>
      <c r="HYH57" s="20"/>
      <c r="HYI57" s="20"/>
      <c r="HYJ57" s="20"/>
      <c r="HYK57" s="20"/>
      <c r="HYL57" s="20"/>
      <c r="HYM57" s="20"/>
      <c r="HYN57" s="20"/>
      <c r="HYO57" s="20"/>
      <c r="HYP57" s="20"/>
      <c r="HYQ57" s="20"/>
      <c r="HYR57" s="20"/>
      <c r="HYS57" s="20"/>
      <c r="HYT57" s="20"/>
      <c r="HYU57" s="20"/>
      <c r="HYV57" s="20"/>
      <c r="HYW57" s="20"/>
      <c r="HYX57" s="20"/>
      <c r="HYY57" s="20"/>
      <c r="HYZ57" s="20"/>
      <c r="HZA57" s="20"/>
      <c r="HZB57" s="20"/>
      <c r="HZC57" s="20"/>
      <c r="HZD57" s="20"/>
      <c r="HZE57" s="20"/>
      <c r="HZF57" s="20"/>
      <c r="HZG57" s="20"/>
      <c r="HZH57" s="20"/>
      <c r="HZI57" s="20"/>
      <c r="HZJ57" s="20"/>
      <c r="HZK57" s="20"/>
      <c r="HZL57" s="20"/>
      <c r="HZM57" s="20"/>
      <c r="HZN57" s="20"/>
      <c r="HZO57" s="20"/>
      <c r="HZP57" s="20"/>
      <c r="HZQ57" s="20"/>
      <c r="HZR57" s="20"/>
      <c r="HZS57" s="20"/>
      <c r="HZT57" s="20"/>
      <c r="HZU57" s="20"/>
      <c r="HZV57" s="20"/>
      <c r="HZW57" s="20"/>
      <c r="HZX57" s="20"/>
      <c r="HZY57" s="20"/>
      <c r="HZZ57" s="20"/>
      <c r="IAA57" s="20"/>
      <c r="IAB57" s="20"/>
      <c r="IAC57" s="20"/>
      <c r="IAD57" s="20"/>
      <c r="IAE57" s="20"/>
      <c r="IAF57" s="20"/>
      <c r="IAG57" s="20"/>
      <c r="IAH57" s="20"/>
      <c r="IAI57" s="20"/>
      <c r="IAJ57" s="20"/>
      <c r="IAK57" s="20"/>
      <c r="IAL57" s="20"/>
      <c r="IAM57" s="20"/>
      <c r="IAN57" s="20"/>
      <c r="IAO57" s="20"/>
      <c r="IAP57" s="20"/>
      <c r="IAQ57" s="20"/>
      <c r="IAR57" s="20"/>
      <c r="IAS57" s="20"/>
      <c r="IAT57" s="20"/>
      <c r="IAU57" s="20"/>
      <c r="IAV57" s="20"/>
      <c r="IAW57" s="20"/>
      <c r="IAX57" s="20"/>
      <c r="IAY57" s="20"/>
      <c r="IAZ57" s="20"/>
      <c r="IBA57" s="20"/>
      <c r="IBB57" s="20"/>
      <c r="IBC57" s="20"/>
      <c r="IBD57" s="20"/>
      <c r="IBE57" s="20"/>
      <c r="IBF57" s="20"/>
      <c r="IBG57" s="20"/>
      <c r="IBH57" s="20"/>
      <c r="IBI57" s="20"/>
      <c r="IBJ57" s="20"/>
      <c r="IBK57" s="20"/>
      <c r="IBL57" s="20"/>
      <c r="IBM57" s="20"/>
      <c r="IBN57" s="20"/>
      <c r="IBO57" s="20"/>
      <c r="IBP57" s="20"/>
      <c r="IBQ57" s="20"/>
      <c r="IBR57" s="20"/>
      <c r="IBS57" s="20"/>
      <c r="IBT57" s="20"/>
      <c r="IBU57" s="20"/>
      <c r="IBV57" s="20"/>
      <c r="IBW57" s="20"/>
      <c r="IBX57" s="20"/>
      <c r="IBY57" s="20"/>
      <c r="IBZ57" s="20"/>
      <c r="ICA57" s="20"/>
      <c r="ICB57" s="20"/>
      <c r="ICC57" s="20"/>
      <c r="ICD57" s="20"/>
      <c r="ICE57" s="20"/>
      <c r="ICF57" s="20"/>
      <c r="ICG57" s="20"/>
      <c r="ICH57" s="20"/>
      <c r="ICI57" s="20"/>
      <c r="ICJ57" s="20"/>
      <c r="ICK57" s="20"/>
      <c r="ICL57" s="20"/>
      <c r="ICM57" s="20"/>
      <c r="ICN57" s="20"/>
      <c r="ICO57" s="20"/>
      <c r="ICP57" s="20"/>
      <c r="ICQ57" s="20"/>
      <c r="ICR57" s="20"/>
      <c r="ICS57" s="20"/>
      <c r="ICT57" s="20"/>
      <c r="ICU57" s="20"/>
      <c r="ICV57" s="20"/>
      <c r="ICW57" s="20"/>
      <c r="ICX57" s="20"/>
      <c r="ICY57" s="20"/>
      <c r="ICZ57" s="20"/>
      <c r="IDA57" s="20"/>
      <c r="IDB57" s="20"/>
      <c r="IDC57" s="20"/>
      <c r="IDD57" s="20"/>
      <c r="IDE57" s="20"/>
      <c r="IDF57" s="20"/>
      <c r="IDG57" s="20"/>
      <c r="IDH57" s="20"/>
      <c r="IDI57" s="20"/>
      <c r="IDJ57" s="20"/>
      <c r="IDK57" s="20"/>
      <c r="IDL57" s="20"/>
      <c r="IDM57" s="20"/>
      <c r="IDN57" s="20"/>
      <c r="IDO57" s="20"/>
      <c r="IDP57" s="20"/>
      <c r="IDQ57" s="20"/>
      <c r="IDR57" s="20"/>
      <c r="IDS57" s="20"/>
      <c r="IDT57" s="20"/>
      <c r="IDU57" s="20"/>
      <c r="IDV57" s="20"/>
      <c r="IDW57" s="20"/>
      <c r="IDX57" s="20"/>
      <c r="IDY57" s="20"/>
      <c r="IDZ57" s="20"/>
      <c r="IEA57" s="20"/>
      <c r="IEB57" s="20"/>
      <c r="IEC57" s="20"/>
      <c r="IED57" s="20"/>
      <c r="IEE57" s="20"/>
      <c r="IEF57" s="20"/>
      <c r="IEG57" s="20"/>
      <c r="IEH57" s="20"/>
      <c r="IEI57" s="20"/>
      <c r="IEJ57" s="20"/>
      <c r="IEK57" s="20"/>
      <c r="IEL57" s="20"/>
      <c r="IEM57" s="20"/>
      <c r="IEN57" s="20"/>
      <c r="IEO57" s="20"/>
      <c r="IEP57" s="20"/>
      <c r="IEQ57" s="20"/>
      <c r="IER57" s="20"/>
      <c r="IES57" s="20"/>
      <c r="IET57" s="20"/>
      <c r="IEU57" s="20"/>
      <c r="IEV57" s="20"/>
      <c r="IEW57" s="20"/>
      <c r="IEX57" s="20"/>
      <c r="IEY57" s="20"/>
      <c r="IEZ57" s="20"/>
      <c r="IFA57" s="20"/>
      <c r="IFB57" s="20"/>
      <c r="IFC57" s="20"/>
      <c r="IFD57" s="20"/>
      <c r="IFE57" s="20"/>
      <c r="IFF57" s="20"/>
      <c r="IFG57" s="20"/>
      <c r="IFH57" s="20"/>
      <c r="IFI57" s="20"/>
      <c r="IFJ57" s="20"/>
      <c r="IFK57" s="20"/>
      <c r="IFL57" s="20"/>
      <c r="IFM57" s="20"/>
      <c r="IFN57" s="20"/>
      <c r="IFO57" s="20"/>
      <c r="IFP57" s="20"/>
      <c r="IFQ57" s="20"/>
      <c r="IFR57" s="20"/>
      <c r="IFS57" s="20"/>
      <c r="IFT57" s="20"/>
      <c r="IFU57" s="20"/>
      <c r="IFV57" s="20"/>
      <c r="IFW57" s="20"/>
      <c r="IFX57" s="20"/>
      <c r="IFY57" s="20"/>
      <c r="IFZ57" s="20"/>
      <c r="IGA57" s="20"/>
      <c r="IGB57" s="20"/>
      <c r="IGC57" s="20"/>
      <c r="IGD57" s="20"/>
      <c r="IGE57" s="20"/>
      <c r="IGF57" s="20"/>
      <c r="IGG57" s="20"/>
      <c r="IGH57" s="20"/>
      <c r="IGI57" s="20"/>
      <c r="IGJ57" s="20"/>
      <c r="IGK57" s="20"/>
      <c r="IGL57" s="20"/>
      <c r="IGM57" s="20"/>
      <c r="IGN57" s="20"/>
      <c r="IGO57" s="20"/>
      <c r="IGP57" s="20"/>
      <c r="IGQ57" s="20"/>
      <c r="IGR57" s="20"/>
      <c r="IGS57" s="20"/>
      <c r="IGT57" s="20"/>
      <c r="IGU57" s="20"/>
      <c r="IGV57" s="20"/>
      <c r="IGW57" s="20"/>
      <c r="IGX57" s="20"/>
      <c r="IGY57" s="20"/>
      <c r="IGZ57" s="20"/>
      <c r="IHA57" s="20"/>
      <c r="IHB57" s="20"/>
      <c r="IHC57" s="20"/>
      <c r="IHD57" s="20"/>
      <c r="IHE57" s="20"/>
      <c r="IHF57" s="20"/>
      <c r="IHG57" s="20"/>
      <c r="IHH57" s="20"/>
      <c r="IHI57" s="20"/>
      <c r="IHJ57" s="20"/>
      <c r="IHK57" s="20"/>
      <c r="IHL57" s="20"/>
      <c r="IHM57" s="20"/>
      <c r="IHN57" s="20"/>
      <c r="IHO57" s="20"/>
      <c r="IHP57" s="20"/>
      <c r="IHQ57" s="20"/>
      <c r="IHR57" s="20"/>
      <c r="IHS57" s="20"/>
      <c r="IHT57" s="20"/>
      <c r="IHU57" s="20"/>
      <c r="IHV57" s="20"/>
      <c r="IHW57" s="20"/>
      <c r="IHX57" s="20"/>
      <c r="IHY57" s="20"/>
      <c r="IHZ57" s="20"/>
      <c r="IIA57" s="20"/>
      <c r="IIB57" s="20"/>
      <c r="IIC57" s="20"/>
      <c r="IID57" s="20"/>
      <c r="IIE57" s="20"/>
      <c r="IIF57" s="20"/>
      <c r="IIG57" s="20"/>
      <c r="IIH57" s="20"/>
      <c r="III57" s="20"/>
      <c r="IIJ57" s="20"/>
      <c r="IIK57" s="20"/>
      <c r="IIL57" s="20"/>
      <c r="IIM57" s="20"/>
      <c r="IIN57" s="20"/>
      <c r="IIO57" s="20"/>
      <c r="IIP57" s="20"/>
      <c r="IIQ57" s="20"/>
      <c r="IIR57" s="20"/>
      <c r="IIS57" s="20"/>
      <c r="IIT57" s="20"/>
      <c r="IIU57" s="20"/>
      <c r="IIV57" s="20"/>
      <c r="IIW57" s="20"/>
      <c r="IIX57" s="20"/>
      <c r="IIY57" s="20"/>
      <c r="IIZ57" s="20"/>
      <c r="IJA57" s="20"/>
      <c r="IJB57" s="20"/>
      <c r="IJC57" s="20"/>
      <c r="IJD57" s="20"/>
      <c r="IJE57" s="20"/>
      <c r="IJF57" s="20"/>
      <c r="IJG57" s="20"/>
      <c r="IJH57" s="20"/>
      <c r="IJI57" s="20"/>
      <c r="IJJ57" s="20"/>
      <c r="IJK57" s="20"/>
      <c r="IJL57" s="20"/>
      <c r="IJM57" s="20"/>
      <c r="IJN57" s="20"/>
      <c r="IJO57" s="20"/>
      <c r="IJP57" s="20"/>
      <c r="IJQ57" s="20"/>
      <c r="IJR57" s="20"/>
      <c r="IJS57" s="20"/>
      <c r="IJT57" s="20"/>
      <c r="IJU57" s="20"/>
      <c r="IJV57" s="20"/>
      <c r="IJW57" s="20"/>
      <c r="IJX57" s="20"/>
      <c r="IJY57" s="20"/>
      <c r="IJZ57" s="20"/>
      <c r="IKA57" s="20"/>
      <c r="IKB57" s="20"/>
      <c r="IKC57" s="20"/>
      <c r="IKD57" s="20"/>
      <c r="IKE57" s="20"/>
      <c r="IKF57" s="20"/>
      <c r="IKG57" s="20"/>
      <c r="IKH57" s="20"/>
      <c r="IKI57" s="20"/>
      <c r="IKJ57" s="20"/>
      <c r="IKK57" s="20"/>
      <c r="IKL57" s="20"/>
      <c r="IKM57" s="20"/>
      <c r="IKN57" s="20"/>
      <c r="IKO57" s="20"/>
      <c r="IKP57" s="20"/>
      <c r="IKQ57" s="20"/>
      <c r="IKR57" s="20"/>
      <c r="IKS57" s="20"/>
      <c r="IKT57" s="20"/>
      <c r="IKU57" s="20"/>
      <c r="IKV57" s="20"/>
      <c r="IKW57" s="20"/>
      <c r="IKX57" s="20"/>
      <c r="IKY57" s="20"/>
      <c r="IKZ57" s="20"/>
      <c r="ILA57" s="20"/>
      <c r="ILB57" s="20"/>
      <c r="ILC57" s="20"/>
      <c r="ILD57" s="20"/>
      <c r="ILE57" s="20"/>
      <c r="ILF57" s="20"/>
      <c r="ILG57" s="20"/>
      <c r="ILH57" s="20"/>
      <c r="ILI57" s="20"/>
      <c r="ILJ57" s="20"/>
      <c r="ILK57" s="20"/>
      <c r="ILL57" s="20"/>
      <c r="ILM57" s="20"/>
      <c r="ILN57" s="20"/>
      <c r="ILO57" s="20"/>
      <c r="ILP57" s="20"/>
      <c r="ILQ57" s="20"/>
      <c r="ILR57" s="20"/>
      <c r="ILS57" s="20"/>
      <c r="ILT57" s="20"/>
      <c r="ILU57" s="20"/>
      <c r="ILV57" s="20"/>
      <c r="ILW57" s="20"/>
      <c r="ILX57" s="20"/>
      <c r="ILY57" s="20"/>
      <c r="ILZ57" s="20"/>
      <c r="IMA57" s="20"/>
      <c r="IMB57" s="20"/>
      <c r="IMC57" s="20"/>
      <c r="IMD57" s="20"/>
      <c r="IME57" s="20"/>
      <c r="IMF57" s="20"/>
      <c r="IMG57" s="20"/>
      <c r="IMH57" s="20"/>
      <c r="IMI57" s="20"/>
      <c r="IMJ57" s="20"/>
      <c r="IMK57" s="20"/>
      <c r="IML57" s="20"/>
      <c r="IMM57" s="20"/>
      <c r="IMN57" s="20"/>
      <c r="IMO57" s="20"/>
      <c r="IMP57" s="20"/>
      <c r="IMQ57" s="20"/>
      <c r="IMR57" s="20"/>
      <c r="IMS57" s="20"/>
      <c r="IMT57" s="20"/>
      <c r="IMU57" s="20"/>
      <c r="IMV57" s="20"/>
      <c r="IMW57" s="20"/>
      <c r="IMX57" s="20"/>
      <c r="IMY57" s="20"/>
      <c r="IMZ57" s="20"/>
      <c r="INA57" s="20"/>
      <c r="INB57" s="20"/>
      <c r="INC57" s="20"/>
      <c r="IND57" s="20"/>
      <c r="INE57" s="20"/>
      <c r="INF57" s="20"/>
      <c r="ING57" s="20"/>
      <c r="INH57" s="20"/>
      <c r="INI57" s="20"/>
      <c r="INJ57" s="20"/>
      <c r="INK57" s="20"/>
      <c r="INL57" s="20"/>
      <c r="INM57" s="20"/>
      <c r="INN57" s="20"/>
      <c r="INO57" s="20"/>
      <c r="INP57" s="20"/>
      <c r="INQ57" s="20"/>
      <c r="INR57" s="20"/>
      <c r="INS57" s="20"/>
      <c r="INT57" s="20"/>
      <c r="INU57" s="20"/>
      <c r="INV57" s="20"/>
      <c r="INW57" s="20"/>
      <c r="INX57" s="20"/>
      <c r="INY57" s="20"/>
      <c r="INZ57" s="20"/>
      <c r="IOA57" s="20"/>
      <c r="IOB57" s="20"/>
      <c r="IOC57" s="20"/>
      <c r="IOD57" s="20"/>
      <c r="IOE57" s="20"/>
      <c r="IOF57" s="20"/>
      <c r="IOG57" s="20"/>
      <c r="IOH57" s="20"/>
      <c r="IOI57" s="20"/>
      <c r="IOJ57" s="20"/>
      <c r="IOK57" s="20"/>
      <c r="IOL57" s="20"/>
      <c r="IOM57" s="20"/>
      <c r="ION57" s="20"/>
      <c r="IOO57" s="20"/>
      <c r="IOP57" s="20"/>
      <c r="IOQ57" s="20"/>
      <c r="IOR57" s="20"/>
      <c r="IOS57" s="20"/>
      <c r="IOT57" s="20"/>
      <c r="IOU57" s="20"/>
      <c r="IOV57" s="20"/>
      <c r="IOW57" s="20"/>
      <c r="IOX57" s="20"/>
      <c r="IOY57" s="20"/>
      <c r="IOZ57" s="20"/>
      <c r="IPA57" s="20"/>
      <c r="IPB57" s="20"/>
      <c r="IPC57" s="20"/>
      <c r="IPD57" s="20"/>
      <c r="IPE57" s="20"/>
      <c r="IPF57" s="20"/>
      <c r="IPG57" s="20"/>
      <c r="IPH57" s="20"/>
      <c r="IPI57" s="20"/>
      <c r="IPJ57" s="20"/>
      <c r="IPK57" s="20"/>
      <c r="IPL57" s="20"/>
      <c r="IPM57" s="20"/>
      <c r="IPN57" s="20"/>
      <c r="IPO57" s="20"/>
      <c r="IPP57" s="20"/>
      <c r="IPQ57" s="20"/>
      <c r="IPR57" s="20"/>
      <c r="IPS57" s="20"/>
      <c r="IPT57" s="20"/>
      <c r="IPU57" s="20"/>
      <c r="IPV57" s="20"/>
      <c r="IPW57" s="20"/>
      <c r="IPX57" s="20"/>
      <c r="IPY57" s="20"/>
      <c r="IPZ57" s="20"/>
      <c r="IQA57" s="20"/>
      <c r="IQB57" s="20"/>
      <c r="IQC57" s="20"/>
      <c r="IQD57" s="20"/>
      <c r="IQE57" s="20"/>
      <c r="IQF57" s="20"/>
      <c r="IQG57" s="20"/>
      <c r="IQH57" s="20"/>
      <c r="IQI57" s="20"/>
      <c r="IQJ57" s="20"/>
      <c r="IQK57" s="20"/>
      <c r="IQL57" s="20"/>
      <c r="IQM57" s="20"/>
      <c r="IQN57" s="20"/>
      <c r="IQO57" s="20"/>
      <c r="IQP57" s="20"/>
      <c r="IQQ57" s="20"/>
      <c r="IQR57" s="20"/>
      <c r="IQS57" s="20"/>
      <c r="IQT57" s="20"/>
      <c r="IQU57" s="20"/>
      <c r="IQV57" s="20"/>
      <c r="IQW57" s="20"/>
      <c r="IQX57" s="20"/>
      <c r="IQY57" s="20"/>
      <c r="IQZ57" s="20"/>
      <c r="IRA57" s="20"/>
      <c r="IRB57" s="20"/>
      <c r="IRC57" s="20"/>
      <c r="IRD57" s="20"/>
      <c r="IRE57" s="20"/>
      <c r="IRF57" s="20"/>
      <c r="IRG57" s="20"/>
      <c r="IRH57" s="20"/>
      <c r="IRI57" s="20"/>
      <c r="IRJ57" s="20"/>
      <c r="IRK57" s="20"/>
      <c r="IRL57" s="20"/>
      <c r="IRM57" s="20"/>
      <c r="IRN57" s="20"/>
      <c r="IRO57" s="20"/>
      <c r="IRP57" s="20"/>
      <c r="IRQ57" s="20"/>
      <c r="IRR57" s="20"/>
      <c r="IRS57" s="20"/>
      <c r="IRT57" s="20"/>
      <c r="IRU57" s="20"/>
      <c r="IRV57" s="20"/>
      <c r="IRW57" s="20"/>
      <c r="IRX57" s="20"/>
      <c r="IRY57" s="20"/>
      <c r="IRZ57" s="20"/>
      <c r="ISA57" s="20"/>
      <c r="ISB57" s="20"/>
      <c r="ISC57" s="20"/>
      <c r="ISD57" s="20"/>
      <c r="ISE57" s="20"/>
      <c r="ISF57" s="20"/>
      <c r="ISG57" s="20"/>
      <c r="ISH57" s="20"/>
      <c r="ISI57" s="20"/>
      <c r="ISJ57" s="20"/>
      <c r="ISK57" s="20"/>
      <c r="ISL57" s="20"/>
      <c r="ISM57" s="20"/>
      <c r="ISN57" s="20"/>
      <c r="ISO57" s="20"/>
      <c r="ISP57" s="20"/>
      <c r="ISQ57" s="20"/>
      <c r="ISR57" s="20"/>
      <c r="ISS57" s="20"/>
      <c r="IST57" s="20"/>
      <c r="ISU57" s="20"/>
      <c r="ISV57" s="20"/>
      <c r="ISW57" s="20"/>
      <c r="ISX57" s="20"/>
      <c r="ISY57" s="20"/>
      <c r="ISZ57" s="20"/>
      <c r="ITA57" s="20"/>
      <c r="ITB57" s="20"/>
      <c r="ITC57" s="20"/>
      <c r="ITD57" s="20"/>
      <c r="ITE57" s="20"/>
      <c r="ITF57" s="20"/>
      <c r="ITG57" s="20"/>
      <c r="ITH57" s="20"/>
      <c r="ITI57" s="20"/>
      <c r="ITJ57" s="20"/>
      <c r="ITK57" s="20"/>
      <c r="ITL57" s="20"/>
      <c r="ITM57" s="20"/>
      <c r="ITN57" s="20"/>
      <c r="ITO57" s="20"/>
      <c r="ITP57" s="20"/>
      <c r="ITQ57" s="20"/>
      <c r="ITR57" s="20"/>
      <c r="ITS57" s="20"/>
      <c r="ITT57" s="20"/>
      <c r="ITU57" s="20"/>
      <c r="ITV57" s="20"/>
      <c r="ITW57" s="20"/>
      <c r="ITX57" s="20"/>
      <c r="ITY57" s="20"/>
      <c r="ITZ57" s="20"/>
      <c r="IUA57" s="20"/>
      <c r="IUB57" s="20"/>
      <c r="IUC57" s="20"/>
      <c r="IUD57" s="20"/>
      <c r="IUE57" s="20"/>
      <c r="IUF57" s="20"/>
      <c r="IUG57" s="20"/>
      <c r="IUH57" s="20"/>
      <c r="IUI57" s="20"/>
      <c r="IUJ57" s="20"/>
      <c r="IUK57" s="20"/>
      <c r="IUL57" s="20"/>
      <c r="IUM57" s="20"/>
      <c r="IUN57" s="20"/>
      <c r="IUO57" s="20"/>
      <c r="IUP57" s="20"/>
      <c r="IUQ57" s="20"/>
      <c r="IUR57" s="20"/>
      <c r="IUS57" s="20"/>
      <c r="IUT57" s="20"/>
      <c r="IUU57" s="20"/>
      <c r="IUV57" s="20"/>
      <c r="IUW57" s="20"/>
      <c r="IUX57" s="20"/>
      <c r="IUY57" s="20"/>
      <c r="IUZ57" s="20"/>
      <c r="IVA57" s="20"/>
      <c r="IVB57" s="20"/>
      <c r="IVC57" s="20"/>
      <c r="IVD57" s="20"/>
      <c r="IVE57" s="20"/>
      <c r="IVF57" s="20"/>
      <c r="IVG57" s="20"/>
      <c r="IVH57" s="20"/>
      <c r="IVI57" s="20"/>
      <c r="IVJ57" s="20"/>
      <c r="IVK57" s="20"/>
      <c r="IVL57" s="20"/>
      <c r="IVM57" s="20"/>
      <c r="IVN57" s="20"/>
      <c r="IVO57" s="20"/>
      <c r="IVP57" s="20"/>
      <c r="IVQ57" s="20"/>
      <c r="IVR57" s="20"/>
      <c r="IVS57" s="20"/>
      <c r="IVT57" s="20"/>
      <c r="IVU57" s="20"/>
      <c r="IVV57" s="20"/>
      <c r="IVW57" s="20"/>
      <c r="IVX57" s="20"/>
      <c r="IVY57" s="20"/>
      <c r="IVZ57" s="20"/>
      <c r="IWA57" s="20"/>
      <c r="IWB57" s="20"/>
      <c r="IWC57" s="20"/>
      <c r="IWD57" s="20"/>
      <c r="IWE57" s="20"/>
      <c r="IWF57" s="20"/>
      <c r="IWG57" s="20"/>
      <c r="IWH57" s="20"/>
      <c r="IWI57" s="20"/>
      <c r="IWJ57" s="20"/>
      <c r="IWK57" s="20"/>
      <c r="IWL57" s="20"/>
      <c r="IWM57" s="20"/>
      <c r="IWN57" s="20"/>
      <c r="IWO57" s="20"/>
      <c r="IWP57" s="20"/>
      <c r="IWQ57" s="20"/>
      <c r="IWR57" s="20"/>
      <c r="IWS57" s="20"/>
      <c r="IWT57" s="20"/>
      <c r="IWU57" s="20"/>
      <c r="IWV57" s="20"/>
      <c r="IWW57" s="20"/>
      <c r="IWX57" s="20"/>
      <c r="IWY57" s="20"/>
      <c r="IWZ57" s="20"/>
      <c r="IXA57" s="20"/>
      <c r="IXB57" s="20"/>
      <c r="IXC57" s="20"/>
      <c r="IXD57" s="20"/>
      <c r="IXE57" s="20"/>
      <c r="IXF57" s="20"/>
      <c r="IXG57" s="20"/>
      <c r="IXH57" s="20"/>
      <c r="IXI57" s="20"/>
      <c r="IXJ57" s="20"/>
      <c r="IXK57" s="20"/>
      <c r="IXL57" s="20"/>
      <c r="IXM57" s="20"/>
      <c r="IXN57" s="20"/>
      <c r="IXO57" s="20"/>
      <c r="IXP57" s="20"/>
      <c r="IXQ57" s="20"/>
      <c r="IXR57" s="20"/>
      <c r="IXS57" s="20"/>
      <c r="IXT57" s="20"/>
      <c r="IXU57" s="20"/>
      <c r="IXV57" s="20"/>
      <c r="IXW57" s="20"/>
      <c r="IXX57" s="20"/>
      <c r="IXY57" s="20"/>
      <c r="IXZ57" s="20"/>
      <c r="IYA57" s="20"/>
      <c r="IYB57" s="20"/>
      <c r="IYC57" s="20"/>
      <c r="IYD57" s="20"/>
      <c r="IYE57" s="20"/>
      <c r="IYF57" s="20"/>
      <c r="IYG57" s="20"/>
      <c r="IYH57" s="20"/>
      <c r="IYI57" s="20"/>
      <c r="IYJ57" s="20"/>
      <c r="IYK57" s="20"/>
      <c r="IYL57" s="20"/>
      <c r="IYM57" s="20"/>
      <c r="IYN57" s="20"/>
      <c r="IYO57" s="20"/>
      <c r="IYP57" s="20"/>
      <c r="IYQ57" s="20"/>
      <c r="IYR57" s="20"/>
      <c r="IYS57" s="20"/>
      <c r="IYT57" s="20"/>
      <c r="IYU57" s="20"/>
      <c r="IYV57" s="20"/>
      <c r="IYW57" s="20"/>
      <c r="IYX57" s="20"/>
      <c r="IYY57" s="20"/>
      <c r="IYZ57" s="20"/>
      <c r="IZA57" s="20"/>
      <c r="IZB57" s="20"/>
      <c r="IZC57" s="20"/>
      <c r="IZD57" s="20"/>
      <c r="IZE57" s="20"/>
      <c r="IZF57" s="20"/>
      <c r="IZG57" s="20"/>
      <c r="IZH57" s="20"/>
      <c r="IZI57" s="20"/>
      <c r="IZJ57" s="20"/>
      <c r="IZK57" s="20"/>
      <c r="IZL57" s="20"/>
      <c r="IZM57" s="20"/>
      <c r="IZN57" s="20"/>
      <c r="IZO57" s="20"/>
      <c r="IZP57" s="20"/>
      <c r="IZQ57" s="20"/>
      <c r="IZR57" s="20"/>
      <c r="IZS57" s="20"/>
      <c r="IZT57" s="20"/>
      <c r="IZU57" s="20"/>
      <c r="IZV57" s="20"/>
      <c r="IZW57" s="20"/>
      <c r="IZX57" s="20"/>
      <c r="IZY57" s="20"/>
      <c r="IZZ57" s="20"/>
      <c r="JAA57" s="20"/>
      <c r="JAB57" s="20"/>
      <c r="JAC57" s="20"/>
      <c r="JAD57" s="20"/>
      <c r="JAE57" s="20"/>
      <c r="JAF57" s="20"/>
      <c r="JAG57" s="20"/>
      <c r="JAH57" s="20"/>
      <c r="JAI57" s="20"/>
      <c r="JAJ57" s="20"/>
      <c r="JAK57" s="20"/>
      <c r="JAL57" s="20"/>
      <c r="JAM57" s="20"/>
      <c r="JAN57" s="20"/>
      <c r="JAO57" s="20"/>
      <c r="JAP57" s="20"/>
      <c r="JAQ57" s="20"/>
      <c r="JAR57" s="20"/>
      <c r="JAS57" s="20"/>
      <c r="JAT57" s="20"/>
      <c r="JAU57" s="20"/>
      <c r="JAV57" s="20"/>
      <c r="JAW57" s="20"/>
      <c r="JAX57" s="20"/>
      <c r="JAY57" s="20"/>
      <c r="JAZ57" s="20"/>
      <c r="JBA57" s="20"/>
      <c r="JBB57" s="20"/>
      <c r="JBC57" s="20"/>
      <c r="JBD57" s="20"/>
      <c r="JBE57" s="20"/>
      <c r="JBF57" s="20"/>
      <c r="JBG57" s="20"/>
      <c r="JBH57" s="20"/>
      <c r="JBI57" s="20"/>
      <c r="JBJ57" s="20"/>
      <c r="JBK57" s="20"/>
      <c r="JBL57" s="20"/>
      <c r="JBM57" s="20"/>
      <c r="JBN57" s="20"/>
      <c r="JBO57" s="20"/>
      <c r="JBP57" s="20"/>
      <c r="JBQ57" s="20"/>
      <c r="JBR57" s="20"/>
      <c r="JBS57" s="20"/>
      <c r="JBT57" s="20"/>
      <c r="JBU57" s="20"/>
      <c r="JBV57" s="20"/>
      <c r="JBW57" s="20"/>
      <c r="JBX57" s="20"/>
      <c r="JBY57" s="20"/>
      <c r="JBZ57" s="20"/>
      <c r="JCA57" s="20"/>
      <c r="JCB57" s="20"/>
      <c r="JCC57" s="20"/>
      <c r="JCD57" s="20"/>
      <c r="JCE57" s="20"/>
      <c r="JCF57" s="20"/>
      <c r="JCG57" s="20"/>
      <c r="JCH57" s="20"/>
      <c r="JCI57" s="20"/>
      <c r="JCJ57" s="20"/>
      <c r="JCK57" s="20"/>
      <c r="JCL57" s="20"/>
      <c r="JCM57" s="20"/>
      <c r="JCN57" s="20"/>
      <c r="JCO57" s="20"/>
      <c r="JCP57" s="20"/>
      <c r="JCQ57" s="20"/>
      <c r="JCR57" s="20"/>
      <c r="JCS57" s="20"/>
      <c r="JCT57" s="20"/>
      <c r="JCU57" s="20"/>
      <c r="JCV57" s="20"/>
      <c r="JCW57" s="20"/>
      <c r="JCX57" s="20"/>
      <c r="JCY57" s="20"/>
      <c r="JCZ57" s="20"/>
      <c r="JDA57" s="20"/>
      <c r="JDB57" s="20"/>
      <c r="JDC57" s="20"/>
      <c r="JDD57" s="20"/>
      <c r="JDE57" s="20"/>
      <c r="JDF57" s="20"/>
      <c r="JDG57" s="20"/>
      <c r="JDH57" s="20"/>
      <c r="JDI57" s="20"/>
      <c r="JDJ57" s="20"/>
      <c r="JDK57" s="20"/>
      <c r="JDL57" s="20"/>
      <c r="JDM57" s="20"/>
      <c r="JDN57" s="20"/>
      <c r="JDO57" s="20"/>
      <c r="JDP57" s="20"/>
      <c r="JDQ57" s="20"/>
      <c r="JDR57" s="20"/>
      <c r="JDS57" s="20"/>
      <c r="JDT57" s="20"/>
      <c r="JDU57" s="20"/>
      <c r="JDV57" s="20"/>
      <c r="JDW57" s="20"/>
      <c r="JDX57" s="20"/>
      <c r="JDY57" s="20"/>
      <c r="JDZ57" s="20"/>
      <c r="JEA57" s="20"/>
      <c r="JEB57" s="20"/>
      <c r="JEC57" s="20"/>
      <c r="JED57" s="20"/>
      <c r="JEE57" s="20"/>
      <c r="JEF57" s="20"/>
      <c r="JEG57" s="20"/>
      <c r="JEH57" s="20"/>
      <c r="JEI57" s="20"/>
      <c r="JEJ57" s="20"/>
      <c r="JEK57" s="20"/>
      <c r="JEL57" s="20"/>
      <c r="JEM57" s="20"/>
      <c r="JEN57" s="20"/>
      <c r="JEO57" s="20"/>
      <c r="JEP57" s="20"/>
      <c r="JEQ57" s="20"/>
      <c r="JER57" s="20"/>
      <c r="JES57" s="20"/>
      <c r="JET57" s="20"/>
      <c r="JEU57" s="20"/>
      <c r="JEV57" s="20"/>
      <c r="JEW57" s="20"/>
      <c r="JEX57" s="20"/>
      <c r="JEY57" s="20"/>
      <c r="JEZ57" s="20"/>
      <c r="JFA57" s="20"/>
      <c r="JFB57" s="20"/>
      <c r="JFC57" s="20"/>
      <c r="JFD57" s="20"/>
      <c r="JFE57" s="20"/>
      <c r="JFF57" s="20"/>
      <c r="JFG57" s="20"/>
      <c r="JFH57" s="20"/>
      <c r="JFI57" s="20"/>
      <c r="JFJ57" s="20"/>
      <c r="JFK57" s="20"/>
      <c r="JFL57" s="20"/>
      <c r="JFM57" s="20"/>
      <c r="JFN57" s="20"/>
      <c r="JFO57" s="20"/>
      <c r="JFP57" s="20"/>
      <c r="JFQ57" s="20"/>
      <c r="JFR57" s="20"/>
      <c r="JFS57" s="20"/>
      <c r="JFT57" s="20"/>
      <c r="JFU57" s="20"/>
      <c r="JFV57" s="20"/>
      <c r="JFW57" s="20"/>
      <c r="JFX57" s="20"/>
      <c r="JFY57" s="20"/>
      <c r="JFZ57" s="20"/>
      <c r="JGA57" s="20"/>
      <c r="JGB57" s="20"/>
      <c r="JGC57" s="20"/>
      <c r="JGD57" s="20"/>
      <c r="JGE57" s="20"/>
      <c r="JGF57" s="20"/>
      <c r="JGG57" s="20"/>
      <c r="JGH57" s="20"/>
      <c r="JGI57" s="20"/>
      <c r="JGJ57" s="20"/>
      <c r="JGK57" s="20"/>
      <c r="JGL57" s="20"/>
      <c r="JGM57" s="20"/>
      <c r="JGN57" s="20"/>
      <c r="JGO57" s="20"/>
      <c r="JGP57" s="20"/>
      <c r="JGQ57" s="20"/>
      <c r="JGR57" s="20"/>
      <c r="JGS57" s="20"/>
      <c r="JGT57" s="20"/>
      <c r="JGU57" s="20"/>
      <c r="JGV57" s="20"/>
      <c r="JGW57" s="20"/>
      <c r="JGX57" s="20"/>
      <c r="JGY57" s="20"/>
      <c r="JGZ57" s="20"/>
      <c r="JHA57" s="20"/>
      <c r="JHB57" s="20"/>
      <c r="JHC57" s="20"/>
      <c r="JHD57" s="20"/>
      <c r="JHE57" s="20"/>
      <c r="JHF57" s="20"/>
      <c r="JHG57" s="20"/>
      <c r="JHH57" s="20"/>
      <c r="JHI57" s="20"/>
      <c r="JHJ57" s="20"/>
      <c r="JHK57" s="20"/>
      <c r="JHL57" s="20"/>
      <c r="JHM57" s="20"/>
      <c r="JHN57" s="20"/>
      <c r="JHO57" s="20"/>
      <c r="JHP57" s="20"/>
      <c r="JHQ57" s="20"/>
      <c r="JHR57" s="20"/>
      <c r="JHS57" s="20"/>
      <c r="JHT57" s="20"/>
      <c r="JHU57" s="20"/>
      <c r="JHV57" s="20"/>
      <c r="JHW57" s="20"/>
      <c r="JHX57" s="20"/>
      <c r="JHY57" s="20"/>
      <c r="JHZ57" s="20"/>
      <c r="JIA57" s="20"/>
      <c r="JIB57" s="20"/>
      <c r="JIC57" s="20"/>
      <c r="JID57" s="20"/>
      <c r="JIE57" s="20"/>
      <c r="JIF57" s="20"/>
      <c r="JIG57" s="20"/>
      <c r="JIH57" s="20"/>
      <c r="JII57" s="20"/>
      <c r="JIJ57" s="20"/>
      <c r="JIK57" s="20"/>
      <c r="JIL57" s="20"/>
      <c r="JIM57" s="20"/>
      <c r="JIN57" s="20"/>
      <c r="JIO57" s="20"/>
      <c r="JIP57" s="20"/>
      <c r="JIQ57" s="20"/>
      <c r="JIR57" s="20"/>
      <c r="JIS57" s="20"/>
      <c r="JIT57" s="20"/>
      <c r="JIU57" s="20"/>
      <c r="JIV57" s="20"/>
      <c r="JIW57" s="20"/>
      <c r="JIX57" s="20"/>
      <c r="JIY57" s="20"/>
      <c r="JIZ57" s="20"/>
      <c r="JJA57" s="20"/>
      <c r="JJB57" s="20"/>
      <c r="JJC57" s="20"/>
      <c r="JJD57" s="20"/>
      <c r="JJE57" s="20"/>
      <c r="JJF57" s="20"/>
      <c r="JJG57" s="20"/>
      <c r="JJH57" s="20"/>
      <c r="JJI57" s="20"/>
      <c r="JJJ57" s="20"/>
      <c r="JJK57" s="20"/>
      <c r="JJL57" s="20"/>
      <c r="JJM57" s="20"/>
      <c r="JJN57" s="20"/>
      <c r="JJO57" s="20"/>
      <c r="JJP57" s="20"/>
      <c r="JJQ57" s="20"/>
      <c r="JJR57" s="20"/>
      <c r="JJS57" s="20"/>
      <c r="JJT57" s="20"/>
      <c r="JJU57" s="20"/>
      <c r="JJV57" s="20"/>
      <c r="JJW57" s="20"/>
      <c r="JJX57" s="20"/>
      <c r="JJY57" s="20"/>
      <c r="JJZ57" s="20"/>
      <c r="JKA57" s="20"/>
      <c r="JKB57" s="20"/>
      <c r="JKC57" s="20"/>
      <c r="JKD57" s="20"/>
      <c r="JKE57" s="20"/>
      <c r="JKF57" s="20"/>
      <c r="JKG57" s="20"/>
      <c r="JKH57" s="20"/>
      <c r="JKI57" s="20"/>
      <c r="JKJ57" s="20"/>
      <c r="JKK57" s="20"/>
      <c r="JKL57" s="20"/>
      <c r="JKM57" s="20"/>
      <c r="JKN57" s="20"/>
      <c r="JKO57" s="20"/>
      <c r="JKP57" s="20"/>
      <c r="JKQ57" s="20"/>
      <c r="JKR57" s="20"/>
      <c r="JKS57" s="20"/>
      <c r="JKT57" s="20"/>
      <c r="JKU57" s="20"/>
      <c r="JKV57" s="20"/>
      <c r="JKW57" s="20"/>
      <c r="JKX57" s="20"/>
      <c r="JKY57" s="20"/>
      <c r="JKZ57" s="20"/>
      <c r="JLA57" s="20"/>
      <c r="JLB57" s="20"/>
      <c r="JLC57" s="20"/>
      <c r="JLD57" s="20"/>
      <c r="JLE57" s="20"/>
      <c r="JLF57" s="20"/>
      <c r="JLG57" s="20"/>
      <c r="JLH57" s="20"/>
      <c r="JLI57" s="20"/>
      <c r="JLJ57" s="20"/>
      <c r="JLK57" s="20"/>
      <c r="JLL57" s="20"/>
      <c r="JLM57" s="20"/>
      <c r="JLN57" s="20"/>
      <c r="JLO57" s="20"/>
      <c r="JLP57" s="20"/>
      <c r="JLQ57" s="20"/>
      <c r="JLR57" s="20"/>
      <c r="JLS57" s="20"/>
      <c r="JLT57" s="20"/>
      <c r="JLU57" s="20"/>
      <c r="JLV57" s="20"/>
      <c r="JLW57" s="20"/>
      <c r="JLX57" s="20"/>
      <c r="JLY57" s="20"/>
      <c r="JLZ57" s="20"/>
      <c r="JMA57" s="20"/>
      <c r="JMB57" s="20"/>
      <c r="JMC57" s="20"/>
      <c r="JMD57" s="20"/>
      <c r="JME57" s="20"/>
      <c r="JMF57" s="20"/>
      <c r="JMG57" s="20"/>
      <c r="JMH57" s="20"/>
      <c r="JMI57" s="20"/>
      <c r="JMJ57" s="20"/>
      <c r="JMK57" s="20"/>
      <c r="JML57" s="20"/>
      <c r="JMM57" s="20"/>
      <c r="JMN57" s="20"/>
      <c r="JMO57" s="20"/>
      <c r="JMP57" s="20"/>
      <c r="JMQ57" s="20"/>
      <c r="JMR57" s="20"/>
      <c r="JMS57" s="20"/>
      <c r="JMT57" s="20"/>
      <c r="JMU57" s="20"/>
      <c r="JMV57" s="20"/>
      <c r="JMW57" s="20"/>
      <c r="JMX57" s="20"/>
      <c r="JMY57" s="20"/>
      <c r="JMZ57" s="20"/>
      <c r="JNA57" s="20"/>
      <c r="JNB57" s="20"/>
      <c r="JNC57" s="20"/>
      <c r="JND57" s="20"/>
      <c r="JNE57" s="20"/>
      <c r="JNF57" s="20"/>
      <c r="JNG57" s="20"/>
      <c r="JNH57" s="20"/>
      <c r="JNI57" s="20"/>
      <c r="JNJ57" s="20"/>
      <c r="JNK57" s="20"/>
      <c r="JNL57" s="20"/>
      <c r="JNM57" s="20"/>
      <c r="JNN57" s="20"/>
      <c r="JNO57" s="20"/>
      <c r="JNP57" s="20"/>
      <c r="JNQ57" s="20"/>
      <c r="JNR57" s="20"/>
      <c r="JNS57" s="20"/>
      <c r="JNT57" s="20"/>
      <c r="JNU57" s="20"/>
      <c r="JNV57" s="20"/>
      <c r="JNW57" s="20"/>
      <c r="JNX57" s="20"/>
      <c r="JNY57" s="20"/>
      <c r="JNZ57" s="20"/>
      <c r="JOA57" s="20"/>
      <c r="JOB57" s="20"/>
      <c r="JOC57" s="20"/>
      <c r="JOD57" s="20"/>
      <c r="JOE57" s="20"/>
      <c r="JOF57" s="20"/>
      <c r="JOG57" s="20"/>
      <c r="JOH57" s="20"/>
      <c r="JOI57" s="20"/>
      <c r="JOJ57" s="20"/>
      <c r="JOK57" s="20"/>
      <c r="JOL57" s="20"/>
      <c r="JOM57" s="20"/>
      <c r="JON57" s="20"/>
      <c r="JOO57" s="20"/>
      <c r="JOP57" s="20"/>
      <c r="JOQ57" s="20"/>
      <c r="JOR57" s="20"/>
      <c r="JOS57" s="20"/>
      <c r="JOT57" s="20"/>
      <c r="JOU57" s="20"/>
      <c r="JOV57" s="20"/>
      <c r="JOW57" s="20"/>
      <c r="JOX57" s="20"/>
      <c r="JOY57" s="20"/>
      <c r="JOZ57" s="20"/>
      <c r="JPA57" s="20"/>
      <c r="JPB57" s="20"/>
      <c r="JPC57" s="20"/>
      <c r="JPD57" s="20"/>
      <c r="JPE57" s="20"/>
      <c r="JPF57" s="20"/>
      <c r="JPG57" s="20"/>
      <c r="JPH57" s="20"/>
      <c r="JPI57" s="20"/>
      <c r="JPJ57" s="20"/>
      <c r="JPK57" s="20"/>
      <c r="JPL57" s="20"/>
      <c r="JPM57" s="20"/>
      <c r="JPN57" s="20"/>
      <c r="JPO57" s="20"/>
      <c r="JPP57" s="20"/>
      <c r="JPQ57" s="20"/>
      <c r="JPR57" s="20"/>
      <c r="JPS57" s="20"/>
      <c r="JPT57" s="20"/>
      <c r="JPU57" s="20"/>
      <c r="JPV57" s="20"/>
      <c r="JPW57" s="20"/>
      <c r="JPX57" s="20"/>
      <c r="JPY57" s="20"/>
      <c r="JPZ57" s="20"/>
      <c r="JQA57" s="20"/>
      <c r="JQB57" s="20"/>
      <c r="JQC57" s="20"/>
      <c r="JQD57" s="20"/>
      <c r="JQE57" s="20"/>
      <c r="JQF57" s="20"/>
      <c r="JQG57" s="20"/>
      <c r="JQH57" s="20"/>
      <c r="JQI57" s="20"/>
      <c r="JQJ57" s="20"/>
      <c r="JQK57" s="20"/>
      <c r="JQL57" s="20"/>
      <c r="JQM57" s="20"/>
      <c r="JQN57" s="20"/>
      <c r="JQO57" s="20"/>
      <c r="JQP57" s="20"/>
      <c r="JQQ57" s="20"/>
      <c r="JQR57" s="20"/>
      <c r="JQS57" s="20"/>
      <c r="JQT57" s="20"/>
      <c r="JQU57" s="20"/>
      <c r="JQV57" s="20"/>
      <c r="JQW57" s="20"/>
      <c r="JQX57" s="20"/>
      <c r="JQY57" s="20"/>
      <c r="JQZ57" s="20"/>
      <c r="JRA57" s="20"/>
      <c r="JRB57" s="20"/>
      <c r="JRC57" s="20"/>
      <c r="JRD57" s="20"/>
      <c r="JRE57" s="20"/>
      <c r="JRF57" s="20"/>
      <c r="JRG57" s="20"/>
      <c r="JRH57" s="20"/>
      <c r="JRI57" s="20"/>
      <c r="JRJ57" s="20"/>
      <c r="JRK57" s="20"/>
      <c r="JRL57" s="20"/>
      <c r="JRM57" s="20"/>
      <c r="JRN57" s="20"/>
      <c r="JRO57" s="20"/>
      <c r="JRP57" s="20"/>
      <c r="JRQ57" s="20"/>
      <c r="JRR57" s="20"/>
      <c r="JRS57" s="20"/>
      <c r="JRT57" s="20"/>
      <c r="JRU57" s="20"/>
      <c r="JRV57" s="20"/>
      <c r="JRW57" s="20"/>
      <c r="JRX57" s="20"/>
      <c r="JRY57" s="20"/>
      <c r="JRZ57" s="20"/>
      <c r="JSA57" s="20"/>
      <c r="JSB57" s="20"/>
      <c r="JSC57" s="20"/>
      <c r="JSD57" s="20"/>
      <c r="JSE57" s="20"/>
      <c r="JSF57" s="20"/>
      <c r="JSG57" s="20"/>
      <c r="JSH57" s="20"/>
      <c r="JSI57" s="20"/>
      <c r="JSJ57" s="20"/>
      <c r="JSK57" s="20"/>
      <c r="JSL57" s="20"/>
      <c r="JSM57" s="20"/>
      <c r="JSN57" s="20"/>
      <c r="JSO57" s="20"/>
      <c r="JSP57" s="20"/>
      <c r="JSQ57" s="20"/>
      <c r="JSR57" s="20"/>
      <c r="JSS57" s="20"/>
      <c r="JST57" s="20"/>
      <c r="JSU57" s="20"/>
      <c r="JSV57" s="20"/>
      <c r="JSW57" s="20"/>
      <c r="JSX57" s="20"/>
      <c r="JSY57" s="20"/>
      <c r="JSZ57" s="20"/>
      <c r="JTA57" s="20"/>
      <c r="JTB57" s="20"/>
      <c r="JTC57" s="20"/>
      <c r="JTD57" s="20"/>
      <c r="JTE57" s="20"/>
      <c r="JTF57" s="20"/>
      <c r="JTG57" s="20"/>
      <c r="JTH57" s="20"/>
      <c r="JTI57" s="20"/>
      <c r="JTJ57" s="20"/>
      <c r="JTK57" s="20"/>
      <c r="JTL57" s="20"/>
      <c r="JTM57" s="20"/>
      <c r="JTN57" s="20"/>
      <c r="JTO57" s="20"/>
      <c r="JTP57" s="20"/>
      <c r="JTQ57" s="20"/>
      <c r="JTR57" s="20"/>
      <c r="JTS57" s="20"/>
      <c r="JTT57" s="20"/>
      <c r="JTU57" s="20"/>
      <c r="JTV57" s="20"/>
      <c r="JTW57" s="20"/>
      <c r="JTX57" s="20"/>
      <c r="JTY57" s="20"/>
      <c r="JTZ57" s="20"/>
      <c r="JUA57" s="20"/>
      <c r="JUB57" s="20"/>
      <c r="JUC57" s="20"/>
      <c r="JUD57" s="20"/>
      <c r="JUE57" s="20"/>
      <c r="JUF57" s="20"/>
      <c r="JUG57" s="20"/>
      <c r="JUH57" s="20"/>
      <c r="JUI57" s="20"/>
      <c r="JUJ57" s="20"/>
      <c r="JUK57" s="20"/>
      <c r="JUL57" s="20"/>
      <c r="JUM57" s="20"/>
      <c r="JUN57" s="20"/>
      <c r="JUO57" s="20"/>
      <c r="JUP57" s="20"/>
      <c r="JUQ57" s="20"/>
      <c r="JUR57" s="20"/>
      <c r="JUS57" s="20"/>
      <c r="JUT57" s="20"/>
      <c r="JUU57" s="20"/>
      <c r="JUV57" s="20"/>
      <c r="JUW57" s="20"/>
      <c r="JUX57" s="20"/>
      <c r="JUY57" s="20"/>
      <c r="JUZ57" s="20"/>
      <c r="JVA57" s="20"/>
      <c r="JVB57" s="20"/>
      <c r="JVC57" s="20"/>
      <c r="JVD57" s="20"/>
      <c r="JVE57" s="20"/>
      <c r="JVF57" s="20"/>
      <c r="JVG57" s="20"/>
      <c r="JVH57" s="20"/>
      <c r="JVI57" s="20"/>
      <c r="JVJ57" s="20"/>
      <c r="JVK57" s="20"/>
      <c r="JVL57" s="20"/>
      <c r="JVM57" s="20"/>
      <c r="JVN57" s="20"/>
      <c r="JVO57" s="20"/>
      <c r="JVP57" s="20"/>
      <c r="JVQ57" s="20"/>
      <c r="JVR57" s="20"/>
      <c r="JVS57" s="20"/>
      <c r="JVT57" s="20"/>
      <c r="JVU57" s="20"/>
      <c r="JVV57" s="20"/>
      <c r="JVW57" s="20"/>
      <c r="JVX57" s="20"/>
      <c r="JVY57" s="20"/>
      <c r="JVZ57" s="20"/>
      <c r="JWA57" s="20"/>
      <c r="JWB57" s="20"/>
      <c r="JWC57" s="20"/>
      <c r="JWD57" s="20"/>
      <c r="JWE57" s="20"/>
      <c r="JWF57" s="20"/>
      <c r="JWG57" s="20"/>
      <c r="JWH57" s="20"/>
      <c r="JWI57" s="20"/>
      <c r="JWJ57" s="20"/>
      <c r="JWK57" s="20"/>
      <c r="JWL57" s="20"/>
      <c r="JWM57" s="20"/>
      <c r="JWN57" s="20"/>
      <c r="JWO57" s="20"/>
      <c r="JWP57" s="20"/>
      <c r="JWQ57" s="20"/>
      <c r="JWR57" s="20"/>
      <c r="JWS57" s="20"/>
      <c r="JWT57" s="20"/>
      <c r="JWU57" s="20"/>
      <c r="JWV57" s="20"/>
      <c r="JWW57" s="20"/>
      <c r="JWX57" s="20"/>
      <c r="JWY57" s="20"/>
      <c r="JWZ57" s="20"/>
      <c r="JXA57" s="20"/>
      <c r="JXB57" s="20"/>
      <c r="JXC57" s="20"/>
      <c r="JXD57" s="20"/>
      <c r="JXE57" s="20"/>
      <c r="JXF57" s="20"/>
      <c r="JXG57" s="20"/>
      <c r="JXH57" s="20"/>
      <c r="JXI57" s="20"/>
      <c r="JXJ57" s="20"/>
      <c r="JXK57" s="20"/>
      <c r="JXL57" s="20"/>
      <c r="JXM57" s="20"/>
      <c r="JXN57" s="20"/>
      <c r="JXO57" s="20"/>
      <c r="JXP57" s="20"/>
      <c r="JXQ57" s="20"/>
      <c r="JXR57" s="20"/>
      <c r="JXS57" s="20"/>
      <c r="JXT57" s="20"/>
      <c r="JXU57" s="20"/>
      <c r="JXV57" s="20"/>
      <c r="JXW57" s="20"/>
      <c r="JXX57" s="20"/>
      <c r="JXY57" s="20"/>
      <c r="JXZ57" s="20"/>
      <c r="JYA57" s="20"/>
      <c r="JYB57" s="20"/>
      <c r="JYC57" s="20"/>
      <c r="JYD57" s="20"/>
      <c r="JYE57" s="20"/>
      <c r="JYF57" s="20"/>
      <c r="JYG57" s="20"/>
      <c r="JYH57" s="20"/>
      <c r="JYI57" s="20"/>
      <c r="JYJ57" s="20"/>
      <c r="JYK57" s="20"/>
      <c r="JYL57" s="20"/>
      <c r="JYM57" s="20"/>
      <c r="JYN57" s="20"/>
      <c r="JYO57" s="20"/>
      <c r="JYP57" s="20"/>
      <c r="JYQ57" s="20"/>
      <c r="JYR57" s="20"/>
      <c r="JYS57" s="20"/>
      <c r="JYT57" s="20"/>
      <c r="JYU57" s="20"/>
      <c r="JYV57" s="20"/>
      <c r="JYW57" s="20"/>
      <c r="JYX57" s="20"/>
      <c r="JYY57" s="20"/>
      <c r="JYZ57" s="20"/>
      <c r="JZA57" s="20"/>
      <c r="JZB57" s="20"/>
      <c r="JZC57" s="20"/>
      <c r="JZD57" s="20"/>
      <c r="JZE57" s="20"/>
      <c r="JZF57" s="20"/>
      <c r="JZG57" s="20"/>
      <c r="JZH57" s="20"/>
      <c r="JZI57" s="20"/>
      <c r="JZJ57" s="20"/>
      <c r="JZK57" s="20"/>
      <c r="JZL57" s="20"/>
      <c r="JZM57" s="20"/>
      <c r="JZN57" s="20"/>
      <c r="JZO57" s="20"/>
      <c r="JZP57" s="20"/>
      <c r="JZQ57" s="20"/>
      <c r="JZR57" s="20"/>
      <c r="JZS57" s="20"/>
      <c r="JZT57" s="20"/>
      <c r="JZU57" s="20"/>
      <c r="JZV57" s="20"/>
      <c r="JZW57" s="20"/>
      <c r="JZX57" s="20"/>
      <c r="JZY57" s="20"/>
      <c r="JZZ57" s="20"/>
      <c r="KAA57" s="20"/>
      <c r="KAB57" s="20"/>
      <c r="KAC57" s="20"/>
      <c r="KAD57" s="20"/>
      <c r="KAE57" s="20"/>
      <c r="KAF57" s="20"/>
      <c r="KAG57" s="20"/>
      <c r="KAH57" s="20"/>
      <c r="KAI57" s="20"/>
      <c r="KAJ57" s="20"/>
      <c r="KAK57" s="20"/>
      <c r="KAL57" s="20"/>
      <c r="KAM57" s="20"/>
      <c r="KAN57" s="20"/>
      <c r="KAO57" s="20"/>
      <c r="KAP57" s="20"/>
      <c r="KAQ57" s="20"/>
      <c r="KAR57" s="20"/>
      <c r="KAS57" s="20"/>
      <c r="KAT57" s="20"/>
      <c r="KAU57" s="20"/>
      <c r="KAV57" s="20"/>
      <c r="KAW57" s="20"/>
      <c r="KAX57" s="20"/>
      <c r="KAY57" s="20"/>
      <c r="KAZ57" s="20"/>
      <c r="KBA57" s="20"/>
      <c r="KBB57" s="20"/>
      <c r="KBC57" s="20"/>
      <c r="KBD57" s="20"/>
      <c r="KBE57" s="20"/>
      <c r="KBF57" s="20"/>
      <c r="KBG57" s="20"/>
      <c r="KBH57" s="20"/>
      <c r="KBI57" s="20"/>
      <c r="KBJ57" s="20"/>
      <c r="KBK57" s="20"/>
      <c r="KBL57" s="20"/>
      <c r="KBM57" s="20"/>
      <c r="KBN57" s="20"/>
      <c r="KBO57" s="20"/>
      <c r="KBP57" s="20"/>
      <c r="KBQ57" s="20"/>
      <c r="KBR57" s="20"/>
      <c r="KBS57" s="20"/>
      <c r="KBT57" s="20"/>
      <c r="KBU57" s="20"/>
      <c r="KBV57" s="20"/>
      <c r="KBW57" s="20"/>
      <c r="KBX57" s="20"/>
      <c r="KBY57" s="20"/>
      <c r="KBZ57" s="20"/>
      <c r="KCA57" s="20"/>
      <c r="KCB57" s="20"/>
      <c r="KCC57" s="20"/>
      <c r="KCD57" s="20"/>
      <c r="KCE57" s="20"/>
      <c r="KCF57" s="20"/>
      <c r="KCG57" s="20"/>
      <c r="KCH57" s="20"/>
      <c r="KCI57" s="20"/>
      <c r="KCJ57" s="20"/>
      <c r="KCK57" s="20"/>
      <c r="KCL57" s="20"/>
      <c r="KCM57" s="20"/>
      <c r="KCN57" s="20"/>
      <c r="KCO57" s="20"/>
      <c r="KCP57" s="20"/>
      <c r="KCQ57" s="20"/>
      <c r="KCR57" s="20"/>
      <c r="KCS57" s="20"/>
      <c r="KCT57" s="20"/>
      <c r="KCU57" s="20"/>
      <c r="KCV57" s="20"/>
      <c r="KCW57" s="20"/>
      <c r="KCX57" s="20"/>
      <c r="KCY57" s="20"/>
      <c r="KCZ57" s="20"/>
      <c r="KDA57" s="20"/>
      <c r="KDB57" s="20"/>
      <c r="KDC57" s="20"/>
      <c r="KDD57" s="20"/>
      <c r="KDE57" s="20"/>
      <c r="KDF57" s="20"/>
      <c r="KDG57" s="20"/>
      <c r="KDH57" s="20"/>
      <c r="KDI57" s="20"/>
      <c r="KDJ57" s="20"/>
      <c r="KDK57" s="20"/>
      <c r="KDL57" s="20"/>
      <c r="KDM57" s="20"/>
      <c r="KDN57" s="20"/>
      <c r="KDO57" s="20"/>
      <c r="KDP57" s="20"/>
      <c r="KDQ57" s="20"/>
      <c r="KDR57" s="20"/>
      <c r="KDS57" s="20"/>
      <c r="KDT57" s="20"/>
      <c r="KDU57" s="20"/>
      <c r="KDV57" s="20"/>
      <c r="KDW57" s="20"/>
      <c r="KDX57" s="20"/>
      <c r="KDY57" s="20"/>
      <c r="KDZ57" s="20"/>
      <c r="KEA57" s="20"/>
      <c r="KEB57" s="20"/>
      <c r="KEC57" s="20"/>
      <c r="KED57" s="20"/>
      <c r="KEE57" s="20"/>
      <c r="KEF57" s="20"/>
      <c r="KEG57" s="20"/>
      <c r="KEH57" s="20"/>
      <c r="KEI57" s="20"/>
      <c r="KEJ57" s="20"/>
      <c r="KEK57" s="20"/>
      <c r="KEL57" s="20"/>
      <c r="KEM57" s="20"/>
      <c r="KEN57" s="20"/>
      <c r="KEO57" s="20"/>
      <c r="KEP57" s="20"/>
      <c r="KEQ57" s="20"/>
      <c r="KER57" s="20"/>
      <c r="KES57" s="20"/>
      <c r="KET57" s="20"/>
      <c r="KEU57" s="20"/>
      <c r="KEV57" s="20"/>
      <c r="KEW57" s="20"/>
      <c r="KEX57" s="20"/>
      <c r="KEY57" s="20"/>
      <c r="KEZ57" s="20"/>
      <c r="KFA57" s="20"/>
      <c r="KFB57" s="20"/>
      <c r="KFC57" s="20"/>
      <c r="KFD57" s="20"/>
      <c r="KFE57" s="20"/>
      <c r="KFF57" s="20"/>
      <c r="KFG57" s="20"/>
      <c r="KFH57" s="20"/>
      <c r="KFI57" s="20"/>
      <c r="KFJ57" s="20"/>
      <c r="KFK57" s="20"/>
      <c r="KFL57" s="20"/>
      <c r="KFM57" s="20"/>
      <c r="KFN57" s="20"/>
      <c r="KFO57" s="20"/>
      <c r="KFP57" s="20"/>
      <c r="KFQ57" s="20"/>
      <c r="KFR57" s="20"/>
      <c r="KFS57" s="20"/>
      <c r="KFT57" s="20"/>
      <c r="KFU57" s="20"/>
      <c r="KFV57" s="20"/>
      <c r="KFW57" s="20"/>
      <c r="KFX57" s="20"/>
      <c r="KFY57" s="20"/>
      <c r="KFZ57" s="20"/>
      <c r="KGA57" s="20"/>
      <c r="KGB57" s="20"/>
      <c r="KGC57" s="20"/>
      <c r="KGD57" s="20"/>
      <c r="KGE57" s="20"/>
      <c r="KGF57" s="20"/>
      <c r="KGG57" s="20"/>
      <c r="KGH57" s="20"/>
      <c r="KGI57" s="20"/>
      <c r="KGJ57" s="20"/>
      <c r="KGK57" s="20"/>
      <c r="KGL57" s="20"/>
      <c r="KGM57" s="20"/>
      <c r="KGN57" s="20"/>
      <c r="KGO57" s="20"/>
      <c r="KGP57" s="20"/>
      <c r="KGQ57" s="20"/>
      <c r="KGR57" s="20"/>
      <c r="KGS57" s="20"/>
      <c r="KGT57" s="20"/>
      <c r="KGU57" s="20"/>
      <c r="KGV57" s="20"/>
      <c r="KGW57" s="20"/>
      <c r="KGX57" s="20"/>
      <c r="KGY57" s="20"/>
      <c r="KGZ57" s="20"/>
      <c r="KHA57" s="20"/>
      <c r="KHB57" s="20"/>
      <c r="KHC57" s="20"/>
      <c r="KHD57" s="20"/>
      <c r="KHE57" s="20"/>
      <c r="KHF57" s="20"/>
      <c r="KHG57" s="20"/>
      <c r="KHH57" s="20"/>
      <c r="KHI57" s="20"/>
      <c r="KHJ57" s="20"/>
      <c r="KHK57" s="20"/>
      <c r="KHL57" s="20"/>
      <c r="KHM57" s="20"/>
      <c r="KHN57" s="20"/>
      <c r="KHO57" s="20"/>
      <c r="KHP57" s="20"/>
      <c r="KHQ57" s="20"/>
      <c r="KHR57" s="20"/>
      <c r="KHS57" s="20"/>
      <c r="KHT57" s="20"/>
      <c r="KHU57" s="20"/>
      <c r="KHV57" s="20"/>
      <c r="KHW57" s="20"/>
      <c r="KHX57" s="20"/>
      <c r="KHY57" s="20"/>
      <c r="KHZ57" s="20"/>
      <c r="KIA57" s="20"/>
      <c r="KIB57" s="20"/>
      <c r="KIC57" s="20"/>
      <c r="KID57" s="20"/>
      <c r="KIE57" s="20"/>
      <c r="KIF57" s="20"/>
      <c r="KIG57" s="20"/>
      <c r="KIH57" s="20"/>
      <c r="KII57" s="20"/>
      <c r="KIJ57" s="20"/>
      <c r="KIK57" s="20"/>
      <c r="KIL57" s="20"/>
      <c r="KIM57" s="20"/>
      <c r="KIN57" s="20"/>
      <c r="KIO57" s="20"/>
      <c r="KIP57" s="20"/>
      <c r="KIQ57" s="20"/>
      <c r="KIR57" s="20"/>
      <c r="KIS57" s="20"/>
      <c r="KIT57" s="20"/>
      <c r="KIU57" s="20"/>
      <c r="KIV57" s="20"/>
      <c r="KIW57" s="20"/>
      <c r="KIX57" s="20"/>
      <c r="KIY57" s="20"/>
      <c r="KIZ57" s="20"/>
      <c r="KJA57" s="20"/>
      <c r="KJB57" s="20"/>
      <c r="KJC57" s="20"/>
      <c r="KJD57" s="20"/>
      <c r="KJE57" s="20"/>
      <c r="KJF57" s="20"/>
      <c r="KJG57" s="20"/>
      <c r="KJH57" s="20"/>
      <c r="KJI57" s="20"/>
      <c r="KJJ57" s="20"/>
      <c r="KJK57" s="20"/>
      <c r="KJL57" s="20"/>
      <c r="KJM57" s="20"/>
      <c r="KJN57" s="20"/>
      <c r="KJO57" s="20"/>
      <c r="KJP57" s="20"/>
      <c r="KJQ57" s="20"/>
      <c r="KJR57" s="20"/>
      <c r="KJS57" s="20"/>
      <c r="KJT57" s="20"/>
      <c r="KJU57" s="20"/>
      <c r="KJV57" s="20"/>
      <c r="KJW57" s="20"/>
      <c r="KJX57" s="20"/>
      <c r="KJY57" s="20"/>
      <c r="KJZ57" s="20"/>
      <c r="KKA57" s="20"/>
      <c r="KKB57" s="20"/>
      <c r="KKC57" s="20"/>
      <c r="KKD57" s="20"/>
      <c r="KKE57" s="20"/>
      <c r="KKF57" s="20"/>
      <c r="KKG57" s="20"/>
      <c r="KKH57" s="20"/>
      <c r="KKI57" s="20"/>
      <c r="KKJ57" s="20"/>
      <c r="KKK57" s="20"/>
      <c r="KKL57" s="20"/>
      <c r="KKM57" s="20"/>
      <c r="KKN57" s="20"/>
      <c r="KKO57" s="20"/>
      <c r="KKP57" s="20"/>
      <c r="KKQ57" s="20"/>
      <c r="KKR57" s="20"/>
      <c r="KKS57" s="20"/>
      <c r="KKT57" s="20"/>
      <c r="KKU57" s="20"/>
      <c r="KKV57" s="20"/>
      <c r="KKW57" s="20"/>
      <c r="KKX57" s="20"/>
      <c r="KKY57" s="20"/>
      <c r="KKZ57" s="20"/>
      <c r="KLA57" s="20"/>
      <c r="KLB57" s="20"/>
      <c r="KLC57" s="20"/>
      <c r="KLD57" s="20"/>
      <c r="KLE57" s="20"/>
      <c r="KLF57" s="20"/>
      <c r="KLG57" s="20"/>
      <c r="KLH57" s="20"/>
      <c r="KLI57" s="20"/>
      <c r="KLJ57" s="20"/>
      <c r="KLK57" s="20"/>
      <c r="KLL57" s="20"/>
      <c r="KLM57" s="20"/>
      <c r="KLN57" s="20"/>
      <c r="KLO57" s="20"/>
      <c r="KLP57" s="20"/>
      <c r="KLQ57" s="20"/>
      <c r="KLR57" s="20"/>
      <c r="KLS57" s="20"/>
      <c r="KLT57" s="20"/>
      <c r="KLU57" s="20"/>
      <c r="KLV57" s="20"/>
      <c r="KLW57" s="20"/>
      <c r="KLX57" s="20"/>
      <c r="KLY57" s="20"/>
      <c r="KLZ57" s="20"/>
      <c r="KMA57" s="20"/>
      <c r="KMB57" s="20"/>
      <c r="KMC57" s="20"/>
      <c r="KMD57" s="20"/>
      <c r="KME57" s="20"/>
      <c r="KMF57" s="20"/>
      <c r="KMG57" s="20"/>
      <c r="KMH57" s="20"/>
      <c r="KMI57" s="20"/>
      <c r="KMJ57" s="20"/>
      <c r="KMK57" s="20"/>
      <c r="KML57" s="20"/>
      <c r="KMM57" s="20"/>
      <c r="KMN57" s="20"/>
      <c r="KMO57" s="20"/>
      <c r="KMP57" s="20"/>
      <c r="KMQ57" s="20"/>
      <c r="KMR57" s="20"/>
      <c r="KMS57" s="20"/>
      <c r="KMT57" s="20"/>
      <c r="KMU57" s="20"/>
      <c r="KMV57" s="20"/>
      <c r="KMW57" s="20"/>
      <c r="KMX57" s="20"/>
      <c r="KMY57" s="20"/>
      <c r="KMZ57" s="20"/>
      <c r="KNA57" s="20"/>
      <c r="KNB57" s="20"/>
      <c r="KNC57" s="20"/>
      <c r="KND57" s="20"/>
      <c r="KNE57" s="20"/>
      <c r="KNF57" s="20"/>
      <c r="KNG57" s="20"/>
      <c r="KNH57" s="20"/>
      <c r="KNI57" s="20"/>
      <c r="KNJ57" s="20"/>
      <c r="KNK57" s="20"/>
      <c r="KNL57" s="20"/>
      <c r="KNM57" s="20"/>
      <c r="KNN57" s="20"/>
      <c r="KNO57" s="20"/>
      <c r="KNP57" s="20"/>
      <c r="KNQ57" s="20"/>
      <c r="KNR57" s="20"/>
      <c r="KNS57" s="20"/>
      <c r="KNT57" s="20"/>
      <c r="KNU57" s="20"/>
      <c r="KNV57" s="20"/>
      <c r="KNW57" s="20"/>
      <c r="KNX57" s="20"/>
      <c r="KNY57" s="20"/>
      <c r="KNZ57" s="20"/>
      <c r="KOA57" s="20"/>
      <c r="KOB57" s="20"/>
      <c r="KOC57" s="20"/>
      <c r="KOD57" s="20"/>
      <c r="KOE57" s="20"/>
      <c r="KOF57" s="20"/>
      <c r="KOG57" s="20"/>
      <c r="KOH57" s="20"/>
      <c r="KOI57" s="20"/>
      <c r="KOJ57" s="20"/>
      <c r="KOK57" s="20"/>
      <c r="KOL57" s="20"/>
      <c r="KOM57" s="20"/>
      <c r="KON57" s="20"/>
      <c r="KOO57" s="20"/>
      <c r="KOP57" s="20"/>
      <c r="KOQ57" s="20"/>
      <c r="KOR57" s="20"/>
      <c r="KOS57" s="20"/>
      <c r="KOT57" s="20"/>
      <c r="KOU57" s="20"/>
      <c r="KOV57" s="20"/>
      <c r="KOW57" s="20"/>
      <c r="KOX57" s="20"/>
      <c r="KOY57" s="20"/>
      <c r="KOZ57" s="20"/>
      <c r="KPA57" s="20"/>
      <c r="KPB57" s="20"/>
      <c r="KPC57" s="20"/>
      <c r="KPD57" s="20"/>
      <c r="KPE57" s="20"/>
      <c r="KPF57" s="20"/>
      <c r="KPG57" s="20"/>
      <c r="KPH57" s="20"/>
      <c r="KPI57" s="20"/>
      <c r="KPJ57" s="20"/>
      <c r="KPK57" s="20"/>
      <c r="KPL57" s="20"/>
      <c r="KPM57" s="20"/>
      <c r="KPN57" s="20"/>
      <c r="KPO57" s="20"/>
      <c r="KPP57" s="20"/>
      <c r="KPQ57" s="20"/>
      <c r="KPR57" s="20"/>
      <c r="KPS57" s="20"/>
      <c r="KPT57" s="20"/>
      <c r="KPU57" s="20"/>
      <c r="KPV57" s="20"/>
      <c r="KPW57" s="20"/>
      <c r="KPX57" s="20"/>
      <c r="KPY57" s="20"/>
      <c r="KPZ57" s="20"/>
      <c r="KQA57" s="20"/>
      <c r="KQB57" s="20"/>
      <c r="KQC57" s="20"/>
      <c r="KQD57" s="20"/>
      <c r="KQE57" s="20"/>
      <c r="KQF57" s="20"/>
      <c r="KQG57" s="20"/>
      <c r="KQH57" s="20"/>
      <c r="KQI57" s="20"/>
      <c r="KQJ57" s="20"/>
      <c r="KQK57" s="20"/>
      <c r="KQL57" s="20"/>
      <c r="KQM57" s="20"/>
      <c r="KQN57" s="20"/>
      <c r="KQO57" s="20"/>
      <c r="KQP57" s="20"/>
      <c r="KQQ57" s="20"/>
      <c r="KQR57" s="20"/>
      <c r="KQS57" s="20"/>
      <c r="KQT57" s="20"/>
      <c r="KQU57" s="20"/>
      <c r="KQV57" s="20"/>
      <c r="KQW57" s="20"/>
      <c r="KQX57" s="20"/>
      <c r="KQY57" s="20"/>
      <c r="KQZ57" s="20"/>
      <c r="KRA57" s="20"/>
      <c r="KRB57" s="20"/>
      <c r="KRC57" s="20"/>
      <c r="KRD57" s="20"/>
      <c r="KRE57" s="20"/>
      <c r="KRF57" s="20"/>
      <c r="KRG57" s="20"/>
      <c r="KRH57" s="20"/>
      <c r="KRI57" s="20"/>
      <c r="KRJ57" s="20"/>
      <c r="KRK57" s="20"/>
      <c r="KRL57" s="20"/>
      <c r="KRM57" s="20"/>
      <c r="KRN57" s="20"/>
      <c r="KRO57" s="20"/>
      <c r="KRP57" s="20"/>
      <c r="KRQ57" s="20"/>
      <c r="KRR57" s="20"/>
      <c r="KRS57" s="20"/>
      <c r="KRT57" s="20"/>
      <c r="KRU57" s="20"/>
      <c r="KRV57" s="20"/>
      <c r="KRW57" s="20"/>
      <c r="KRX57" s="20"/>
      <c r="KRY57" s="20"/>
      <c r="KRZ57" s="20"/>
      <c r="KSA57" s="20"/>
      <c r="KSB57" s="20"/>
      <c r="KSC57" s="20"/>
      <c r="KSD57" s="20"/>
      <c r="KSE57" s="20"/>
      <c r="KSF57" s="20"/>
      <c r="KSG57" s="20"/>
      <c r="KSH57" s="20"/>
      <c r="KSI57" s="20"/>
      <c r="KSJ57" s="20"/>
      <c r="KSK57" s="20"/>
      <c r="KSL57" s="20"/>
      <c r="KSM57" s="20"/>
      <c r="KSN57" s="20"/>
      <c r="KSO57" s="20"/>
      <c r="KSP57" s="20"/>
      <c r="KSQ57" s="20"/>
      <c r="KSR57" s="20"/>
      <c r="KSS57" s="20"/>
      <c r="KST57" s="20"/>
      <c r="KSU57" s="20"/>
      <c r="KSV57" s="20"/>
      <c r="KSW57" s="20"/>
      <c r="KSX57" s="20"/>
      <c r="KSY57" s="20"/>
      <c r="KSZ57" s="20"/>
      <c r="KTA57" s="20"/>
      <c r="KTB57" s="20"/>
      <c r="KTC57" s="20"/>
      <c r="KTD57" s="20"/>
      <c r="KTE57" s="20"/>
      <c r="KTF57" s="20"/>
      <c r="KTG57" s="20"/>
      <c r="KTH57" s="20"/>
      <c r="KTI57" s="20"/>
      <c r="KTJ57" s="20"/>
      <c r="KTK57" s="20"/>
      <c r="KTL57" s="20"/>
      <c r="KTM57" s="20"/>
      <c r="KTN57" s="20"/>
      <c r="KTO57" s="20"/>
      <c r="KTP57" s="20"/>
      <c r="KTQ57" s="20"/>
      <c r="KTR57" s="20"/>
      <c r="KTS57" s="20"/>
      <c r="KTT57" s="20"/>
      <c r="KTU57" s="20"/>
      <c r="KTV57" s="20"/>
      <c r="KTW57" s="20"/>
      <c r="KTX57" s="20"/>
      <c r="KTY57" s="20"/>
      <c r="KTZ57" s="20"/>
      <c r="KUA57" s="20"/>
      <c r="KUB57" s="20"/>
      <c r="KUC57" s="20"/>
      <c r="KUD57" s="20"/>
      <c r="KUE57" s="20"/>
      <c r="KUF57" s="20"/>
      <c r="KUG57" s="20"/>
      <c r="KUH57" s="20"/>
      <c r="KUI57" s="20"/>
      <c r="KUJ57" s="20"/>
      <c r="KUK57" s="20"/>
      <c r="KUL57" s="20"/>
      <c r="KUM57" s="20"/>
      <c r="KUN57" s="20"/>
      <c r="KUO57" s="20"/>
      <c r="KUP57" s="20"/>
      <c r="KUQ57" s="20"/>
      <c r="KUR57" s="20"/>
      <c r="KUS57" s="20"/>
      <c r="KUT57" s="20"/>
      <c r="KUU57" s="20"/>
      <c r="KUV57" s="20"/>
      <c r="KUW57" s="20"/>
      <c r="KUX57" s="20"/>
      <c r="KUY57" s="20"/>
      <c r="KUZ57" s="20"/>
      <c r="KVA57" s="20"/>
      <c r="KVB57" s="20"/>
      <c r="KVC57" s="20"/>
      <c r="KVD57" s="20"/>
      <c r="KVE57" s="20"/>
      <c r="KVF57" s="20"/>
      <c r="KVG57" s="20"/>
      <c r="KVH57" s="20"/>
      <c r="KVI57" s="20"/>
      <c r="KVJ57" s="20"/>
      <c r="KVK57" s="20"/>
      <c r="KVL57" s="20"/>
      <c r="KVM57" s="20"/>
      <c r="KVN57" s="20"/>
      <c r="KVO57" s="20"/>
      <c r="KVP57" s="20"/>
      <c r="KVQ57" s="20"/>
      <c r="KVR57" s="20"/>
      <c r="KVS57" s="20"/>
      <c r="KVT57" s="20"/>
      <c r="KVU57" s="20"/>
      <c r="KVV57" s="20"/>
      <c r="KVW57" s="20"/>
      <c r="KVX57" s="20"/>
      <c r="KVY57" s="20"/>
      <c r="KVZ57" s="20"/>
      <c r="KWA57" s="20"/>
      <c r="KWB57" s="20"/>
      <c r="KWC57" s="20"/>
      <c r="KWD57" s="20"/>
      <c r="KWE57" s="20"/>
      <c r="KWF57" s="20"/>
      <c r="KWG57" s="20"/>
      <c r="KWH57" s="20"/>
      <c r="KWI57" s="20"/>
      <c r="KWJ57" s="20"/>
      <c r="KWK57" s="20"/>
      <c r="KWL57" s="20"/>
      <c r="KWM57" s="20"/>
      <c r="KWN57" s="20"/>
      <c r="KWO57" s="20"/>
      <c r="KWP57" s="20"/>
      <c r="KWQ57" s="20"/>
      <c r="KWR57" s="20"/>
      <c r="KWS57" s="20"/>
      <c r="KWT57" s="20"/>
      <c r="KWU57" s="20"/>
      <c r="KWV57" s="20"/>
      <c r="KWW57" s="20"/>
      <c r="KWX57" s="20"/>
      <c r="KWY57" s="20"/>
      <c r="KWZ57" s="20"/>
      <c r="KXA57" s="20"/>
      <c r="KXB57" s="20"/>
      <c r="KXC57" s="20"/>
      <c r="KXD57" s="20"/>
      <c r="KXE57" s="20"/>
      <c r="KXF57" s="20"/>
      <c r="KXG57" s="20"/>
      <c r="KXH57" s="20"/>
      <c r="KXI57" s="20"/>
      <c r="KXJ57" s="20"/>
      <c r="KXK57" s="20"/>
      <c r="KXL57" s="20"/>
      <c r="KXM57" s="20"/>
      <c r="KXN57" s="20"/>
      <c r="KXO57" s="20"/>
      <c r="KXP57" s="20"/>
      <c r="KXQ57" s="20"/>
      <c r="KXR57" s="20"/>
      <c r="KXS57" s="20"/>
      <c r="KXT57" s="20"/>
      <c r="KXU57" s="20"/>
      <c r="KXV57" s="20"/>
      <c r="KXW57" s="20"/>
      <c r="KXX57" s="20"/>
      <c r="KXY57" s="20"/>
      <c r="KXZ57" s="20"/>
      <c r="KYA57" s="20"/>
      <c r="KYB57" s="20"/>
      <c r="KYC57" s="20"/>
      <c r="KYD57" s="20"/>
      <c r="KYE57" s="20"/>
      <c r="KYF57" s="20"/>
      <c r="KYG57" s="20"/>
      <c r="KYH57" s="20"/>
      <c r="KYI57" s="20"/>
      <c r="KYJ57" s="20"/>
      <c r="KYK57" s="20"/>
      <c r="KYL57" s="20"/>
      <c r="KYM57" s="20"/>
      <c r="KYN57" s="20"/>
      <c r="KYO57" s="20"/>
      <c r="KYP57" s="20"/>
      <c r="KYQ57" s="20"/>
      <c r="KYR57" s="20"/>
      <c r="KYS57" s="20"/>
      <c r="KYT57" s="20"/>
      <c r="KYU57" s="20"/>
      <c r="KYV57" s="20"/>
      <c r="KYW57" s="20"/>
      <c r="KYX57" s="20"/>
      <c r="KYY57" s="20"/>
      <c r="KYZ57" s="20"/>
      <c r="KZA57" s="20"/>
      <c r="KZB57" s="20"/>
      <c r="KZC57" s="20"/>
      <c r="KZD57" s="20"/>
      <c r="KZE57" s="20"/>
      <c r="KZF57" s="20"/>
      <c r="KZG57" s="20"/>
      <c r="KZH57" s="20"/>
      <c r="KZI57" s="20"/>
      <c r="KZJ57" s="20"/>
      <c r="KZK57" s="20"/>
      <c r="KZL57" s="20"/>
      <c r="KZM57" s="20"/>
      <c r="KZN57" s="20"/>
      <c r="KZO57" s="20"/>
      <c r="KZP57" s="20"/>
      <c r="KZQ57" s="20"/>
      <c r="KZR57" s="20"/>
      <c r="KZS57" s="20"/>
      <c r="KZT57" s="20"/>
      <c r="KZU57" s="20"/>
      <c r="KZV57" s="20"/>
      <c r="KZW57" s="20"/>
      <c r="KZX57" s="20"/>
      <c r="KZY57" s="20"/>
      <c r="KZZ57" s="20"/>
      <c r="LAA57" s="20"/>
      <c r="LAB57" s="20"/>
      <c r="LAC57" s="20"/>
      <c r="LAD57" s="20"/>
      <c r="LAE57" s="20"/>
      <c r="LAF57" s="20"/>
      <c r="LAG57" s="20"/>
      <c r="LAH57" s="20"/>
      <c r="LAI57" s="20"/>
      <c r="LAJ57" s="20"/>
      <c r="LAK57" s="20"/>
      <c r="LAL57" s="20"/>
      <c r="LAM57" s="20"/>
      <c r="LAN57" s="20"/>
      <c r="LAO57" s="20"/>
      <c r="LAP57" s="20"/>
      <c r="LAQ57" s="20"/>
      <c r="LAR57" s="20"/>
      <c r="LAS57" s="20"/>
      <c r="LAT57" s="20"/>
      <c r="LAU57" s="20"/>
      <c r="LAV57" s="20"/>
      <c r="LAW57" s="20"/>
      <c r="LAX57" s="20"/>
      <c r="LAY57" s="20"/>
      <c r="LAZ57" s="20"/>
      <c r="LBA57" s="20"/>
      <c r="LBB57" s="20"/>
      <c r="LBC57" s="20"/>
      <c r="LBD57" s="20"/>
      <c r="LBE57" s="20"/>
      <c r="LBF57" s="20"/>
      <c r="LBG57" s="20"/>
      <c r="LBH57" s="20"/>
      <c r="LBI57" s="20"/>
      <c r="LBJ57" s="20"/>
      <c r="LBK57" s="20"/>
      <c r="LBL57" s="20"/>
      <c r="LBM57" s="20"/>
      <c r="LBN57" s="20"/>
      <c r="LBO57" s="20"/>
      <c r="LBP57" s="20"/>
      <c r="LBQ57" s="20"/>
      <c r="LBR57" s="20"/>
      <c r="LBS57" s="20"/>
      <c r="LBT57" s="20"/>
      <c r="LBU57" s="20"/>
      <c r="LBV57" s="20"/>
      <c r="LBW57" s="20"/>
      <c r="LBX57" s="20"/>
      <c r="LBY57" s="20"/>
      <c r="LBZ57" s="20"/>
      <c r="LCA57" s="20"/>
      <c r="LCB57" s="20"/>
      <c r="LCC57" s="20"/>
      <c r="LCD57" s="20"/>
      <c r="LCE57" s="20"/>
      <c r="LCF57" s="20"/>
      <c r="LCG57" s="20"/>
      <c r="LCH57" s="20"/>
      <c r="LCI57" s="20"/>
      <c r="LCJ57" s="20"/>
      <c r="LCK57" s="20"/>
      <c r="LCL57" s="20"/>
      <c r="LCM57" s="20"/>
      <c r="LCN57" s="20"/>
      <c r="LCO57" s="20"/>
      <c r="LCP57" s="20"/>
      <c r="LCQ57" s="20"/>
      <c r="LCR57" s="20"/>
      <c r="LCS57" s="20"/>
      <c r="LCT57" s="20"/>
      <c r="LCU57" s="20"/>
      <c r="LCV57" s="20"/>
      <c r="LCW57" s="20"/>
      <c r="LCX57" s="20"/>
      <c r="LCY57" s="20"/>
      <c r="LCZ57" s="20"/>
      <c r="LDA57" s="20"/>
      <c r="LDB57" s="20"/>
      <c r="LDC57" s="20"/>
      <c r="LDD57" s="20"/>
      <c r="LDE57" s="20"/>
      <c r="LDF57" s="20"/>
      <c r="LDG57" s="20"/>
      <c r="LDH57" s="20"/>
      <c r="LDI57" s="20"/>
      <c r="LDJ57" s="20"/>
      <c r="LDK57" s="20"/>
      <c r="LDL57" s="20"/>
      <c r="LDM57" s="20"/>
      <c r="LDN57" s="20"/>
      <c r="LDO57" s="20"/>
      <c r="LDP57" s="20"/>
      <c r="LDQ57" s="20"/>
      <c r="LDR57" s="20"/>
      <c r="LDS57" s="20"/>
      <c r="LDT57" s="20"/>
      <c r="LDU57" s="20"/>
      <c r="LDV57" s="20"/>
      <c r="LDW57" s="20"/>
      <c r="LDX57" s="20"/>
      <c r="LDY57" s="20"/>
      <c r="LDZ57" s="20"/>
      <c r="LEA57" s="20"/>
      <c r="LEB57" s="20"/>
      <c r="LEC57" s="20"/>
      <c r="LED57" s="20"/>
      <c r="LEE57" s="20"/>
      <c r="LEF57" s="20"/>
      <c r="LEG57" s="20"/>
      <c r="LEH57" s="20"/>
      <c r="LEI57" s="20"/>
      <c r="LEJ57" s="20"/>
      <c r="LEK57" s="20"/>
      <c r="LEL57" s="20"/>
      <c r="LEM57" s="20"/>
      <c r="LEN57" s="20"/>
      <c r="LEO57" s="20"/>
      <c r="LEP57" s="20"/>
      <c r="LEQ57" s="20"/>
      <c r="LER57" s="20"/>
      <c r="LES57" s="20"/>
      <c r="LET57" s="20"/>
      <c r="LEU57" s="20"/>
      <c r="LEV57" s="20"/>
      <c r="LEW57" s="20"/>
      <c r="LEX57" s="20"/>
      <c r="LEY57" s="20"/>
      <c r="LEZ57" s="20"/>
      <c r="LFA57" s="20"/>
      <c r="LFB57" s="20"/>
      <c r="LFC57" s="20"/>
      <c r="LFD57" s="20"/>
      <c r="LFE57" s="20"/>
      <c r="LFF57" s="20"/>
      <c r="LFG57" s="20"/>
      <c r="LFH57" s="20"/>
      <c r="LFI57" s="20"/>
      <c r="LFJ57" s="20"/>
      <c r="LFK57" s="20"/>
      <c r="LFL57" s="20"/>
      <c r="LFM57" s="20"/>
      <c r="LFN57" s="20"/>
      <c r="LFO57" s="20"/>
      <c r="LFP57" s="20"/>
      <c r="LFQ57" s="20"/>
      <c r="LFR57" s="20"/>
      <c r="LFS57" s="20"/>
      <c r="LFT57" s="20"/>
      <c r="LFU57" s="20"/>
      <c r="LFV57" s="20"/>
      <c r="LFW57" s="20"/>
      <c r="LFX57" s="20"/>
      <c r="LFY57" s="20"/>
      <c r="LFZ57" s="20"/>
      <c r="LGA57" s="20"/>
      <c r="LGB57" s="20"/>
      <c r="LGC57" s="20"/>
      <c r="LGD57" s="20"/>
      <c r="LGE57" s="20"/>
      <c r="LGF57" s="20"/>
      <c r="LGG57" s="20"/>
      <c r="LGH57" s="20"/>
      <c r="LGI57" s="20"/>
      <c r="LGJ57" s="20"/>
      <c r="LGK57" s="20"/>
      <c r="LGL57" s="20"/>
      <c r="LGM57" s="20"/>
      <c r="LGN57" s="20"/>
      <c r="LGO57" s="20"/>
      <c r="LGP57" s="20"/>
      <c r="LGQ57" s="20"/>
      <c r="LGR57" s="20"/>
      <c r="LGS57" s="20"/>
      <c r="LGT57" s="20"/>
      <c r="LGU57" s="20"/>
      <c r="LGV57" s="20"/>
      <c r="LGW57" s="20"/>
      <c r="LGX57" s="20"/>
      <c r="LGY57" s="20"/>
      <c r="LGZ57" s="20"/>
      <c r="LHA57" s="20"/>
      <c r="LHB57" s="20"/>
      <c r="LHC57" s="20"/>
      <c r="LHD57" s="20"/>
      <c r="LHE57" s="20"/>
      <c r="LHF57" s="20"/>
      <c r="LHG57" s="20"/>
      <c r="LHH57" s="20"/>
      <c r="LHI57" s="20"/>
      <c r="LHJ57" s="20"/>
      <c r="LHK57" s="20"/>
      <c r="LHL57" s="20"/>
      <c r="LHM57" s="20"/>
      <c r="LHN57" s="20"/>
      <c r="LHO57" s="20"/>
      <c r="LHP57" s="20"/>
      <c r="LHQ57" s="20"/>
      <c r="LHR57" s="20"/>
      <c r="LHS57" s="20"/>
      <c r="LHT57" s="20"/>
      <c r="LHU57" s="20"/>
      <c r="LHV57" s="20"/>
      <c r="LHW57" s="20"/>
      <c r="LHX57" s="20"/>
      <c r="LHY57" s="20"/>
      <c r="LHZ57" s="20"/>
      <c r="LIA57" s="20"/>
      <c r="LIB57" s="20"/>
      <c r="LIC57" s="20"/>
      <c r="LID57" s="20"/>
      <c r="LIE57" s="20"/>
      <c r="LIF57" s="20"/>
      <c r="LIG57" s="20"/>
      <c r="LIH57" s="20"/>
      <c r="LII57" s="20"/>
      <c r="LIJ57" s="20"/>
      <c r="LIK57" s="20"/>
      <c r="LIL57" s="20"/>
      <c r="LIM57" s="20"/>
      <c r="LIN57" s="20"/>
      <c r="LIO57" s="20"/>
      <c r="LIP57" s="20"/>
      <c r="LIQ57" s="20"/>
      <c r="LIR57" s="20"/>
      <c r="LIS57" s="20"/>
      <c r="LIT57" s="20"/>
      <c r="LIU57" s="20"/>
      <c r="LIV57" s="20"/>
      <c r="LIW57" s="20"/>
      <c r="LIX57" s="20"/>
      <c r="LIY57" s="20"/>
      <c r="LIZ57" s="20"/>
      <c r="LJA57" s="20"/>
      <c r="LJB57" s="20"/>
      <c r="LJC57" s="20"/>
      <c r="LJD57" s="20"/>
      <c r="LJE57" s="20"/>
      <c r="LJF57" s="20"/>
      <c r="LJG57" s="20"/>
      <c r="LJH57" s="20"/>
      <c r="LJI57" s="20"/>
      <c r="LJJ57" s="20"/>
      <c r="LJK57" s="20"/>
      <c r="LJL57" s="20"/>
      <c r="LJM57" s="20"/>
      <c r="LJN57" s="20"/>
      <c r="LJO57" s="20"/>
      <c r="LJP57" s="20"/>
      <c r="LJQ57" s="20"/>
      <c r="LJR57" s="20"/>
      <c r="LJS57" s="20"/>
      <c r="LJT57" s="20"/>
      <c r="LJU57" s="20"/>
      <c r="LJV57" s="20"/>
      <c r="LJW57" s="20"/>
      <c r="LJX57" s="20"/>
      <c r="LJY57" s="20"/>
      <c r="LJZ57" s="20"/>
      <c r="LKA57" s="20"/>
      <c r="LKB57" s="20"/>
      <c r="LKC57" s="20"/>
      <c r="LKD57" s="20"/>
      <c r="LKE57" s="20"/>
      <c r="LKF57" s="20"/>
      <c r="LKG57" s="20"/>
      <c r="LKH57" s="20"/>
      <c r="LKI57" s="20"/>
      <c r="LKJ57" s="20"/>
      <c r="LKK57" s="20"/>
      <c r="LKL57" s="20"/>
      <c r="LKM57" s="20"/>
      <c r="LKN57" s="20"/>
      <c r="LKO57" s="20"/>
      <c r="LKP57" s="20"/>
      <c r="LKQ57" s="20"/>
      <c r="LKR57" s="20"/>
      <c r="LKS57" s="20"/>
      <c r="LKT57" s="20"/>
      <c r="LKU57" s="20"/>
      <c r="LKV57" s="20"/>
      <c r="LKW57" s="20"/>
      <c r="LKX57" s="20"/>
      <c r="LKY57" s="20"/>
      <c r="LKZ57" s="20"/>
      <c r="LLA57" s="20"/>
      <c r="LLB57" s="20"/>
      <c r="LLC57" s="20"/>
      <c r="LLD57" s="20"/>
      <c r="LLE57" s="20"/>
      <c r="LLF57" s="20"/>
      <c r="LLG57" s="20"/>
      <c r="LLH57" s="20"/>
      <c r="LLI57" s="20"/>
      <c r="LLJ57" s="20"/>
      <c r="LLK57" s="20"/>
      <c r="LLL57" s="20"/>
      <c r="LLM57" s="20"/>
      <c r="LLN57" s="20"/>
      <c r="LLO57" s="20"/>
      <c r="LLP57" s="20"/>
      <c r="LLQ57" s="20"/>
      <c r="LLR57" s="20"/>
      <c r="LLS57" s="20"/>
      <c r="LLT57" s="20"/>
      <c r="LLU57" s="20"/>
      <c r="LLV57" s="20"/>
      <c r="LLW57" s="20"/>
      <c r="LLX57" s="20"/>
      <c r="LLY57" s="20"/>
      <c r="LLZ57" s="20"/>
      <c r="LMA57" s="20"/>
      <c r="LMB57" s="20"/>
      <c r="LMC57" s="20"/>
      <c r="LMD57" s="20"/>
      <c r="LME57" s="20"/>
      <c r="LMF57" s="20"/>
      <c r="LMG57" s="20"/>
      <c r="LMH57" s="20"/>
      <c r="LMI57" s="20"/>
      <c r="LMJ57" s="20"/>
      <c r="LMK57" s="20"/>
      <c r="LML57" s="20"/>
      <c r="LMM57" s="20"/>
      <c r="LMN57" s="20"/>
      <c r="LMO57" s="20"/>
      <c r="LMP57" s="20"/>
      <c r="LMQ57" s="20"/>
      <c r="LMR57" s="20"/>
      <c r="LMS57" s="20"/>
      <c r="LMT57" s="20"/>
      <c r="LMU57" s="20"/>
      <c r="LMV57" s="20"/>
      <c r="LMW57" s="20"/>
      <c r="LMX57" s="20"/>
      <c r="LMY57" s="20"/>
      <c r="LMZ57" s="20"/>
      <c r="LNA57" s="20"/>
      <c r="LNB57" s="20"/>
      <c r="LNC57" s="20"/>
      <c r="LND57" s="20"/>
      <c r="LNE57" s="20"/>
      <c r="LNF57" s="20"/>
      <c r="LNG57" s="20"/>
      <c r="LNH57" s="20"/>
      <c r="LNI57" s="20"/>
      <c r="LNJ57" s="20"/>
      <c r="LNK57" s="20"/>
      <c r="LNL57" s="20"/>
      <c r="LNM57" s="20"/>
      <c r="LNN57" s="20"/>
      <c r="LNO57" s="20"/>
      <c r="LNP57" s="20"/>
      <c r="LNQ57" s="20"/>
      <c r="LNR57" s="20"/>
      <c r="LNS57" s="20"/>
      <c r="LNT57" s="20"/>
      <c r="LNU57" s="20"/>
      <c r="LNV57" s="20"/>
      <c r="LNW57" s="20"/>
      <c r="LNX57" s="20"/>
      <c r="LNY57" s="20"/>
      <c r="LNZ57" s="20"/>
      <c r="LOA57" s="20"/>
      <c r="LOB57" s="20"/>
      <c r="LOC57" s="20"/>
      <c r="LOD57" s="20"/>
      <c r="LOE57" s="20"/>
      <c r="LOF57" s="20"/>
      <c r="LOG57" s="20"/>
      <c r="LOH57" s="20"/>
      <c r="LOI57" s="20"/>
      <c r="LOJ57" s="20"/>
      <c r="LOK57" s="20"/>
      <c r="LOL57" s="20"/>
      <c r="LOM57" s="20"/>
      <c r="LON57" s="20"/>
      <c r="LOO57" s="20"/>
      <c r="LOP57" s="20"/>
      <c r="LOQ57" s="20"/>
      <c r="LOR57" s="20"/>
      <c r="LOS57" s="20"/>
      <c r="LOT57" s="20"/>
      <c r="LOU57" s="20"/>
      <c r="LOV57" s="20"/>
      <c r="LOW57" s="20"/>
      <c r="LOX57" s="20"/>
      <c r="LOY57" s="20"/>
      <c r="LOZ57" s="20"/>
      <c r="LPA57" s="20"/>
      <c r="LPB57" s="20"/>
      <c r="LPC57" s="20"/>
      <c r="LPD57" s="20"/>
      <c r="LPE57" s="20"/>
      <c r="LPF57" s="20"/>
      <c r="LPG57" s="20"/>
      <c r="LPH57" s="20"/>
      <c r="LPI57" s="20"/>
      <c r="LPJ57" s="20"/>
      <c r="LPK57" s="20"/>
      <c r="LPL57" s="20"/>
      <c r="LPM57" s="20"/>
      <c r="LPN57" s="20"/>
      <c r="LPO57" s="20"/>
      <c r="LPP57" s="20"/>
      <c r="LPQ57" s="20"/>
      <c r="LPR57" s="20"/>
      <c r="LPS57" s="20"/>
      <c r="LPT57" s="20"/>
      <c r="LPU57" s="20"/>
      <c r="LPV57" s="20"/>
      <c r="LPW57" s="20"/>
      <c r="LPX57" s="20"/>
      <c r="LPY57" s="20"/>
      <c r="LPZ57" s="20"/>
      <c r="LQA57" s="20"/>
      <c r="LQB57" s="20"/>
      <c r="LQC57" s="20"/>
      <c r="LQD57" s="20"/>
      <c r="LQE57" s="20"/>
      <c r="LQF57" s="20"/>
      <c r="LQG57" s="20"/>
      <c r="LQH57" s="20"/>
      <c r="LQI57" s="20"/>
      <c r="LQJ57" s="20"/>
      <c r="LQK57" s="20"/>
      <c r="LQL57" s="20"/>
      <c r="LQM57" s="20"/>
      <c r="LQN57" s="20"/>
      <c r="LQO57" s="20"/>
      <c r="LQP57" s="20"/>
      <c r="LQQ57" s="20"/>
      <c r="LQR57" s="20"/>
      <c r="LQS57" s="20"/>
      <c r="LQT57" s="20"/>
      <c r="LQU57" s="20"/>
      <c r="LQV57" s="20"/>
      <c r="LQW57" s="20"/>
      <c r="LQX57" s="20"/>
      <c r="LQY57" s="20"/>
      <c r="LQZ57" s="20"/>
      <c r="LRA57" s="20"/>
      <c r="LRB57" s="20"/>
      <c r="LRC57" s="20"/>
      <c r="LRD57" s="20"/>
      <c r="LRE57" s="20"/>
      <c r="LRF57" s="20"/>
      <c r="LRG57" s="20"/>
      <c r="LRH57" s="20"/>
      <c r="LRI57" s="20"/>
      <c r="LRJ57" s="20"/>
      <c r="LRK57" s="20"/>
      <c r="LRL57" s="20"/>
      <c r="LRM57" s="20"/>
      <c r="LRN57" s="20"/>
      <c r="LRO57" s="20"/>
      <c r="LRP57" s="20"/>
      <c r="LRQ57" s="20"/>
      <c r="LRR57" s="20"/>
      <c r="LRS57" s="20"/>
      <c r="LRT57" s="20"/>
      <c r="LRU57" s="20"/>
      <c r="LRV57" s="20"/>
      <c r="LRW57" s="20"/>
      <c r="LRX57" s="20"/>
      <c r="LRY57" s="20"/>
      <c r="LRZ57" s="20"/>
      <c r="LSA57" s="20"/>
      <c r="LSB57" s="20"/>
      <c r="LSC57" s="20"/>
      <c r="LSD57" s="20"/>
      <c r="LSE57" s="20"/>
      <c r="LSF57" s="20"/>
      <c r="LSG57" s="20"/>
      <c r="LSH57" s="20"/>
      <c r="LSI57" s="20"/>
      <c r="LSJ57" s="20"/>
      <c r="LSK57" s="20"/>
      <c r="LSL57" s="20"/>
      <c r="LSM57" s="20"/>
      <c r="LSN57" s="20"/>
      <c r="LSO57" s="20"/>
      <c r="LSP57" s="20"/>
      <c r="LSQ57" s="20"/>
      <c r="LSR57" s="20"/>
      <c r="LSS57" s="20"/>
      <c r="LST57" s="20"/>
      <c r="LSU57" s="20"/>
      <c r="LSV57" s="20"/>
      <c r="LSW57" s="20"/>
      <c r="LSX57" s="20"/>
      <c r="LSY57" s="20"/>
      <c r="LSZ57" s="20"/>
      <c r="LTA57" s="20"/>
      <c r="LTB57" s="20"/>
      <c r="LTC57" s="20"/>
      <c r="LTD57" s="20"/>
      <c r="LTE57" s="20"/>
      <c r="LTF57" s="20"/>
      <c r="LTG57" s="20"/>
      <c r="LTH57" s="20"/>
      <c r="LTI57" s="20"/>
      <c r="LTJ57" s="20"/>
      <c r="LTK57" s="20"/>
      <c r="LTL57" s="20"/>
      <c r="LTM57" s="20"/>
      <c r="LTN57" s="20"/>
      <c r="LTO57" s="20"/>
      <c r="LTP57" s="20"/>
      <c r="LTQ57" s="20"/>
      <c r="LTR57" s="20"/>
      <c r="LTS57" s="20"/>
      <c r="LTT57" s="20"/>
      <c r="LTU57" s="20"/>
      <c r="LTV57" s="20"/>
      <c r="LTW57" s="20"/>
      <c r="LTX57" s="20"/>
      <c r="LTY57" s="20"/>
      <c r="LTZ57" s="20"/>
      <c r="LUA57" s="20"/>
      <c r="LUB57" s="20"/>
      <c r="LUC57" s="20"/>
      <c r="LUD57" s="20"/>
      <c r="LUE57" s="20"/>
      <c r="LUF57" s="20"/>
      <c r="LUG57" s="20"/>
      <c r="LUH57" s="20"/>
      <c r="LUI57" s="20"/>
      <c r="LUJ57" s="20"/>
      <c r="LUK57" s="20"/>
      <c r="LUL57" s="20"/>
      <c r="LUM57" s="20"/>
      <c r="LUN57" s="20"/>
      <c r="LUO57" s="20"/>
      <c r="LUP57" s="20"/>
      <c r="LUQ57" s="20"/>
      <c r="LUR57" s="20"/>
      <c r="LUS57" s="20"/>
      <c r="LUT57" s="20"/>
      <c r="LUU57" s="20"/>
      <c r="LUV57" s="20"/>
      <c r="LUW57" s="20"/>
      <c r="LUX57" s="20"/>
      <c r="LUY57" s="20"/>
      <c r="LUZ57" s="20"/>
      <c r="LVA57" s="20"/>
      <c r="LVB57" s="20"/>
      <c r="LVC57" s="20"/>
      <c r="LVD57" s="20"/>
      <c r="LVE57" s="20"/>
      <c r="LVF57" s="20"/>
      <c r="LVG57" s="20"/>
      <c r="LVH57" s="20"/>
      <c r="LVI57" s="20"/>
      <c r="LVJ57" s="20"/>
      <c r="LVK57" s="20"/>
      <c r="LVL57" s="20"/>
      <c r="LVM57" s="20"/>
      <c r="LVN57" s="20"/>
      <c r="LVO57" s="20"/>
      <c r="LVP57" s="20"/>
      <c r="LVQ57" s="20"/>
      <c r="LVR57" s="20"/>
      <c r="LVS57" s="20"/>
      <c r="LVT57" s="20"/>
      <c r="LVU57" s="20"/>
      <c r="LVV57" s="20"/>
      <c r="LVW57" s="20"/>
      <c r="LVX57" s="20"/>
      <c r="LVY57" s="20"/>
      <c r="LVZ57" s="20"/>
      <c r="LWA57" s="20"/>
      <c r="LWB57" s="20"/>
      <c r="LWC57" s="20"/>
      <c r="LWD57" s="20"/>
      <c r="LWE57" s="20"/>
      <c r="LWF57" s="20"/>
      <c r="LWG57" s="20"/>
      <c r="LWH57" s="20"/>
      <c r="LWI57" s="20"/>
      <c r="LWJ57" s="20"/>
      <c r="LWK57" s="20"/>
      <c r="LWL57" s="20"/>
      <c r="LWM57" s="20"/>
      <c r="LWN57" s="20"/>
      <c r="LWO57" s="20"/>
      <c r="LWP57" s="20"/>
      <c r="LWQ57" s="20"/>
      <c r="LWR57" s="20"/>
      <c r="LWS57" s="20"/>
      <c r="LWT57" s="20"/>
      <c r="LWU57" s="20"/>
      <c r="LWV57" s="20"/>
      <c r="LWW57" s="20"/>
      <c r="LWX57" s="20"/>
      <c r="LWY57" s="20"/>
      <c r="LWZ57" s="20"/>
      <c r="LXA57" s="20"/>
      <c r="LXB57" s="20"/>
      <c r="LXC57" s="20"/>
      <c r="LXD57" s="20"/>
      <c r="LXE57" s="20"/>
      <c r="LXF57" s="20"/>
      <c r="LXG57" s="20"/>
      <c r="LXH57" s="20"/>
      <c r="LXI57" s="20"/>
      <c r="LXJ57" s="20"/>
      <c r="LXK57" s="20"/>
      <c r="LXL57" s="20"/>
      <c r="LXM57" s="20"/>
      <c r="LXN57" s="20"/>
      <c r="LXO57" s="20"/>
      <c r="LXP57" s="20"/>
      <c r="LXQ57" s="20"/>
      <c r="LXR57" s="20"/>
      <c r="LXS57" s="20"/>
      <c r="LXT57" s="20"/>
      <c r="LXU57" s="20"/>
      <c r="LXV57" s="20"/>
      <c r="LXW57" s="20"/>
      <c r="LXX57" s="20"/>
      <c r="LXY57" s="20"/>
      <c r="LXZ57" s="20"/>
      <c r="LYA57" s="20"/>
      <c r="LYB57" s="20"/>
      <c r="LYC57" s="20"/>
      <c r="LYD57" s="20"/>
      <c r="LYE57" s="20"/>
      <c r="LYF57" s="20"/>
      <c r="LYG57" s="20"/>
      <c r="LYH57" s="20"/>
      <c r="LYI57" s="20"/>
      <c r="LYJ57" s="20"/>
      <c r="LYK57" s="20"/>
      <c r="LYL57" s="20"/>
      <c r="LYM57" s="20"/>
      <c r="LYN57" s="20"/>
      <c r="LYO57" s="20"/>
      <c r="LYP57" s="20"/>
      <c r="LYQ57" s="20"/>
      <c r="LYR57" s="20"/>
      <c r="LYS57" s="20"/>
      <c r="LYT57" s="20"/>
      <c r="LYU57" s="20"/>
      <c r="LYV57" s="20"/>
      <c r="LYW57" s="20"/>
      <c r="LYX57" s="20"/>
      <c r="LYY57" s="20"/>
      <c r="LYZ57" s="20"/>
      <c r="LZA57" s="20"/>
      <c r="LZB57" s="20"/>
      <c r="LZC57" s="20"/>
      <c r="LZD57" s="20"/>
      <c r="LZE57" s="20"/>
      <c r="LZF57" s="20"/>
      <c r="LZG57" s="20"/>
      <c r="LZH57" s="20"/>
      <c r="LZI57" s="20"/>
      <c r="LZJ57" s="20"/>
      <c r="LZK57" s="20"/>
      <c r="LZL57" s="20"/>
      <c r="LZM57" s="20"/>
      <c r="LZN57" s="20"/>
      <c r="LZO57" s="20"/>
      <c r="LZP57" s="20"/>
      <c r="LZQ57" s="20"/>
      <c r="LZR57" s="20"/>
      <c r="LZS57" s="20"/>
      <c r="LZT57" s="20"/>
      <c r="LZU57" s="20"/>
      <c r="LZV57" s="20"/>
      <c r="LZW57" s="20"/>
      <c r="LZX57" s="20"/>
      <c r="LZY57" s="20"/>
      <c r="LZZ57" s="20"/>
      <c r="MAA57" s="20"/>
      <c r="MAB57" s="20"/>
      <c r="MAC57" s="20"/>
      <c r="MAD57" s="20"/>
      <c r="MAE57" s="20"/>
      <c r="MAF57" s="20"/>
      <c r="MAG57" s="20"/>
      <c r="MAH57" s="20"/>
      <c r="MAI57" s="20"/>
      <c r="MAJ57" s="20"/>
      <c r="MAK57" s="20"/>
      <c r="MAL57" s="20"/>
      <c r="MAM57" s="20"/>
      <c r="MAN57" s="20"/>
      <c r="MAO57" s="20"/>
      <c r="MAP57" s="20"/>
      <c r="MAQ57" s="20"/>
      <c r="MAR57" s="20"/>
      <c r="MAS57" s="20"/>
      <c r="MAT57" s="20"/>
      <c r="MAU57" s="20"/>
      <c r="MAV57" s="20"/>
      <c r="MAW57" s="20"/>
      <c r="MAX57" s="20"/>
      <c r="MAY57" s="20"/>
      <c r="MAZ57" s="20"/>
      <c r="MBA57" s="20"/>
      <c r="MBB57" s="20"/>
      <c r="MBC57" s="20"/>
      <c r="MBD57" s="20"/>
      <c r="MBE57" s="20"/>
      <c r="MBF57" s="20"/>
      <c r="MBG57" s="20"/>
      <c r="MBH57" s="20"/>
      <c r="MBI57" s="20"/>
      <c r="MBJ57" s="20"/>
      <c r="MBK57" s="20"/>
      <c r="MBL57" s="20"/>
      <c r="MBM57" s="20"/>
      <c r="MBN57" s="20"/>
      <c r="MBO57" s="20"/>
      <c r="MBP57" s="20"/>
      <c r="MBQ57" s="20"/>
      <c r="MBR57" s="20"/>
      <c r="MBS57" s="20"/>
      <c r="MBT57" s="20"/>
      <c r="MBU57" s="20"/>
      <c r="MBV57" s="20"/>
      <c r="MBW57" s="20"/>
      <c r="MBX57" s="20"/>
      <c r="MBY57" s="20"/>
      <c r="MBZ57" s="20"/>
      <c r="MCA57" s="20"/>
      <c r="MCB57" s="20"/>
      <c r="MCC57" s="20"/>
      <c r="MCD57" s="20"/>
      <c r="MCE57" s="20"/>
      <c r="MCF57" s="20"/>
      <c r="MCG57" s="20"/>
      <c r="MCH57" s="20"/>
      <c r="MCI57" s="20"/>
      <c r="MCJ57" s="20"/>
      <c r="MCK57" s="20"/>
      <c r="MCL57" s="20"/>
      <c r="MCM57" s="20"/>
      <c r="MCN57" s="20"/>
      <c r="MCO57" s="20"/>
      <c r="MCP57" s="20"/>
      <c r="MCQ57" s="20"/>
      <c r="MCR57" s="20"/>
      <c r="MCS57" s="20"/>
      <c r="MCT57" s="20"/>
      <c r="MCU57" s="20"/>
      <c r="MCV57" s="20"/>
      <c r="MCW57" s="20"/>
      <c r="MCX57" s="20"/>
      <c r="MCY57" s="20"/>
      <c r="MCZ57" s="20"/>
      <c r="MDA57" s="20"/>
      <c r="MDB57" s="20"/>
      <c r="MDC57" s="20"/>
      <c r="MDD57" s="20"/>
      <c r="MDE57" s="20"/>
      <c r="MDF57" s="20"/>
      <c r="MDG57" s="20"/>
      <c r="MDH57" s="20"/>
      <c r="MDI57" s="20"/>
      <c r="MDJ57" s="20"/>
      <c r="MDK57" s="20"/>
      <c r="MDL57" s="20"/>
      <c r="MDM57" s="20"/>
      <c r="MDN57" s="20"/>
      <c r="MDO57" s="20"/>
      <c r="MDP57" s="20"/>
      <c r="MDQ57" s="20"/>
      <c r="MDR57" s="20"/>
      <c r="MDS57" s="20"/>
      <c r="MDT57" s="20"/>
      <c r="MDU57" s="20"/>
      <c r="MDV57" s="20"/>
      <c r="MDW57" s="20"/>
      <c r="MDX57" s="20"/>
      <c r="MDY57" s="20"/>
      <c r="MDZ57" s="20"/>
      <c r="MEA57" s="20"/>
      <c r="MEB57" s="20"/>
      <c r="MEC57" s="20"/>
      <c r="MED57" s="20"/>
      <c r="MEE57" s="20"/>
      <c r="MEF57" s="20"/>
      <c r="MEG57" s="20"/>
      <c r="MEH57" s="20"/>
      <c r="MEI57" s="20"/>
      <c r="MEJ57" s="20"/>
      <c r="MEK57" s="20"/>
      <c r="MEL57" s="20"/>
      <c r="MEM57" s="20"/>
      <c r="MEN57" s="20"/>
      <c r="MEO57" s="20"/>
      <c r="MEP57" s="20"/>
      <c r="MEQ57" s="20"/>
      <c r="MER57" s="20"/>
      <c r="MES57" s="20"/>
      <c r="MET57" s="20"/>
      <c r="MEU57" s="20"/>
      <c r="MEV57" s="20"/>
      <c r="MEW57" s="20"/>
      <c r="MEX57" s="20"/>
      <c r="MEY57" s="20"/>
      <c r="MEZ57" s="20"/>
      <c r="MFA57" s="20"/>
      <c r="MFB57" s="20"/>
      <c r="MFC57" s="20"/>
      <c r="MFD57" s="20"/>
      <c r="MFE57" s="20"/>
      <c r="MFF57" s="20"/>
      <c r="MFG57" s="20"/>
      <c r="MFH57" s="20"/>
      <c r="MFI57" s="20"/>
      <c r="MFJ57" s="20"/>
      <c r="MFK57" s="20"/>
      <c r="MFL57" s="20"/>
      <c r="MFM57" s="20"/>
      <c r="MFN57" s="20"/>
      <c r="MFO57" s="20"/>
      <c r="MFP57" s="20"/>
      <c r="MFQ57" s="20"/>
      <c r="MFR57" s="20"/>
      <c r="MFS57" s="20"/>
      <c r="MFT57" s="20"/>
      <c r="MFU57" s="20"/>
      <c r="MFV57" s="20"/>
      <c r="MFW57" s="20"/>
      <c r="MFX57" s="20"/>
      <c r="MFY57" s="20"/>
      <c r="MFZ57" s="20"/>
      <c r="MGA57" s="20"/>
      <c r="MGB57" s="20"/>
      <c r="MGC57" s="20"/>
      <c r="MGD57" s="20"/>
      <c r="MGE57" s="20"/>
      <c r="MGF57" s="20"/>
      <c r="MGG57" s="20"/>
      <c r="MGH57" s="20"/>
      <c r="MGI57" s="20"/>
      <c r="MGJ57" s="20"/>
      <c r="MGK57" s="20"/>
      <c r="MGL57" s="20"/>
      <c r="MGM57" s="20"/>
      <c r="MGN57" s="20"/>
      <c r="MGO57" s="20"/>
      <c r="MGP57" s="20"/>
      <c r="MGQ57" s="20"/>
      <c r="MGR57" s="20"/>
      <c r="MGS57" s="20"/>
      <c r="MGT57" s="20"/>
      <c r="MGU57" s="20"/>
      <c r="MGV57" s="20"/>
      <c r="MGW57" s="20"/>
      <c r="MGX57" s="20"/>
      <c r="MGY57" s="20"/>
      <c r="MGZ57" s="20"/>
      <c r="MHA57" s="20"/>
      <c r="MHB57" s="20"/>
      <c r="MHC57" s="20"/>
      <c r="MHD57" s="20"/>
      <c r="MHE57" s="20"/>
      <c r="MHF57" s="20"/>
      <c r="MHG57" s="20"/>
      <c r="MHH57" s="20"/>
      <c r="MHI57" s="20"/>
      <c r="MHJ57" s="20"/>
      <c r="MHK57" s="20"/>
      <c r="MHL57" s="20"/>
      <c r="MHM57" s="20"/>
      <c r="MHN57" s="20"/>
      <c r="MHO57" s="20"/>
      <c r="MHP57" s="20"/>
      <c r="MHQ57" s="20"/>
      <c r="MHR57" s="20"/>
      <c r="MHS57" s="20"/>
      <c r="MHT57" s="20"/>
      <c r="MHU57" s="20"/>
      <c r="MHV57" s="20"/>
      <c r="MHW57" s="20"/>
      <c r="MHX57" s="20"/>
      <c r="MHY57" s="20"/>
      <c r="MHZ57" s="20"/>
      <c r="MIA57" s="20"/>
      <c r="MIB57" s="20"/>
      <c r="MIC57" s="20"/>
      <c r="MID57" s="20"/>
      <c r="MIE57" s="20"/>
      <c r="MIF57" s="20"/>
      <c r="MIG57" s="20"/>
      <c r="MIH57" s="20"/>
      <c r="MII57" s="20"/>
      <c r="MIJ57" s="20"/>
      <c r="MIK57" s="20"/>
      <c r="MIL57" s="20"/>
      <c r="MIM57" s="20"/>
      <c r="MIN57" s="20"/>
      <c r="MIO57" s="20"/>
      <c r="MIP57" s="20"/>
      <c r="MIQ57" s="20"/>
      <c r="MIR57" s="20"/>
      <c r="MIS57" s="20"/>
      <c r="MIT57" s="20"/>
      <c r="MIU57" s="20"/>
      <c r="MIV57" s="20"/>
      <c r="MIW57" s="20"/>
      <c r="MIX57" s="20"/>
      <c r="MIY57" s="20"/>
      <c r="MIZ57" s="20"/>
      <c r="MJA57" s="20"/>
      <c r="MJB57" s="20"/>
      <c r="MJC57" s="20"/>
      <c r="MJD57" s="20"/>
      <c r="MJE57" s="20"/>
      <c r="MJF57" s="20"/>
      <c r="MJG57" s="20"/>
      <c r="MJH57" s="20"/>
      <c r="MJI57" s="20"/>
      <c r="MJJ57" s="20"/>
      <c r="MJK57" s="20"/>
      <c r="MJL57" s="20"/>
      <c r="MJM57" s="20"/>
      <c r="MJN57" s="20"/>
      <c r="MJO57" s="20"/>
      <c r="MJP57" s="20"/>
      <c r="MJQ57" s="20"/>
      <c r="MJR57" s="20"/>
      <c r="MJS57" s="20"/>
      <c r="MJT57" s="20"/>
      <c r="MJU57" s="20"/>
      <c r="MJV57" s="20"/>
      <c r="MJW57" s="20"/>
      <c r="MJX57" s="20"/>
      <c r="MJY57" s="20"/>
      <c r="MJZ57" s="20"/>
      <c r="MKA57" s="20"/>
      <c r="MKB57" s="20"/>
      <c r="MKC57" s="20"/>
      <c r="MKD57" s="20"/>
      <c r="MKE57" s="20"/>
      <c r="MKF57" s="20"/>
      <c r="MKG57" s="20"/>
      <c r="MKH57" s="20"/>
      <c r="MKI57" s="20"/>
      <c r="MKJ57" s="20"/>
      <c r="MKK57" s="20"/>
      <c r="MKL57" s="20"/>
      <c r="MKM57" s="20"/>
      <c r="MKN57" s="20"/>
      <c r="MKO57" s="20"/>
      <c r="MKP57" s="20"/>
      <c r="MKQ57" s="20"/>
      <c r="MKR57" s="20"/>
      <c r="MKS57" s="20"/>
      <c r="MKT57" s="20"/>
      <c r="MKU57" s="20"/>
      <c r="MKV57" s="20"/>
      <c r="MKW57" s="20"/>
      <c r="MKX57" s="20"/>
      <c r="MKY57" s="20"/>
      <c r="MKZ57" s="20"/>
      <c r="MLA57" s="20"/>
      <c r="MLB57" s="20"/>
      <c r="MLC57" s="20"/>
      <c r="MLD57" s="20"/>
      <c r="MLE57" s="20"/>
      <c r="MLF57" s="20"/>
      <c r="MLG57" s="20"/>
      <c r="MLH57" s="20"/>
      <c r="MLI57" s="20"/>
      <c r="MLJ57" s="20"/>
      <c r="MLK57" s="20"/>
      <c r="MLL57" s="20"/>
      <c r="MLM57" s="20"/>
      <c r="MLN57" s="20"/>
      <c r="MLO57" s="20"/>
      <c r="MLP57" s="20"/>
      <c r="MLQ57" s="20"/>
      <c r="MLR57" s="20"/>
      <c r="MLS57" s="20"/>
      <c r="MLT57" s="20"/>
      <c r="MLU57" s="20"/>
      <c r="MLV57" s="20"/>
      <c r="MLW57" s="20"/>
      <c r="MLX57" s="20"/>
      <c r="MLY57" s="20"/>
      <c r="MLZ57" s="20"/>
      <c r="MMA57" s="20"/>
      <c r="MMB57" s="20"/>
      <c r="MMC57" s="20"/>
      <c r="MMD57" s="20"/>
      <c r="MME57" s="20"/>
      <c r="MMF57" s="20"/>
      <c r="MMG57" s="20"/>
      <c r="MMH57" s="20"/>
      <c r="MMI57" s="20"/>
      <c r="MMJ57" s="20"/>
      <c r="MMK57" s="20"/>
      <c r="MML57" s="20"/>
      <c r="MMM57" s="20"/>
      <c r="MMN57" s="20"/>
      <c r="MMO57" s="20"/>
      <c r="MMP57" s="20"/>
      <c r="MMQ57" s="20"/>
      <c r="MMR57" s="20"/>
      <c r="MMS57" s="20"/>
      <c r="MMT57" s="20"/>
      <c r="MMU57" s="20"/>
      <c r="MMV57" s="20"/>
      <c r="MMW57" s="20"/>
      <c r="MMX57" s="20"/>
      <c r="MMY57" s="20"/>
      <c r="MMZ57" s="20"/>
      <c r="MNA57" s="20"/>
      <c r="MNB57" s="20"/>
      <c r="MNC57" s="20"/>
      <c r="MND57" s="20"/>
      <c r="MNE57" s="20"/>
      <c r="MNF57" s="20"/>
      <c r="MNG57" s="20"/>
      <c r="MNH57" s="20"/>
      <c r="MNI57" s="20"/>
      <c r="MNJ57" s="20"/>
      <c r="MNK57" s="20"/>
      <c r="MNL57" s="20"/>
      <c r="MNM57" s="20"/>
      <c r="MNN57" s="20"/>
      <c r="MNO57" s="20"/>
      <c r="MNP57" s="20"/>
      <c r="MNQ57" s="20"/>
      <c r="MNR57" s="20"/>
      <c r="MNS57" s="20"/>
      <c r="MNT57" s="20"/>
      <c r="MNU57" s="20"/>
      <c r="MNV57" s="20"/>
      <c r="MNW57" s="20"/>
      <c r="MNX57" s="20"/>
      <c r="MNY57" s="20"/>
      <c r="MNZ57" s="20"/>
      <c r="MOA57" s="20"/>
      <c r="MOB57" s="20"/>
      <c r="MOC57" s="20"/>
      <c r="MOD57" s="20"/>
      <c r="MOE57" s="20"/>
      <c r="MOF57" s="20"/>
      <c r="MOG57" s="20"/>
      <c r="MOH57" s="20"/>
      <c r="MOI57" s="20"/>
      <c r="MOJ57" s="20"/>
      <c r="MOK57" s="20"/>
      <c r="MOL57" s="20"/>
      <c r="MOM57" s="20"/>
      <c r="MON57" s="20"/>
      <c r="MOO57" s="20"/>
      <c r="MOP57" s="20"/>
      <c r="MOQ57" s="20"/>
      <c r="MOR57" s="20"/>
      <c r="MOS57" s="20"/>
      <c r="MOT57" s="20"/>
      <c r="MOU57" s="20"/>
      <c r="MOV57" s="20"/>
      <c r="MOW57" s="20"/>
      <c r="MOX57" s="20"/>
      <c r="MOY57" s="20"/>
      <c r="MOZ57" s="20"/>
      <c r="MPA57" s="20"/>
      <c r="MPB57" s="20"/>
      <c r="MPC57" s="20"/>
      <c r="MPD57" s="20"/>
      <c r="MPE57" s="20"/>
      <c r="MPF57" s="20"/>
      <c r="MPG57" s="20"/>
      <c r="MPH57" s="20"/>
      <c r="MPI57" s="20"/>
      <c r="MPJ57" s="20"/>
      <c r="MPK57" s="20"/>
      <c r="MPL57" s="20"/>
      <c r="MPM57" s="20"/>
      <c r="MPN57" s="20"/>
      <c r="MPO57" s="20"/>
      <c r="MPP57" s="20"/>
      <c r="MPQ57" s="20"/>
      <c r="MPR57" s="20"/>
      <c r="MPS57" s="20"/>
      <c r="MPT57" s="20"/>
      <c r="MPU57" s="20"/>
      <c r="MPV57" s="20"/>
      <c r="MPW57" s="20"/>
      <c r="MPX57" s="20"/>
      <c r="MPY57" s="20"/>
      <c r="MPZ57" s="20"/>
      <c r="MQA57" s="20"/>
      <c r="MQB57" s="20"/>
      <c r="MQC57" s="20"/>
      <c r="MQD57" s="20"/>
      <c r="MQE57" s="20"/>
      <c r="MQF57" s="20"/>
      <c r="MQG57" s="20"/>
      <c r="MQH57" s="20"/>
      <c r="MQI57" s="20"/>
      <c r="MQJ57" s="20"/>
      <c r="MQK57" s="20"/>
      <c r="MQL57" s="20"/>
      <c r="MQM57" s="20"/>
      <c r="MQN57" s="20"/>
      <c r="MQO57" s="20"/>
      <c r="MQP57" s="20"/>
      <c r="MQQ57" s="20"/>
      <c r="MQR57" s="20"/>
      <c r="MQS57" s="20"/>
      <c r="MQT57" s="20"/>
      <c r="MQU57" s="20"/>
      <c r="MQV57" s="20"/>
      <c r="MQW57" s="20"/>
      <c r="MQX57" s="20"/>
      <c r="MQY57" s="20"/>
      <c r="MQZ57" s="20"/>
      <c r="MRA57" s="20"/>
      <c r="MRB57" s="20"/>
      <c r="MRC57" s="20"/>
      <c r="MRD57" s="20"/>
      <c r="MRE57" s="20"/>
      <c r="MRF57" s="20"/>
      <c r="MRG57" s="20"/>
      <c r="MRH57" s="20"/>
      <c r="MRI57" s="20"/>
      <c r="MRJ57" s="20"/>
      <c r="MRK57" s="20"/>
      <c r="MRL57" s="20"/>
      <c r="MRM57" s="20"/>
      <c r="MRN57" s="20"/>
      <c r="MRO57" s="20"/>
      <c r="MRP57" s="20"/>
      <c r="MRQ57" s="20"/>
      <c r="MRR57" s="20"/>
      <c r="MRS57" s="20"/>
      <c r="MRT57" s="20"/>
      <c r="MRU57" s="20"/>
      <c r="MRV57" s="20"/>
      <c r="MRW57" s="20"/>
      <c r="MRX57" s="20"/>
      <c r="MRY57" s="20"/>
      <c r="MRZ57" s="20"/>
      <c r="MSA57" s="20"/>
      <c r="MSB57" s="20"/>
      <c r="MSC57" s="20"/>
      <c r="MSD57" s="20"/>
      <c r="MSE57" s="20"/>
      <c r="MSF57" s="20"/>
      <c r="MSG57" s="20"/>
      <c r="MSH57" s="20"/>
      <c r="MSI57" s="20"/>
      <c r="MSJ57" s="20"/>
      <c r="MSK57" s="20"/>
      <c r="MSL57" s="20"/>
      <c r="MSM57" s="20"/>
      <c r="MSN57" s="20"/>
      <c r="MSO57" s="20"/>
      <c r="MSP57" s="20"/>
      <c r="MSQ57" s="20"/>
      <c r="MSR57" s="20"/>
      <c r="MSS57" s="20"/>
      <c r="MST57" s="20"/>
      <c r="MSU57" s="20"/>
      <c r="MSV57" s="20"/>
      <c r="MSW57" s="20"/>
      <c r="MSX57" s="20"/>
      <c r="MSY57" s="20"/>
      <c r="MSZ57" s="20"/>
      <c r="MTA57" s="20"/>
      <c r="MTB57" s="20"/>
      <c r="MTC57" s="20"/>
      <c r="MTD57" s="20"/>
      <c r="MTE57" s="20"/>
      <c r="MTF57" s="20"/>
      <c r="MTG57" s="20"/>
      <c r="MTH57" s="20"/>
      <c r="MTI57" s="20"/>
      <c r="MTJ57" s="20"/>
      <c r="MTK57" s="20"/>
      <c r="MTL57" s="20"/>
      <c r="MTM57" s="20"/>
      <c r="MTN57" s="20"/>
      <c r="MTO57" s="20"/>
      <c r="MTP57" s="20"/>
      <c r="MTQ57" s="20"/>
      <c r="MTR57" s="20"/>
      <c r="MTS57" s="20"/>
      <c r="MTT57" s="20"/>
      <c r="MTU57" s="20"/>
      <c r="MTV57" s="20"/>
      <c r="MTW57" s="20"/>
      <c r="MTX57" s="20"/>
      <c r="MTY57" s="20"/>
      <c r="MTZ57" s="20"/>
      <c r="MUA57" s="20"/>
      <c r="MUB57" s="20"/>
      <c r="MUC57" s="20"/>
      <c r="MUD57" s="20"/>
      <c r="MUE57" s="20"/>
      <c r="MUF57" s="20"/>
      <c r="MUG57" s="20"/>
      <c r="MUH57" s="20"/>
      <c r="MUI57" s="20"/>
      <c r="MUJ57" s="20"/>
      <c r="MUK57" s="20"/>
      <c r="MUL57" s="20"/>
      <c r="MUM57" s="20"/>
      <c r="MUN57" s="20"/>
      <c r="MUO57" s="20"/>
      <c r="MUP57" s="20"/>
      <c r="MUQ57" s="20"/>
      <c r="MUR57" s="20"/>
      <c r="MUS57" s="20"/>
      <c r="MUT57" s="20"/>
      <c r="MUU57" s="20"/>
      <c r="MUV57" s="20"/>
      <c r="MUW57" s="20"/>
      <c r="MUX57" s="20"/>
      <c r="MUY57" s="20"/>
      <c r="MUZ57" s="20"/>
      <c r="MVA57" s="20"/>
      <c r="MVB57" s="20"/>
      <c r="MVC57" s="20"/>
      <c r="MVD57" s="20"/>
      <c r="MVE57" s="20"/>
      <c r="MVF57" s="20"/>
      <c r="MVG57" s="20"/>
      <c r="MVH57" s="20"/>
      <c r="MVI57" s="20"/>
      <c r="MVJ57" s="20"/>
      <c r="MVK57" s="20"/>
      <c r="MVL57" s="20"/>
      <c r="MVM57" s="20"/>
      <c r="MVN57" s="20"/>
      <c r="MVO57" s="20"/>
      <c r="MVP57" s="20"/>
      <c r="MVQ57" s="20"/>
      <c r="MVR57" s="20"/>
      <c r="MVS57" s="20"/>
      <c r="MVT57" s="20"/>
      <c r="MVU57" s="20"/>
      <c r="MVV57" s="20"/>
      <c r="MVW57" s="20"/>
      <c r="MVX57" s="20"/>
      <c r="MVY57" s="20"/>
      <c r="MVZ57" s="20"/>
      <c r="MWA57" s="20"/>
      <c r="MWB57" s="20"/>
      <c r="MWC57" s="20"/>
      <c r="MWD57" s="20"/>
      <c r="MWE57" s="20"/>
      <c r="MWF57" s="20"/>
      <c r="MWG57" s="20"/>
      <c r="MWH57" s="20"/>
      <c r="MWI57" s="20"/>
      <c r="MWJ57" s="20"/>
      <c r="MWK57" s="20"/>
      <c r="MWL57" s="20"/>
      <c r="MWM57" s="20"/>
      <c r="MWN57" s="20"/>
      <c r="MWO57" s="20"/>
      <c r="MWP57" s="20"/>
      <c r="MWQ57" s="20"/>
      <c r="MWR57" s="20"/>
      <c r="MWS57" s="20"/>
      <c r="MWT57" s="20"/>
      <c r="MWU57" s="20"/>
      <c r="MWV57" s="20"/>
      <c r="MWW57" s="20"/>
      <c r="MWX57" s="20"/>
      <c r="MWY57" s="20"/>
      <c r="MWZ57" s="20"/>
      <c r="MXA57" s="20"/>
      <c r="MXB57" s="20"/>
      <c r="MXC57" s="20"/>
      <c r="MXD57" s="20"/>
      <c r="MXE57" s="20"/>
      <c r="MXF57" s="20"/>
      <c r="MXG57" s="20"/>
      <c r="MXH57" s="20"/>
      <c r="MXI57" s="20"/>
      <c r="MXJ57" s="20"/>
      <c r="MXK57" s="20"/>
      <c r="MXL57" s="20"/>
      <c r="MXM57" s="20"/>
      <c r="MXN57" s="20"/>
      <c r="MXO57" s="20"/>
      <c r="MXP57" s="20"/>
      <c r="MXQ57" s="20"/>
      <c r="MXR57" s="20"/>
      <c r="MXS57" s="20"/>
      <c r="MXT57" s="20"/>
      <c r="MXU57" s="20"/>
      <c r="MXV57" s="20"/>
      <c r="MXW57" s="20"/>
      <c r="MXX57" s="20"/>
      <c r="MXY57" s="20"/>
      <c r="MXZ57" s="20"/>
      <c r="MYA57" s="20"/>
      <c r="MYB57" s="20"/>
      <c r="MYC57" s="20"/>
      <c r="MYD57" s="20"/>
      <c r="MYE57" s="20"/>
      <c r="MYF57" s="20"/>
      <c r="MYG57" s="20"/>
      <c r="MYH57" s="20"/>
      <c r="MYI57" s="20"/>
      <c r="MYJ57" s="20"/>
      <c r="MYK57" s="20"/>
      <c r="MYL57" s="20"/>
      <c r="MYM57" s="20"/>
      <c r="MYN57" s="20"/>
      <c r="MYO57" s="20"/>
      <c r="MYP57" s="20"/>
      <c r="MYQ57" s="20"/>
      <c r="MYR57" s="20"/>
      <c r="MYS57" s="20"/>
      <c r="MYT57" s="20"/>
      <c r="MYU57" s="20"/>
      <c r="MYV57" s="20"/>
      <c r="MYW57" s="20"/>
      <c r="MYX57" s="20"/>
      <c r="MYY57" s="20"/>
      <c r="MYZ57" s="20"/>
      <c r="MZA57" s="20"/>
      <c r="MZB57" s="20"/>
      <c r="MZC57" s="20"/>
      <c r="MZD57" s="20"/>
      <c r="MZE57" s="20"/>
      <c r="MZF57" s="20"/>
      <c r="MZG57" s="20"/>
      <c r="MZH57" s="20"/>
      <c r="MZI57" s="20"/>
      <c r="MZJ57" s="20"/>
      <c r="MZK57" s="20"/>
      <c r="MZL57" s="20"/>
      <c r="MZM57" s="20"/>
      <c r="MZN57" s="20"/>
      <c r="MZO57" s="20"/>
      <c r="MZP57" s="20"/>
      <c r="MZQ57" s="20"/>
      <c r="MZR57" s="20"/>
      <c r="MZS57" s="20"/>
      <c r="MZT57" s="20"/>
      <c r="MZU57" s="20"/>
      <c r="MZV57" s="20"/>
      <c r="MZW57" s="20"/>
      <c r="MZX57" s="20"/>
      <c r="MZY57" s="20"/>
      <c r="MZZ57" s="20"/>
      <c r="NAA57" s="20"/>
      <c r="NAB57" s="20"/>
      <c r="NAC57" s="20"/>
      <c r="NAD57" s="20"/>
      <c r="NAE57" s="20"/>
      <c r="NAF57" s="20"/>
      <c r="NAG57" s="20"/>
      <c r="NAH57" s="20"/>
      <c r="NAI57" s="20"/>
      <c r="NAJ57" s="20"/>
      <c r="NAK57" s="20"/>
      <c r="NAL57" s="20"/>
      <c r="NAM57" s="20"/>
      <c r="NAN57" s="20"/>
      <c r="NAO57" s="20"/>
      <c r="NAP57" s="20"/>
      <c r="NAQ57" s="20"/>
      <c r="NAR57" s="20"/>
      <c r="NAS57" s="20"/>
      <c r="NAT57" s="20"/>
      <c r="NAU57" s="20"/>
      <c r="NAV57" s="20"/>
      <c r="NAW57" s="20"/>
      <c r="NAX57" s="20"/>
      <c r="NAY57" s="20"/>
      <c r="NAZ57" s="20"/>
      <c r="NBA57" s="20"/>
      <c r="NBB57" s="20"/>
      <c r="NBC57" s="20"/>
      <c r="NBD57" s="20"/>
      <c r="NBE57" s="20"/>
      <c r="NBF57" s="20"/>
      <c r="NBG57" s="20"/>
      <c r="NBH57" s="20"/>
      <c r="NBI57" s="20"/>
      <c r="NBJ57" s="20"/>
      <c r="NBK57" s="20"/>
      <c r="NBL57" s="20"/>
      <c r="NBM57" s="20"/>
      <c r="NBN57" s="20"/>
      <c r="NBO57" s="20"/>
      <c r="NBP57" s="20"/>
      <c r="NBQ57" s="20"/>
      <c r="NBR57" s="20"/>
      <c r="NBS57" s="20"/>
      <c r="NBT57" s="20"/>
      <c r="NBU57" s="20"/>
      <c r="NBV57" s="20"/>
      <c r="NBW57" s="20"/>
      <c r="NBX57" s="20"/>
      <c r="NBY57" s="20"/>
      <c r="NBZ57" s="20"/>
      <c r="NCA57" s="20"/>
      <c r="NCB57" s="20"/>
      <c r="NCC57" s="20"/>
      <c r="NCD57" s="20"/>
      <c r="NCE57" s="20"/>
      <c r="NCF57" s="20"/>
      <c r="NCG57" s="20"/>
      <c r="NCH57" s="20"/>
      <c r="NCI57" s="20"/>
      <c r="NCJ57" s="20"/>
      <c r="NCK57" s="20"/>
      <c r="NCL57" s="20"/>
      <c r="NCM57" s="20"/>
      <c r="NCN57" s="20"/>
      <c r="NCO57" s="20"/>
      <c r="NCP57" s="20"/>
      <c r="NCQ57" s="20"/>
      <c r="NCR57" s="20"/>
      <c r="NCS57" s="20"/>
      <c r="NCT57" s="20"/>
      <c r="NCU57" s="20"/>
      <c r="NCV57" s="20"/>
      <c r="NCW57" s="20"/>
      <c r="NCX57" s="20"/>
      <c r="NCY57" s="20"/>
      <c r="NCZ57" s="20"/>
      <c r="NDA57" s="20"/>
      <c r="NDB57" s="20"/>
      <c r="NDC57" s="20"/>
      <c r="NDD57" s="20"/>
      <c r="NDE57" s="20"/>
      <c r="NDF57" s="20"/>
      <c r="NDG57" s="20"/>
      <c r="NDH57" s="20"/>
      <c r="NDI57" s="20"/>
      <c r="NDJ57" s="20"/>
      <c r="NDK57" s="20"/>
      <c r="NDL57" s="20"/>
      <c r="NDM57" s="20"/>
      <c r="NDN57" s="20"/>
      <c r="NDO57" s="20"/>
      <c r="NDP57" s="20"/>
      <c r="NDQ57" s="20"/>
      <c r="NDR57" s="20"/>
      <c r="NDS57" s="20"/>
      <c r="NDT57" s="20"/>
      <c r="NDU57" s="20"/>
      <c r="NDV57" s="20"/>
      <c r="NDW57" s="20"/>
      <c r="NDX57" s="20"/>
      <c r="NDY57" s="20"/>
      <c r="NDZ57" s="20"/>
      <c r="NEA57" s="20"/>
      <c r="NEB57" s="20"/>
      <c r="NEC57" s="20"/>
      <c r="NED57" s="20"/>
      <c r="NEE57" s="20"/>
      <c r="NEF57" s="20"/>
      <c r="NEG57" s="20"/>
      <c r="NEH57" s="20"/>
      <c r="NEI57" s="20"/>
      <c r="NEJ57" s="20"/>
      <c r="NEK57" s="20"/>
      <c r="NEL57" s="20"/>
      <c r="NEM57" s="20"/>
      <c r="NEN57" s="20"/>
      <c r="NEO57" s="20"/>
      <c r="NEP57" s="20"/>
      <c r="NEQ57" s="20"/>
      <c r="NER57" s="20"/>
      <c r="NES57" s="20"/>
      <c r="NET57" s="20"/>
      <c r="NEU57" s="20"/>
      <c r="NEV57" s="20"/>
      <c r="NEW57" s="20"/>
      <c r="NEX57" s="20"/>
      <c r="NEY57" s="20"/>
      <c r="NEZ57" s="20"/>
      <c r="NFA57" s="20"/>
      <c r="NFB57" s="20"/>
      <c r="NFC57" s="20"/>
      <c r="NFD57" s="20"/>
      <c r="NFE57" s="20"/>
      <c r="NFF57" s="20"/>
      <c r="NFG57" s="20"/>
      <c r="NFH57" s="20"/>
      <c r="NFI57" s="20"/>
      <c r="NFJ57" s="20"/>
      <c r="NFK57" s="20"/>
      <c r="NFL57" s="20"/>
      <c r="NFM57" s="20"/>
      <c r="NFN57" s="20"/>
      <c r="NFO57" s="20"/>
      <c r="NFP57" s="20"/>
      <c r="NFQ57" s="20"/>
      <c r="NFR57" s="20"/>
      <c r="NFS57" s="20"/>
      <c r="NFT57" s="20"/>
      <c r="NFU57" s="20"/>
      <c r="NFV57" s="20"/>
      <c r="NFW57" s="20"/>
      <c r="NFX57" s="20"/>
      <c r="NFY57" s="20"/>
      <c r="NFZ57" s="20"/>
      <c r="NGA57" s="20"/>
      <c r="NGB57" s="20"/>
      <c r="NGC57" s="20"/>
      <c r="NGD57" s="20"/>
      <c r="NGE57" s="20"/>
      <c r="NGF57" s="20"/>
      <c r="NGG57" s="20"/>
      <c r="NGH57" s="20"/>
      <c r="NGI57" s="20"/>
      <c r="NGJ57" s="20"/>
      <c r="NGK57" s="20"/>
      <c r="NGL57" s="20"/>
      <c r="NGM57" s="20"/>
      <c r="NGN57" s="20"/>
      <c r="NGO57" s="20"/>
      <c r="NGP57" s="20"/>
      <c r="NGQ57" s="20"/>
      <c r="NGR57" s="20"/>
      <c r="NGS57" s="20"/>
      <c r="NGT57" s="20"/>
      <c r="NGU57" s="20"/>
      <c r="NGV57" s="20"/>
      <c r="NGW57" s="20"/>
      <c r="NGX57" s="20"/>
      <c r="NGY57" s="20"/>
      <c r="NGZ57" s="20"/>
      <c r="NHA57" s="20"/>
      <c r="NHB57" s="20"/>
      <c r="NHC57" s="20"/>
      <c r="NHD57" s="20"/>
      <c r="NHE57" s="20"/>
      <c r="NHF57" s="20"/>
      <c r="NHG57" s="20"/>
      <c r="NHH57" s="20"/>
      <c r="NHI57" s="20"/>
      <c r="NHJ57" s="20"/>
      <c r="NHK57" s="20"/>
      <c r="NHL57" s="20"/>
      <c r="NHM57" s="20"/>
      <c r="NHN57" s="20"/>
      <c r="NHO57" s="20"/>
      <c r="NHP57" s="20"/>
      <c r="NHQ57" s="20"/>
      <c r="NHR57" s="20"/>
      <c r="NHS57" s="20"/>
      <c r="NHT57" s="20"/>
      <c r="NHU57" s="20"/>
      <c r="NHV57" s="20"/>
      <c r="NHW57" s="20"/>
      <c r="NHX57" s="20"/>
      <c r="NHY57" s="20"/>
      <c r="NHZ57" s="20"/>
      <c r="NIA57" s="20"/>
      <c r="NIB57" s="20"/>
      <c r="NIC57" s="20"/>
      <c r="NID57" s="20"/>
      <c r="NIE57" s="20"/>
      <c r="NIF57" s="20"/>
      <c r="NIG57" s="20"/>
      <c r="NIH57" s="20"/>
      <c r="NII57" s="20"/>
      <c r="NIJ57" s="20"/>
      <c r="NIK57" s="20"/>
      <c r="NIL57" s="20"/>
      <c r="NIM57" s="20"/>
      <c r="NIN57" s="20"/>
      <c r="NIO57" s="20"/>
      <c r="NIP57" s="20"/>
      <c r="NIQ57" s="20"/>
      <c r="NIR57" s="20"/>
      <c r="NIS57" s="20"/>
      <c r="NIT57" s="20"/>
      <c r="NIU57" s="20"/>
      <c r="NIV57" s="20"/>
      <c r="NIW57" s="20"/>
      <c r="NIX57" s="20"/>
      <c r="NIY57" s="20"/>
      <c r="NIZ57" s="20"/>
      <c r="NJA57" s="20"/>
      <c r="NJB57" s="20"/>
      <c r="NJC57" s="20"/>
      <c r="NJD57" s="20"/>
      <c r="NJE57" s="20"/>
      <c r="NJF57" s="20"/>
      <c r="NJG57" s="20"/>
      <c r="NJH57" s="20"/>
      <c r="NJI57" s="20"/>
      <c r="NJJ57" s="20"/>
      <c r="NJK57" s="20"/>
      <c r="NJL57" s="20"/>
      <c r="NJM57" s="20"/>
      <c r="NJN57" s="20"/>
      <c r="NJO57" s="20"/>
      <c r="NJP57" s="20"/>
      <c r="NJQ57" s="20"/>
      <c r="NJR57" s="20"/>
      <c r="NJS57" s="20"/>
      <c r="NJT57" s="20"/>
      <c r="NJU57" s="20"/>
      <c r="NJV57" s="20"/>
      <c r="NJW57" s="20"/>
      <c r="NJX57" s="20"/>
      <c r="NJY57" s="20"/>
      <c r="NJZ57" s="20"/>
      <c r="NKA57" s="20"/>
      <c r="NKB57" s="20"/>
      <c r="NKC57" s="20"/>
      <c r="NKD57" s="20"/>
      <c r="NKE57" s="20"/>
      <c r="NKF57" s="20"/>
      <c r="NKG57" s="20"/>
      <c r="NKH57" s="20"/>
      <c r="NKI57" s="20"/>
      <c r="NKJ57" s="20"/>
      <c r="NKK57" s="20"/>
      <c r="NKL57" s="20"/>
      <c r="NKM57" s="20"/>
      <c r="NKN57" s="20"/>
      <c r="NKO57" s="20"/>
      <c r="NKP57" s="20"/>
      <c r="NKQ57" s="20"/>
      <c r="NKR57" s="20"/>
      <c r="NKS57" s="20"/>
      <c r="NKT57" s="20"/>
      <c r="NKU57" s="20"/>
      <c r="NKV57" s="20"/>
      <c r="NKW57" s="20"/>
      <c r="NKX57" s="20"/>
      <c r="NKY57" s="20"/>
      <c r="NKZ57" s="20"/>
      <c r="NLA57" s="20"/>
      <c r="NLB57" s="20"/>
      <c r="NLC57" s="20"/>
      <c r="NLD57" s="20"/>
      <c r="NLE57" s="20"/>
      <c r="NLF57" s="20"/>
      <c r="NLG57" s="20"/>
      <c r="NLH57" s="20"/>
      <c r="NLI57" s="20"/>
      <c r="NLJ57" s="20"/>
      <c r="NLK57" s="20"/>
      <c r="NLL57" s="20"/>
      <c r="NLM57" s="20"/>
      <c r="NLN57" s="20"/>
      <c r="NLO57" s="20"/>
      <c r="NLP57" s="20"/>
      <c r="NLQ57" s="20"/>
      <c r="NLR57" s="20"/>
      <c r="NLS57" s="20"/>
      <c r="NLT57" s="20"/>
      <c r="NLU57" s="20"/>
      <c r="NLV57" s="20"/>
      <c r="NLW57" s="20"/>
      <c r="NLX57" s="20"/>
      <c r="NLY57" s="20"/>
      <c r="NLZ57" s="20"/>
      <c r="NMA57" s="20"/>
      <c r="NMB57" s="20"/>
      <c r="NMC57" s="20"/>
      <c r="NMD57" s="20"/>
      <c r="NME57" s="20"/>
      <c r="NMF57" s="20"/>
      <c r="NMG57" s="20"/>
      <c r="NMH57" s="20"/>
      <c r="NMI57" s="20"/>
      <c r="NMJ57" s="20"/>
      <c r="NMK57" s="20"/>
      <c r="NML57" s="20"/>
      <c r="NMM57" s="20"/>
      <c r="NMN57" s="20"/>
      <c r="NMO57" s="20"/>
      <c r="NMP57" s="20"/>
      <c r="NMQ57" s="20"/>
      <c r="NMR57" s="20"/>
      <c r="NMS57" s="20"/>
      <c r="NMT57" s="20"/>
      <c r="NMU57" s="20"/>
      <c r="NMV57" s="20"/>
      <c r="NMW57" s="20"/>
      <c r="NMX57" s="20"/>
      <c r="NMY57" s="20"/>
      <c r="NMZ57" s="20"/>
      <c r="NNA57" s="20"/>
      <c r="NNB57" s="20"/>
      <c r="NNC57" s="20"/>
      <c r="NND57" s="20"/>
      <c r="NNE57" s="20"/>
      <c r="NNF57" s="20"/>
      <c r="NNG57" s="20"/>
      <c r="NNH57" s="20"/>
      <c r="NNI57" s="20"/>
      <c r="NNJ57" s="20"/>
      <c r="NNK57" s="20"/>
      <c r="NNL57" s="20"/>
      <c r="NNM57" s="20"/>
      <c r="NNN57" s="20"/>
      <c r="NNO57" s="20"/>
      <c r="NNP57" s="20"/>
      <c r="NNQ57" s="20"/>
      <c r="NNR57" s="20"/>
      <c r="NNS57" s="20"/>
      <c r="NNT57" s="20"/>
      <c r="NNU57" s="20"/>
      <c r="NNV57" s="20"/>
      <c r="NNW57" s="20"/>
      <c r="NNX57" s="20"/>
      <c r="NNY57" s="20"/>
      <c r="NNZ57" s="20"/>
      <c r="NOA57" s="20"/>
      <c r="NOB57" s="20"/>
      <c r="NOC57" s="20"/>
      <c r="NOD57" s="20"/>
      <c r="NOE57" s="20"/>
      <c r="NOF57" s="20"/>
      <c r="NOG57" s="20"/>
      <c r="NOH57" s="20"/>
      <c r="NOI57" s="20"/>
      <c r="NOJ57" s="20"/>
      <c r="NOK57" s="20"/>
      <c r="NOL57" s="20"/>
      <c r="NOM57" s="20"/>
      <c r="NON57" s="20"/>
      <c r="NOO57" s="20"/>
      <c r="NOP57" s="20"/>
      <c r="NOQ57" s="20"/>
      <c r="NOR57" s="20"/>
      <c r="NOS57" s="20"/>
      <c r="NOT57" s="20"/>
      <c r="NOU57" s="20"/>
      <c r="NOV57" s="20"/>
      <c r="NOW57" s="20"/>
      <c r="NOX57" s="20"/>
      <c r="NOY57" s="20"/>
      <c r="NOZ57" s="20"/>
      <c r="NPA57" s="20"/>
      <c r="NPB57" s="20"/>
      <c r="NPC57" s="20"/>
      <c r="NPD57" s="20"/>
      <c r="NPE57" s="20"/>
      <c r="NPF57" s="20"/>
      <c r="NPG57" s="20"/>
      <c r="NPH57" s="20"/>
      <c r="NPI57" s="20"/>
      <c r="NPJ57" s="20"/>
      <c r="NPK57" s="20"/>
      <c r="NPL57" s="20"/>
      <c r="NPM57" s="20"/>
      <c r="NPN57" s="20"/>
      <c r="NPO57" s="20"/>
      <c r="NPP57" s="20"/>
      <c r="NPQ57" s="20"/>
      <c r="NPR57" s="20"/>
      <c r="NPS57" s="20"/>
      <c r="NPT57" s="20"/>
      <c r="NPU57" s="20"/>
      <c r="NPV57" s="20"/>
      <c r="NPW57" s="20"/>
      <c r="NPX57" s="20"/>
      <c r="NPY57" s="20"/>
      <c r="NPZ57" s="20"/>
      <c r="NQA57" s="20"/>
      <c r="NQB57" s="20"/>
      <c r="NQC57" s="20"/>
      <c r="NQD57" s="20"/>
      <c r="NQE57" s="20"/>
      <c r="NQF57" s="20"/>
      <c r="NQG57" s="20"/>
      <c r="NQH57" s="20"/>
      <c r="NQI57" s="20"/>
      <c r="NQJ57" s="20"/>
      <c r="NQK57" s="20"/>
      <c r="NQL57" s="20"/>
      <c r="NQM57" s="20"/>
      <c r="NQN57" s="20"/>
      <c r="NQO57" s="20"/>
      <c r="NQP57" s="20"/>
      <c r="NQQ57" s="20"/>
      <c r="NQR57" s="20"/>
      <c r="NQS57" s="20"/>
      <c r="NQT57" s="20"/>
      <c r="NQU57" s="20"/>
      <c r="NQV57" s="20"/>
      <c r="NQW57" s="20"/>
      <c r="NQX57" s="20"/>
      <c r="NQY57" s="20"/>
      <c r="NQZ57" s="20"/>
      <c r="NRA57" s="20"/>
      <c r="NRB57" s="20"/>
      <c r="NRC57" s="20"/>
      <c r="NRD57" s="20"/>
      <c r="NRE57" s="20"/>
      <c r="NRF57" s="20"/>
      <c r="NRG57" s="20"/>
      <c r="NRH57" s="20"/>
      <c r="NRI57" s="20"/>
      <c r="NRJ57" s="20"/>
      <c r="NRK57" s="20"/>
      <c r="NRL57" s="20"/>
      <c r="NRM57" s="20"/>
      <c r="NRN57" s="20"/>
      <c r="NRO57" s="20"/>
      <c r="NRP57" s="20"/>
      <c r="NRQ57" s="20"/>
      <c r="NRR57" s="20"/>
      <c r="NRS57" s="20"/>
      <c r="NRT57" s="20"/>
      <c r="NRU57" s="20"/>
      <c r="NRV57" s="20"/>
      <c r="NRW57" s="20"/>
      <c r="NRX57" s="20"/>
      <c r="NRY57" s="20"/>
      <c r="NRZ57" s="20"/>
      <c r="NSA57" s="20"/>
      <c r="NSB57" s="20"/>
      <c r="NSC57" s="20"/>
      <c r="NSD57" s="20"/>
      <c r="NSE57" s="20"/>
      <c r="NSF57" s="20"/>
      <c r="NSG57" s="20"/>
      <c r="NSH57" s="20"/>
      <c r="NSI57" s="20"/>
      <c r="NSJ57" s="20"/>
      <c r="NSK57" s="20"/>
      <c r="NSL57" s="20"/>
      <c r="NSM57" s="20"/>
      <c r="NSN57" s="20"/>
      <c r="NSO57" s="20"/>
      <c r="NSP57" s="20"/>
      <c r="NSQ57" s="20"/>
      <c r="NSR57" s="20"/>
      <c r="NSS57" s="20"/>
      <c r="NST57" s="20"/>
      <c r="NSU57" s="20"/>
      <c r="NSV57" s="20"/>
      <c r="NSW57" s="20"/>
      <c r="NSX57" s="20"/>
      <c r="NSY57" s="20"/>
      <c r="NSZ57" s="20"/>
      <c r="NTA57" s="20"/>
      <c r="NTB57" s="20"/>
      <c r="NTC57" s="20"/>
      <c r="NTD57" s="20"/>
      <c r="NTE57" s="20"/>
      <c r="NTF57" s="20"/>
      <c r="NTG57" s="20"/>
      <c r="NTH57" s="20"/>
      <c r="NTI57" s="20"/>
      <c r="NTJ57" s="20"/>
      <c r="NTK57" s="20"/>
      <c r="NTL57" s="20"/>
      <c r="NTM57" s="20"/>
      <c r="NTN57" s="20"/>
      <c r="NTO57" s="20"/>
      <c r="NTP57" s="20"/>
      <c r="NTQ57" s="20"/>
      <c r="NTR57" s="20"/>
      <c r="NTS57" s="20"/>
      <c r="NTT57" s="20"/>
      <c r="NTU57" s="20"/>
      <c r="NTV57" s="20"/>
      <c r="NTW57" s="20"/>
      <c r="NTX57" s="20"/>
      <c r="NTY57" s="20"/>
      <c r="NTZ57" s="20"/>
      <c r="NUA57" s="20"/>
      <c r="NUB57" s="20"/>
      <c r="NUC57" s="20"/>
      <c r="NUD57" s="20"/>
      <c r="NUE57" s="20"/>
      <c r="NUF57" s="20"/>
      <c r="NUG57" s="20"/>
      <c r="NUH57" s="20"/>
      <c r="NUI57" s="20"/>
      <c r="NUJ57" s="20"/>
      <c r="NUK57" s="20"/>
      <c r="NUL57" s="20"/>
      <c r="NUM57" s="20"/>
      <c r="NUN57" s="20"/>
      <c r="NUO57" s="20"/>
      <c r="NUP57" s="20"/>
      <c r="NUQ57" s="20"/>
      <c r="NUR57" s="20"/>
      <c r="NUS57" s="20"/>
      <c r="NUT57" s="20"/>
      <c r="NUU57" s="20"/>
      <c r="NUV57" s="20"/>
      <c r="NUW57" s="20"/>
      <c r="NUX57" s="20"/>
      <c r="NUY57" s="20"/>
      <c r="NUZ57" s="20"/>
      <c r="NVA57" s="20"/>
      <c r="NVB57" s="20"/>
      <c r="NVC57" s="20"/>
      <c r="NVD57" s="20"/>
      <c r="NVE57" s="20"/>
      <c r="NVF57" s="20"/>
      <c r="NVG57" s="20"/>
      <c r="NVH57" s="20"/>
      <c r="NVI57" s="20"/>
      <c r="NVJ57" s="20"/>
      <c r="NVK57" s="20"/>
      <c r="NVL57" s="20"/>
      <c r="NVM57" s="20"/>
      <c r="NVN57" s="20"/>
      <c r="NVO57" s="20"/>
      <c r="NVP57" s="20"/>
      <c r="NVQ57" s="20"/>
      <c r="NVR57" s="20"/>
      <c r="NVS57" s="20"/>
      <c r="NVT57" s="20"/>
      <c r="NVU57" s="20"/>
      <c r="NVV57" s="20"/>
      <c r="NVW57" s="20"/>
      <c r="NVX57" s="20"/>
      <c r="NVY57" s="20"/>
      <c r="NVZ57" s="20"/>
      <c r="NWA57" s="20"/>
      <c r="NWB57" s="20"/>
      <c r="NWC57" s="20"/>
      <c r="NWD57" s="20"/>
      <c r="NWE57" s="20"/>
      <c r="NWF57" s="20"/>
      <c r="NWG57" s="20"/>
      <c r="NWH57" s="20"/>
      <c r="NWI57" s="20"/>
      <c r="NWJ57" s="20"/>
      <c r="NWK57" s="20"/>
      <c r="NWL57" s="20"/>
      <c r="NWM57" s="20"/>
      <c r="NWN57" s="20"/>
      <c r="NWO57" s="20"/>
      <c r="NWP57" s="20"/>
      <c r="NWQ57" s="20"/>
      <c r="NWR57" s="20"/>
      <c r="NWS57" s="20"/>
      <c r="NWT57" s="20"/>
      <c r="NWU57" s="20"/>
      <c r="NWV57" s="20"/>
      <c r="NWW57" s="20"/>
      <c r="NWX57" s="20"/>
      <c r="NWY57" s="20"/>
      <c r="NWZ57" s="20"/>
      <c r="NXA57" s="20"/>
      <c r="NXB57" s="20"/>
      <c r="NXC57" s="20"/>
      <c r="NXD57" s="20"/>
      <c r="NXE57" s="20"/>
      <c r="NXF57" s="20"/>
      <c r="NXG57" s="20"/>
      <c r="NXH57" s="20"/>
      <c r="NXI57" s="20"/>
      <c r="NXJ57" s="20"/>
      <c r="NXK57" s="20"/>
      <c r="NXL57" s="20"/>
      <c r="NXM57" s="20"/>
      <c r="NXN57" s="20"/>
      <c r="NXO57" s="20"/>
      <c r="NXP57" s="20"/>
      <c r="NXQ57" s="20"/>
      <c r="NXR57" s="20"/>
      <c r="NXS57" s="20"/>
      <c r="NXT57" s="20"/>
      <c r="NXU57" s="20"/>
      <c r="NXV57" s="20"/>
      <c r="NXW57" s="20"/>
      <c r="NXX57" s="20"/>
      <c r="NXY57" s="20"/>
      <c r="NXZ57" s="20"/>
      <c r="NYA57" s="20"/>
      <c r="NYB57" s="20"/>
      <c r="NYC57" s="20"/>
      <c r="NYD57" s="20"/>
      <c r="NYE57" s="20"/>
      <c r="NYF57" s="20"/>
      <c r="NYG57" s="20"/>
      <c r="NYH57" s="20"/>
      <c r="NYI57" s="20"/>
      <c r="NYJ57" s="20"/>
      <c r="NYK57" s="20"/>
      <c r="NYL57" s="20"/>
      <c r="NYM57" s="20"/>
      <c r="NYN57" s="20"/>
      <c r="NYO57" s="20"/>
      <c r="NYP57" s="20"/>
      <c r="NYQ57" s="20"/>
      <c r="NYR57" s="20"/>
      <c r="NYS57" s="20"/>
      <c r="NYT57" s="20"/>
      <c r="NYU57" s="20"/>
      <c r="NYV57" s="20"/>
      <c r="NYW57" s="20"/>
      <c r="NYX57" s="20"/>
      <c r="NYY57" s="20"/>
      <c r="NYZ57" s="20"/>
      <c r="NZA57" s="20"/>
      <c r="NZB57" s="20"/>
      <c r="NZC57" s="20"/>
      <c r="NZD57" s="20"/>
      <c r="NZE57" s="20"/>
      <c r="NZF57" s="20"/>
      <c r="NZG57" s="20"/>
      <c r="NZH57" s="20"/>
      <c r="NZI57" s="20"/>
      <c r="NZJ57" s="20"/>
      <c r="NZK57" s="20"/>
      <c r="NZL57" s="20"/>
      <c r="NZM57" s="20"/>
      <c r="NZN57" s="20"/>
      <c r="NZO57" s="20"/>
      <c r="NZP57" s="20"/>
      <c r="NZQ57" s="20"/>
      <c r="NZR57" s="20"/>
      <c r="NZS57" s="20"/>
      <c r="NZT57" s="20"/>
      <c r="NZU57" s="20"/>
      <c r="NZV57" s="20"/>
      <c r="NZW57" s="20"/>
      <c r="NZX57" s="20"/>
      <c r="NZY57" s="20"/>
      <c r="NZZ57" s="20"/>
      <c r="OAA57" s="20"/>
      <c r="OAB57" s="20"/>
      <c r="OAC57" s="20"/>
      <c r="OAD57" s="20"/>
      <c r="OAE57" s="20"/>
      <c r="OAF57" s="20"/>
      <c r="OAG57" s="20"/>
      <c r="OAH57" s="20"/>
      <c r="OAI57" s="20"/>
      <c r="OAJ57" s="20"/>
      <c r="OAK57" s="20"/>
      <c r="OAL57" s="20"/>
      <c r="OAM57" s="20"/>
      <c r="OAN57" s="20"/>
      <c r="OAO57" s="20"/>
      <c r="OAP57" s="20"/>
      <c r="OAQ57" s="20"/>
      <c r="OAR57" s="20"/>
      <c r="OAS57" s="20"/>
      <c r="OAT57" s="20"/>
      <c r="OAU57" s="20"/>
      <c r="OAV57" s="20"/>
      <c r="OAW57" s="20"/>
      <c r="OAX57" s="20"/>
      <c r="OAY57" s="20"/>
      <c r="OAZ57" s="20"/>
      <c r="OBA57" s="20"/>
      <c r="OBB57" s="20"/>
      <c r="OBC57" s="20"/>
      <c r="OBD57" s="20"/>
      <c r="OBE57" s="20"/>
      <c r="OBF57" s="20"/>
      <c r="OBG57" s="20"/>
      <c r="OBH57" s="20"/>
      <c r="OBI57" s="20"/>
      <c r="OBJ57" s="20"/>
      <c r="OBK57" s="20"/>
      <c r="OBL57" s="20"/>
      <c r="OBM57" s="20"/>
      <c r="OBN57" s="20"/>
      <c r="OBO57" s="20"/>
      <c r="OBP57" s="20"/>
      <c r="OBQ57" s="20"/>
      <c r="OBR57" s="20"/>
      <c r="OBS57" s="20"/>
      <c r="OBT57" s="20"/>
      <c r="OBU57" s="20"/>
      <c r="OBV57" s="20"/>
      <c r="OBW57" s="20"/>
      <c r="OBX57" s="20"/>
      <c r="OBY57" s="20"/>
      <c r="OBZ57" s="20"/>
      <c r="OCA57" s="20"/>
      <c r="OCB57" s="20"/>
      <c r="OCC57" s="20"/>
      <c r="OCD57" s="20"/>
      <c r="OCE57" s="20"/>
      <c r="OCF57" s="20"/>
      <c r="OCG57" s="20"/>
      <c r="OCH57" s="20"/>
      <c r="OCI57" s="20"/>
      <c r="OCJ57" s="20"/>
      <c r="OCK57" s="20"/>
      <c r="OCL57" s="20"/>
      <c r="OCM57" s="20"/>
      <c r="OCN57" s="20"/>
      <c r="OCO57" s="20"/>
      <c r="OCP57" s="20"/>
      <c r="OCQ57" s="20"/>
      <c r="OCR57" s="20"/>
      <c r="OCS57" s="20"/>
      <c r="OCT57" s="20"/>
      <c r="OCU57" s="20"/>
      <c r="OCV57" s="20"/>
      <c r="OCW57" s="20"/>
      <c r="OCX57" s="20"/>
      <c r="OCY57" s="20"/>
      <c r="OCZ57" s="20"/>
      <c r="ODA57" s="20"/>
      <c r="ODB57" s="20"/>
      <c r="ODC57" s="20"/>
      <c r="ODD57" s="20"/>
      <c r="ODE57" s="20"/>
      <c r="ODF57" s="20"/>
      <c r="ODG57" s="20"/>
      <c r="ODH57" s="20"/>
      <c r="ODI57" s="20"/>
      <c r="ODJ57" s="20"/>
      <c r="ODK57" s="20"/>
      <c r="ODL57" s="20"/>
      <c r="ODM57" s="20"/>
      <c r="ODN57" s="20"/>
      <c r="ODO57" s="20"/>
      <c r="ODP57" s="20"/>
      <c r="ODQ57" s="20"/>
      <c r="ODR57" s="20"/>
      <c r="ODS57" s="20"/>
      <c r="ODT57" s="20"/>
      <c r="ODU57" s="20"/>
      <c r="ODV57" s="20"/>
      <c r="ODW57" s="20"/>
      <c r="ODX57" s="20"/>
      <c r="ODY57" s="20"/>
      <c r="ODZ57" s="20"/>
      <c r="OEA57" s="20"/>
      <c r="OEB57" s="20"/>
      <c r="OEC57" s="20"/>
      <c r="OED57" s="20"/>
      <c r="OEE57" s="20"/>
      <c r="OEF57" s="20"/>
      <c r="OEG57" s="20"/>
      <c r="OEH57" s="20"/>
      <c r="OEI57" s="20"/>
      <c r="OEJ57" s="20"/>
      <c r="OEK57" s="20"/>
      <c r="OEL57" s="20"/>
      <c r="OEM57" s="20"/>
      <c r="OEN57" s="20"/>
      <c r="OEO57" s="20"/>
      <c r="OEP57" s="20"/>
      <c r="OEQ57" s="20"/>
      <c r="OER57" s="20"/>
      <c r="OES57" s="20"/>
      <c r="OET57" s="20"/>
      <c r="OEU57" s="20"/>
      <c r="OEV57" s="20"/>
      <c r="OEW57" s="20"/>
      <c r="OEX57" s="20"/>
      <c r="OEY57" s="20"/>
      <c r="OEZ57" s="20"/>
      <c r="OFA57" s="20"/>
      <c r="OFB57" s="20"/>
      <c r="OFC57" s="20"/>
      <c r="OFD57" s="20"/>
      <c r="OFE57" s="20"/>
      <c r="OFF57" s="20"/>
      <c r="OFG57" s="20"/>
      <c r="OFH57" s="20"/>
      <c r="OFI57" s="20"/>
      <c r="OFJ57" s="20"/>
      <c r="OFK57" s="20"/>
      <c r="OFL57" s="20"/>
      <c r="OFM57" s="20"/>
      <c r="OFN57" s="20"/>
      <c r="OFO57" s="20"/>
      <c r="OFP57" s="20"/>
      <c r="OFQ57" s="20"/>
      <c r="OFR57" s="20"/>
      <c r="OFS57" s="20"/>
      <c r="OFT57" s="20"/>
      <c r="OFU57" s="20"/>
      <c r="OFV57" s="20"/>
      <c r="OFW57" s="20"/>
      <c r="OFX57" s="20"/>
      <c r="OFY57" s="20"/>
      <c r="OFZ57" s="20"/>
      <c r="OGA57" s="20"/>
      <c r="OGB57" s="20"/>
      <c r="OGC57" s="20"/>
      <c r="OGD57" s="20"/>
      <c r="OGE57" s="20"/>
      <c r="OGF57" s="20"/>
      <c r="OGG57" s="20"/>
      <c r="OGH57" s="20"/>
      <c r="OGI57" s="20"/>
      <c r="OGJ57" s="20"/>
      <c r="OGK57" s="20"/>
      <c r="OGL57" s="20"/>
      <c r="OGM57" s="20"/>
      <c r="OGN57" s="20"/>
      <c r="OGO57" s="20"/>
      <c r="OGP57" s="20"/>
      <c r="OGQ57" s="20"/>
      <c r="OGR57" s="20"/>
      <c r="OGS57" s="20"/>
      <c r="OGT57" s="20"/>
      <c r="OGU57" s="20"/>
      <c r="OGV57" s="20"/>
      <c r="OGW57" s="20"/>
      <c r="OGX57" s="20"/>
      <c r="OGY57" s="20"/>
      <c r="OGZ57" s="20"/>
      <c r="OHA57" s="20"/>
      <c r="OHB57" s="20"/>
      <c r="OHC57" s="20"/>
      <c r="OHD57" s="20"/>
      <c r="OHE57" s="20"/>
      <c r="OHF57" s="20"/>
      <c r="OHG57" s="20"/>
      <c r="OHH57" s="20"/>
      <c r="OHI57" s="20"/>
      <c r="OHJ57" s="20"/>
      <c r="OHK57" s="20"/>
      <c r="OHL57" s="20"/>
      <c r="OHM57" s="20"/>
      <c r="OHN57" s="20"/>
      <c r="OHO57" s="20"/>
      <c r="OHP57" s="20"/>
      <c r="OHQ57" s="20"/>
      <c r="OHR57" s="20"/>
      <c r="OHS57" s="20"/>
      <c r="OHT57" s="20"/>
      <c r="OHU57" s="20"/>
      <c r="OHV57" s="20"/>
      <c r="OHW57" s="20"/>
      <c r="OHX57" s="20"/>
      <c r="OHY57" s="20"/>
      <c r="OHZ57" s="20"/>
      <c r="OIA57" s="20"/>
      <c r="OIB57" s="20"/>
      <c r="OIC57" s="20"/>
      <c r="OID57" s="20"/>
      <c r="OIE57" s="20"/>
      <c r="OIF57" s="20"/>
      <c r="OIG57" s="20"/>
      <c r="OIH57" s="20"/>
      <c r="OII57" s="20"/>
      <c r="OIJ57" s="20"/>
      <c r="OIK57" s="20"/>
      <c r="OIL57" s="20"/>
      <c r="OIM57" s="20"/>
      <c r="OIN57" s="20"/>
      <c r="OIO57" s="20"/>
      <c r="OIP57" s="20"/>
      <c r="OIQ57" s="20"/>
      <c r="OIR57" s="20"/>
      <c r="OIS57" s="20"/>
      <c r="OIT57" s="20"/>
      <c r="OIU57" s="20"/>
      <c r="OIV57" s="20"/>
      <c r="OIW57" s="20"/>
      <c r="OIX57" s="20"/>
      <c r="OIY57" s="20"/>
      <c r="OIZ57" s="20"/>
      <c r="OJA57" s="20"/>
      <c r="OJB57" s="20"/>
      <c r="OJC57" s="20"/>
      <c r="OJD57" s="20"/>
      <c r="OJE57" s="20"/>
      <c r="OJF57" s="20"/>
      <c r="OJG57" s="20"/>
      <c r="OJH57" s="20"/>
      <c r="OJI57" s="20"/>
      <c r="OJJ57" s="20"/>
      <c r="OJK57" s="20"/>
      <c r="OJL57" s="20"/>
      <c r="OJM57" s="20"/>
      <c r="OJN57" s="20"/>
      <c r="OJO57" s="20"/>
      <c r="OJP57" s="20"/>
      <c r="OJQ57" s="20"/>
      <c r="OJR57" s="20"/>
      <c r="OJS57" s="20"/>
      <c r="OJT57" s="20"/>
      <c r="OJU57" s="20"/>
      <c r="OJV57" s="20"/>
      <c r="OJW57" s="20"/>
      <c r="OJX57" s="20"/>
      <c r="OJY57" s="20"/>
      <c r="OJZ57" s="20"/>
      <c r="OKA57" s="20"/>
      <c r="OKB57" s="20"/>
      <c r="OKC57" s="20"/>
      <c r="OKD57" s="20"/>
      <c r="OKE57" s="20"/>
      <c r="OKF57" s="20"/>
      <c r="OKG57" s="20"/>
      <c r="OKH57" s="20"/>
      <c r="OKI57" s="20"/>
      <c r="OKJ57" s="20"/>
      <c r="OKK57" s="20"/>
      <c r="OKL57" s="20"/>
      <c r="OKM57" s="20"/>
      <c r="OKN57" s="20"/>
      <c r="OKO57" s="20"/>
      <c r="OKP57" s="20"/>
      <c r="OKQ57" s="20"/>
      <c r="OKR57" s="20"/>
      <c r="OKS57" s="20"/>
      <c r="OKT57" s="20"/>
      <c r="OKU57" s="20"/>
      <c r="OKV57" s="20"/>
      <c r="OKW57" s="20"/>
      <c r="OKX57" s="20"/>
      <c r="OKY57" s="20"/>
      <c r="OKZ57" s="20"/>
      <c r="OLA57" s="20"/>
      <c r="OLB57" s="20"/>
      <c r="OLC57" s="20"/>
      <c r="OLD57" s="20"/>
      <c r="OLE57" s="20"/>
      <c r="OLF57" s="20"/>
      <c r="OLG57" s="20"/>
      <c r="OLH57" s="20"/>
      <c r="OLI57" s="20"/>
      <c r="OLJ57" s="20"/>
      <c r="OLK57" s="20"/>
      <c r="OLL57" s="20"/>
      <c r="OLM57" s="20"/>
      <c r="OLN57" s="20"/>
      <c r="OLO57" s="20"/>
      <c r="OLP57" s="20"/>
      <c r="OLQ57" s="20"/>
      <c r="OLR57" s="20"/>
      <c r="OLS57" s="20"/>
      <c r="OLT57" s="20"/>
      <c r="OLU57" s="20"/>
      <c r="OLV57" s="20"/>
      <c r="OLW57" s="20"/>
      <c r="OLX57" s="20"/>
      <c r="OLY57" s="20"/>
      <c r="OLZ57" s="20"/>
      <c r="OMA57" s="20"/>
      <c r="OMB57" s="20"/>
      <c r="OMC57" s="20"/>
      <c r="OMD57" s="20"/>
      <c r="OME57" s="20"/>
      <c r="OMF57" s="20"/>
      <c r="OMG57" s="20"/>
      <c r="OMH57" s="20"/>
      <c r="OMI57" s="20"/>
      <c r="OMJ57" s="20"/>
      <c r="OMK57" s="20"/>
      <c r="OML57" s="20"/>
      <c r="OMM57" s="20"/>
      <c r="OMN57" s="20"/>
      <c r="OMO57" s="20"/>
      <c r="OMP57" s="20"/>
      <c r="OMQ57" s="20"/>
      <c r="OMR57" s="20"/>
      <c r="OMS57" s="20"/>
      <c r="OMT57" s="20"/>
      <c r="OMU57" s="20"/>
      <c r="OMV57" s="20"/>
      <c r="OMW57" s="20"/>
      <c r="OMX57" s="20"/>
      <c r="OMY57" s="20"/>
      <c r="OMZ57" s="20"/>
      <c r="ONA57" s="20"/>
      <c r="ONB57" s="20"/>
      <c r="ONC57" s="20"/>
      <c r="OND57" s="20"/>
      <c r="ONE57" s="20"/>
      <c r="ONF57" s="20"/>
      <c r="ONG57" s="20"/>
      <c r="ONH57" s="20"/>
      <c r="ONI57" s="20"/>
      <c r="ONJ57" s="20"/>
      <c r="ONK57" s="20"/>
      <c r="ONL57" s="20"/>
      <c r="ONM57" s="20"/>
      <c r="ONN57" s="20"/>
      <c r="ONO57" s="20"/>
      <c r="ONP57" s="20"/>
      <c r="ONQ57" s="20"/>
      <c r="ONR57" s="20"/>
      <c r="ONS57" s="20"/>
      <c r="ONT57" s="20"/>
      <c r="ONU57" s="20"/>
      <c r="ONV57" s="20"/>
      <c r="ONW57" s="20"/>
      <c r="ONX57" s="20"/>
      <c r="ONY57" s="20"/>
      <c r="ONZ57" s="20"/>
      <c r="OOA57" s="20"/>
      <c r="OOB57" s="20"/>
      <c r="OOC57" s="20"/>
      <c r="OOD57" s="20"/>
      <c r="OOE57" s="20"/>
      <c r="OOF57" s="20"/>
      <c r="OOG57" s="20"/>
      <c r="OOH57" s="20"/>
      <c r="OOI57" s="20"/>
      <c r="OOJ57" s="20"/>
      <c r="OOK57" s="20"/>
      <c r="OOL57" s="20"/>
      <c r="OOM57" s="20"/>
      <c r="OON57" s="20"/>
      <c r="OOO57" s="20"/>
      <c r="OOP57" s="20"/>
      <c r="OOQ57" s="20"/>
      <c r="OOR57" s="20"/>
      <c r="OOS57" s="20"/>
      <c r="OOT57" s="20"/>
      <c r="OOU57" s="20"/>
      <c r="OOV57" s="20"/>
      <c r="OOW57" s="20"/>
      <c r="OOX57" s="20"/>
      <c r="OOY57" s="20"/>
      <c r="OOZ57" s="20"/>
      <c r="OPA57" s="20"/>
      <c r="OPB57" s="20"/>
      <c r="OPC57" s="20"/>
      <c r="OPD57" s="20"/>
      <c r="OPE57" s="20"/>
      <c r="OPF57" s="20"/>
      <c r="OPG57" s="20"/>
      <c r="OPH57" s="20"/>
      <c r="OPI57" s="20"/>
      <c r="OPJ57" s="20"/>
      <c r="OPK57" s="20"/>
      <c r="OPL57" s="20"/>
      <c r="OPM57" s="20"/>
      <c r="OPN57" s="20"/>
      <c r="OPO57" s="20"/>
      <c r="OPP57" s="20"/>
      <c r="OPQ57" s="20"/>
      <c r="OPR57" s="20"/>
      <c r="OPS57" s="20"/>
      <c r="OPT57" s="20"/>
      <c r="OPU57" s="20"/>
      <c r="OPV57" s="20"/>
      <c r="OPW57" s="20"/>
      <c r="OPX57" s="20"/>
      <c r="OPY57" s="20"/>
      <c r="OPZ57" s="20"/>
      <c r="OQA57" s="20"/>
      <c r="OQB57" s="20"/>
      <c r="OQC57" s="20"/>
      <c r="OQD57" s="20"/>
      <c r="OQE57" s="20"/>
      <c r="OQF57" s="20"/>
      <c r="OQG57" s="20"/>
      <c r="OQH57" s="20"/>
      <c r="OQI57" s="20"/>
      <c r="OQJ57" s="20"/>
      <c r="OQK57" s="20"/>
      <c r="OQL57" s="20"/>
      <c r="OQM57" s="20"/>
      <c r="OQN57" s="20"/>
      <c r="OQO57" s="20"/>
      <c r="OQP57" s="20"/>
      <c r="OQQ57" s="20"/>
      <c r="OQR57" s="20"/>
      <c r="OQS57" s="20"/>
      <c r="OQT57" s="20"/>
      <c r="OQU57" s="20"/>
      <c r="OQV57" s="20"/>
      <c r="OQW57" s="20"/>
      <c r="OQX57" s="20"/>
      <c r="OQY57" s="20"/>
      <c r="OQZ57" s="20"/>
      <c r="ORA57" s="20"/>
      <c r="ORB57" s="20"/>
      <c r="ORC57" s="20"/>
      <c r="ORD57" s="20"/>
      <c r="ORE57" s="20"/>
      <c r="ORF57" s="20"/>
      <c r="ORG57" s="20"/>
      <c r="ORH57" s="20"/>
      <c r="ORI57" s="20"/>
      <c r="ORJ57" s="20"/>
      <c r="ORK57" s="20"/>
      <c r="ORL57" s="20"/>
      <c r="ORM57" s="20"/>
      <c r="ORN57" s="20"/>
      <c r="ORO57" s="20"/>
      <c r="ORP57" s="20"/>
      <c r="ORQ57" s="20"/>
      <c r="ORR57" s="20"/>
      <c r="ORS57" s="20"/>
      <c r="ORT57" s="20"/>
      <c r="ORU57" s="20"/>
      <c r="ORV57" s="20"/>
      <c r="ORW57" s="20"/>
      <c r="ORX57" s="20"/>
      <c r="ORY57" s="20"/>
      <c r="ORZ57" s="20"/>
      <c r="OSA57" s="20"/>
      <c r="OSB57" s="20"/>
      <c r="OSC57" s="20"/>
      <c r="OSD57" s="20"/>
      <c r="OSE57" s="20"/>
      <c r="OSF57" s="20"/>
      <c r="OSG57" s="20"/>
      <c r="OSH57" s="20"/>
      <c r="OSI57" s="20"/>
      <c r="OSJ57" s="20"/>
      <c r="OSK57" s="20"/>
      <c r="OSL57" s="20"/>
      <c r="OSM57" s="20"/>
      <c r="OSN57" s="20"/>
      <c r="OSO57" s="20"/>
      <c r="OSP57" s="20"/>
      <c r="OSQ57" s="20"/>
      <c r="OSR57" s="20"/>
      <c r="OSS57" s="20"/>
      <c r="OST57" s="20"/>
      <c r="OSU57" s="20"/>
      <c r="OSV57" s="20"/>
      <c r="OSW57" s="20"/>
      <c r="OSX57" s="20"/>
      <c r="OSY57" s="20"/>
      <c r="OSZ57" s="20"/>
      <c r="OTA57" s="20"/>
      <c r="OTB57" s="20"/>
      <c r="OTC57" s="20"/>
      <c r="OTD57" s="20"/>
      <c r="OTE57" s="20"/>
      <c r="OTF57" s="20"/>
      <c r="OTG57" s="20"/>
      <c r="OTH57" s="20"/>
      <c r="OTI57" s="20"/>
      <c r="OTJ57" s="20"/>
      <c r="OTK57" s="20"/>
      <c r="OTL57" s="20"/>
      <c r="OTM57" s="20"/>
      <c r="OTN57" s="20"/>
      <c r="OTO57" s="20"/>
      <c r="OTP57" s="20"/>
      <c r="OTQ57" s="20"/>
      <c r="OTR57" s="20"/>
      <c r="OTS57" s="20"/>
      <c r="OTT57" s="20"/>
      <c r="OTU57" s="20"/>
      <c r="OTV57" s="20"/>
      <c r="OTW57" s="20"/>
      <c r="OTX57" s="20"/>
      <c r="OTY57" s="20"/>
      <c r="OTZ57" s="20"/>
      <c r="OUA57" s="20"/>
      <c r="OUB57" s="20"/>
      <c r="OUC57" s="20"/>
      <c r="OUD57" s="20"/>
      <c r="OUE57" s="20"/>
      <c r="OUF57" s="20"/>
      <c r="OUG57" s="20"/>
      <c r="OUH57" s="20"/>
      <c r="OUI57" s="20"/>
      <c r="OUJ57" s="20"/>
      <c r="OUK57" s="20"/>
      <c r="OUL57" s="20"/>
      <c r="OUM57" s="20"/>
      <c r="OUN57" s="20"/>
      <c r="OUO57" s="20"/>
      <c r="OUP57" s="20"/>
      <c r="OUQ57" s="20"/>
      <c r="OUR57" s="20"/>
      <c r="OUS57" s="20"/>
      <c r="OUT57" s="20"/>
      <c r="OUU57" s="20"/>
      <c r="OUV57" s="20"/>
      <c r="OUW57" s="20"/>
      <c r="OUX57" s="20"/>
      <c r="OUY57" s="20"/>
      <c r="OUZ57" s="20"/>
      <c r="OVA57" s="20"/>
      <c r="OVB57" s="20"/>
      <c r="OVC57" s="20"/>
      <c r="OVD57" s="20"/>
      <c r="OVE57" s="20"/>
      <c r="OVF57" s="20"/>
      <c r="OVG57" s="20"/>
      <c r="OVH57" s="20"/>
      <c r="OVI57" s="20"/>
      <c r="OVJ57" s="20"/>
      <c r="OVK57" s="20"/>
      <c r="OVL57" s="20"/>
      <c r="OVM57" s="20"/>
      <c r="OVN57" s="20"/>
      <c r="OVO57" s="20"/>
      <c r="OVP57" s="20"/>
      <c r="OVQ57" s="20"/>
      <c r="OVR57" s="20"/>
      <c r="OVS57" s="20"/>
      <c r="OVT57" s="20"/>
      <c r="OVU57" s="20"/>
      <c r="OVV57" s="20"/>
      <c r="OVW57" s="20"/>
      <c r="OVX57" s="20"/>
      <c r="OVY57" s="20"/>
      <c r="OVZ57" s="20"/>
      <c r="OWA57" s="20"/>
      <c r="OWB57" s="20"/>
      <c r="OWC57" s="20"/>
      <c r="OWD57" s="20"/>
      <c r="OWE57" s="20"/>
      <c r="OWF57" s="20"/>
      <c r="OWG57" s="20"/>
      <c r="OWH57" s="20"/>
      <c r="OWI57" s="20"/>
      <c r="OWJ57" s="20"/>
      <c r="OWK57" s="20"/>
      <c r="OWL57" s="20"/>
      <c r="OWM57" s="20"/>
      <c r="OWN57" s="20"/>
      <c r="OWO57" s="20"/>
      <c r="OWP57" s="20"/>
      <c r="OWQ57" s="20"/>
      <c r="OWR57" s="20"/>
      <c r="OWS57" s="20"/>
      <c r="OWT57" s="20"/>
      <c r="OWU57" s="20"/>
      <c r="OWV57" s="20"/>
      <c r="OWW57" s="20"/>
      <c r="OWX57" s="20"/>
      <c r="OWY57" s="20"/>
      <c r="OWZ57" s="20"/>
      <c r="OXA57" s="20"/>
      <c r="OXB57" s="20"/>
      <c r="OXC57" s="20"/>
      <c r="OXD57" s="20"/>
      <c r="OXE57" s="20"/>
      <c r="OXF57" s="20"/>
      <c r="OXG57" s="20"/>
      <c r="OXH57" s="20"/>
      <c r="OXI57" s="20"/>
      <c r="OXJ57" s="20"/>
      <c r="OXK57" s="20"/>
      <c r="OXL57" s="20"/>
      <c r="OXM57" s="20"/>
      <c r="OXN57" s="20"/>
      <c r="OXO57" s="20"/>
      <c r="OXP57" s="20"/>
      <c r="OXQ57" s="20"/>
      <c r="OXR57" s="20"/>
      <c r="OXS57" s="20"/>
      <c r="OXT57" s="20"/>
      <c r="OXU57" s="20"/>
      <c r="OXV57" s="20"/>
      <c r="OXW57" s="20"/>
      <c r="OXX57" s="20"/>
      <c r="OXY57" s="20"/>
      <c r="OXZ57" s="20"/>
      <c r="OYA57" s="20"/>
      <c r="OYB57" s="20"/>
      <c r="OYC57" s="20"/>
      <c r="OYD57" s="20"/>
      <c r="OYE57" s="20"/>
      <c r="OYF57" s="20"/>
      <c r="OYG57" s="20"/>
      <c r="OYH57" s="20"/>
      <c r="OYI57" s="20"/>
      <c r="OYJ57" s="20"/>
      <c r="OYK57" s="20"/>
      <c r="OYL57" s="20"/>
      <c r="OYM57" s="20"/>
      <c r="OYN57" s="20"/>
      <c r="OYO57" s="20"/>
      <c r="OYP57" s="20"/>
      <c r="OYQ57" s="20"/>
      <c r="OYR57" s="20"/>
      <c r="OYS57" s="20"/>
      <c r="OYT57" s="20"/>
      <c r="OYU57" s="20"/>
      <c r="OYV57" s="20"/>
      <c r="OYW57" s="20"/>
      <c r="OYX57" s="20"/>
      <c r="OYY57" s="20"/>
      <c r="OYZ57" s="20"/>
      <c r="OZA57" s="20"/>
      <c r="OZB57" s="20"/>
      <c r="OZC57" s="20"/>
      <c r="OZD57" s="20"/>
      <c r="OZE57" s="20"/>
      <c r="OZF57" s="20"/>
      <c r="OZG57" s="20"/>
      <c r="OZH57" s="20"/>
      <c r="OZI57" s="20"/>
      <c r="OZJ57" s="20"/>
      <c r="OZK57" s="20"/>
      <c r="OZL57" s="20"/>
      <c r="OZM57" s="20"/>
      <c r="OZN57" s="20"/>
      <c r="OZO57" s="20"/>
      <c r="OZP57" s="20"/>
      <c r="OZQ57" s="20"/>
      <c r="OZR57" s="20"/>
      <c r="OZS57" s="20"/>
      <c r="OZT57" s="20"/>
      <c r="OZU57" s="20"/>
      <c r="OZV57" s="20"/>
      <c r="OZW57" s="20"/>
      <c r="OZX57" s="20"/>
      <c r="OZY57" s="20"/>
      <c r="OZZ57" s="20"/>
      <c r="PAA57" s="20"/>
      <c r="PAB57" s="20"/>
      <c r="PAC57" s="20"/>
      <c r="PAD57" s="20"/>
      <c r="PAE57" s="20"/>
      <c r="PAF57" s="20"/>
      <c r="PAG57" s="20"/>
      <c r="PAH57" s="20"/>
      <c r="PAI57" s="20"/>
      <c r="PAJ57" s="20"/>
      <c r="PAK57" s="20"/>
      <c r="PAL57" s="20"/>
      <c r="PAM57" s="20"/>
      <c r="PAN57" s="20"/>
      <c r="PAO57" s="20"/>
      <c r="PAP57" s="20"/>
      <c r="PAQ57" s="20"/>
      <c r="PAR57" s="20"/>
      <c r="PAS57" s="20"/>
      <c r="PAT57" s="20"/>
      <c r="PAU57" s="20"/>
      <c r="PAV57" s="20"/>
      <c r="PAW57" s="20"/>
      <c r="PAX57" s="20"/>
      <c r="PAY57" s="20"/>
      <c r="PAZ57" s="20"/>
      <c r="PBA57" s="20"/>
      <c r="PBB57" s="20"/>
      <c r="PBC57" s="20"/>
      <c r="PBD57" s="20"/>
      <c r="PBE57" s="20"/>
      <c r="PBF57" s="20"/>
      <c r="PBG57" s="20"/>
      <c r="PBH57" s="20"/>
      <c r="PBI57" s="20"/>
      <c r="PBJ57" s="20"/>
      <c r="PBK57" s="20"/>
      <c r="PBL57" s="20"/>
      <c r="PBM57" s="20"/>
      <c r="PBN57" s="20"/>
      <c r="PBO57" s="20"/>
      <c r="PBP57" s="20"/>
      <c r="PBQ57" s="20"/>
      <c r="PBR57" s="20"/>
      <c r="PBS57" s="20"/>
      <c r="PBT57" s="20"/>
      <c r="PBU57" s="20"/>
      <c r="PBV57" s="20"/>
      <c r="PBW57" s="20"/>
      <c r="PBX57" s="20"/>
      <c r="PBY57" s="20"/>
      <c r="PBZ57" s="20"/>
      <c r="PCA57" s="20"/>
      <c r="PCB57" s="20"/>
      <c r="PCC57" s="20"/>
      <c r="PCD57" s="20"/>
      <c r="PCE57" s="20"/>
      <c r="PCF57" s="20"/>
      <c r="PCG57" s="20"/>
      <c r="PCH57" s="20"/>
      <c r="PCI57" s="20"/>
      <c r="PCJ57" s="20"/>
      <c r="PCK57" s="20"/>
      <c r="PCL57" s="20"/>
      <c r="PCM57" s="20"/>
      <c r="PCN57" s="20"/>
      <c r="PCO57" s="20"/>
      <c r="PCP57" s="20"/>
      <c r="PCQ57" s="20"/>
      <c r="PCR57" s="20"/>
      <c r="PCS57" s="20"/>
      <c r="PCT57" s="20"/>
      <c r="PCU57" s="20"/>
      <c r="PCV57" s="20"/>
      <c r="PCW57" s="20"/>
      <c r="PCX57" s="20"/>
      <c r="PCY57" s="20"/>
      <c r="PCZ57" s="20"/>
      <c r="PDA57" s="20"/>
      <c r="PDB57" s="20"/>
      <c r="PDC57" s="20"/>
      <c r="PDD57" s="20"/>
      <c r="PDE57" s="20"/>
      <c r="PDF57" s="20"/>
      <c r="PDG57" s="20"/>
      <c r="PDH57" s="20"/>
      <c r="PDI57" s="20"/>
      <c r="PDJ57" s="20"/>
      <c r="PDK57" s="20"/>
      <c r="PDL57" s="20"/>
      <c r="PDM57" s="20"/>
      <c r="PDN57" s="20"/>
      <c r="PDO57" s="20"/>
      <c r="PDP57" s="20"/>
      <c r="PDQ57" s="20"/>
      <c r="PDR57" s="20"/>
      <c r="PDS57" s="20"/>
      <c r="PDT57" s="20"/>
      <c r="PDU57" s="20"/>
      <c r="PDV57" s="20"/>
      <c r="PDW57" s="20"/>
      <c r="PDX57" s="20"/>
      <c r="PDY57" s="20"/>
      <c r="PDZ57" s="20"/>
      <c r="PEA57" s="20"/>
      <c r="PEB57" s="20"/>
      <c r="PEC57" s="20"/>
      <c r="PED57" s="20"/>
      <c r="PEE57" s="20"/>
      <c r="PEF57" s="20"/>
      <c r="PEG57" s="20"/>
      <c r="PEH57" s="20"/>
      <c r="PEI57" s="20"/>
      <c r="PEJ57" s="20"/>
      <c r="PEK57" s="20"/>
      <c r="PEL57" s="20"/>
      <c r="PEM57" s="20"/>
      <c r="PEN57" s="20"/>
      <c r="PEO57" s="20"/>
      <c r="PEP57" s="20"/>
      <c r="PEQ57" s="20"/>
      <c r="PER57" s="20"/>
      <c r="PES57" s="20"/>
      <c r="PET57" s="20"/>
      <c r="PEU57" s="20"/>
      <c r="PEV57" s="20"/>
      <c r="PEW57" s="20"/>
      <c r="PEX57" s="20"/>
      <c r="PEY57" s="20"/>
      <c r="PEZ57" s="20"/>
      <c r="PFA57" s="20"/>
      <c r="PFB57" s="20"/>
      <c r="PFC57" s="20"/>
      <c r="PFD57" s="20"/>
      <c r="PFE57" s="20"/>
      <c r="PFF57" s="20"/>
      <c r="PFG57" s="20"/>
      <c r="PFH57" s="20"/>
      <c r="PFI57" s="20"/>
      <c r="PFJ57" s="20"/>
      <c r="PFK57" s="20"/>
      <c r="PFL57" s="20"/>
      <c r="PFM57" s="20"/>
      <c r="PFN57" s="20"/>
      <c r="PFO57" s="20"/>
      <c r="PFP57" s="20"/>
      <c r="PFQ57" s="20"/>
      <c r="PFR57" s="20"/>
      <c r="PFS57" s="20"/>
      <c r="PFT57" s="20"/>
      <c r="PFU57" s="20"/>
      <c r="PFV57" s="20"/>
      <c r="PFW57" s="20"/>
      <c r="PFX57" s="20"/>
      <c r="PFY57" s="20"/>
      <c r="PFZ57" s="20"/>
      <c r="PGA57" s="20"/>
      <c r="PGB57" s="20"/>
      <c r="PGC57" s="20"/>
      <c r="PGD57" s="20"/>
      <c r="PGE57" s="20"/>
      <c r="PGF57" s="20"/>
      <c r="PGG57" s="20"/>
      <c r="PGH57" s="20"/>
      <c r="PGI57" s="20"/>
      <c r="PGJ57" s="20"/>
      <c r="PGK57" s="20"/>
      <c r="PGL57" s="20"/>
      <c r="PGM57" s="20"/>
      <c r="PGN57" s="20"/>
      <c r="PGO57" s="20"/>
      <c r="PGP57" s="20"/>
      <c r="PGQ57" s="20"/>
      <c r="PGR57" s="20"/>
      <c r="PGS57" s="20"/>
      <c r="PGT57" s="20"/>
      <c r="PGU57" s="20"/>
      <c r="PGV57" s="20"/>
      <c r="PGW57" s="20"/>
      <c r="PGX57" s="20"/>
      <c r="PGY57" s="20"/>
      <c r="PGZ57" s="20"/>
      <c r="PHA57" s="20"/>
      <c r="PHB57" s="20"/>
      <c r="PHC57" s="20"/>
      <c r="PHD57" s="20"/>
      <c r="PHE57" s="20"/>
      <c r="PHF57" s="20"/>
      <c r="PHG57" s="20"/>
      <c r="PHH57" s="20"/>
      <c r="PHI57" s="20"/>
      <c r="PHJ57" s="20"/>
      <c r="PHK57" s="20"/>
      <c r="PHL57" s="20"/>
      <c r="PHM57" s="20"/>
      <c r="PHN57" s="20"/>
      <c r="PHO57" s="20"/>
      <c r="PHP57" s="20"/>
      <c r="PHQ57" s="20"/>
      <c r="PHR57" s="20"/>
      <c r="PHS57" s="20"/>
      <c r="PHT57" s="20"/>
      <c r="PHU57" s="20"/>
      <c r="PHV57" s="20"/>
      <c r="PHW57" s="20"/>
      <c r="PHX57" s="20"/>
      <c r="PHY57" s="20"/>
      <c r="PHZ57" s="20"/>
      <c r="PIA57" s="20"/>
      <c r="PIB57" s="20"/>
      <c r="PIC57" s="20"/>
      <c r="PID57" s="20"/>
      <c r="PIE57" s="20"/>
      <c r="PIF57" s="20"/>
      <c r="PIG57" s="20"/>
      <c r="PIH57" s="20"/>
      <c r="PII57" s="20"/>
      <c r="PIJ57" s="20"/>
      <c r="PIK57" s="20"/>
      <c r="PIL57" s="20"/>
      <c r="PIM57" s="20"/>
      <c r="PIN57" s="20"/>
      <c r="PIO57" s="20"/>
      <c r="PIP57" s="20"/>
      <c r="PIQ57" s="20"/>
      <c r="PIR57" s="20"/>
      <c r="PIS57" s="20"/>
      <c r="PIT57" s="20"/>
      <c r="PIU57" s="20"/>
      <c r="PIV57" s="20"/>
      <c r="PIW57" s="20"/>
      <c r="PIX57" s="20"/>
      <c r="PIY57" s="20"/>
      <c r="PIZ57" s="20"/>
      <c r="PJA57" s="20"/>
      <c r="PJB57" s="20"/>
      <c r="PJC57" s="20"/>
      <c r="PJD57" s="20"/>
      <c r="PJE57" s="20"/>
      <c r="PJF57" s="20"/>
      <c r="PJG57" s="20"/>
      <c r="PJH57" s="20"/>
      <c r="PJI57" s="20"/>
      <c r="PJJ57" s="20"/>
      <c r="PJK57" s="20"/>
      <c r="PJL57" s="20"/>
      <c r="PJM57" s="20"/>
      <c r="PJN57" s="20"/>
      <c r="PJO57" s="20"/>
      <c r="PJP57" s="20"/>
      <c r="PJQ57" s="20"/>
      <c r="PJR57" s="20"/>
      <c r="PJS57" s="20"/>
      <c r="PJT57" s="20"/>
      <c r="PJU57" s="20"/>
      <c r="PJV57" s="20"/>
      <c r="PJW57" s="20"/>
      <c r="PJX57" s="20"/>
      <c r="PJY57" s="20"/>
      <c r="PJZ57" s="20"/>
      <c r="PKA57" s="20"/>
      <c r="PKB57" s="20"/>
      <c r="PKC57" s="20"/>
      <c r="PKD57" s="20"/>
      <c r="PKE57" s="20"/>
      <c r="PKF57" s="20"/>
      <c r="PKG57" s="20"/>
      <c r="PKH57" s="20"/>
      <c r="PKI57" s="20"/>
      <c r="PKJ57" s="20"/>
      <c r="PKK57" s="20"/>
      <c r="PKL57" s="20"/>
      <c r="PKM57" s="20"/>
      <c r="PKN57" s="20"/>
      <c r="PKO57" s="20"/>
      <c r="PKP57" s="20"/>
      <c r="PKQ57" s="20"/>
      <c r="PKR57" s="20"/>
      <c r="PKS57" s="20"/>
      <c r="PKT57" s="20"/>
      <c r="PKU57" s="20"/>
      <c r="PKV57" s="20"/>
      <c r="PKW57" s="20"/>
      <c r="PKX57" s="20"/>
      <c r="PKY57" s="20"/>
      <c r="PKZ57" s="20"/>
      <c r="PLA57" s="20"/>
      <c r="PLB57" s="20"/>
      <c r="PLC57" s="20"/>
      <c r="PLD57" s="20"/>
      <c r="PLE57" s="20"/>
      <c r="PLF57" s="20"/>
      <c r="PLG57" s="20"/>
      <c r="PLH57" s="20"/>
      <c r="PLI57" s="20"/>
      <c r="PLJ57" s="20"/>
      <c r="PLK57" s="20"/>
      <c r="PLL57" s="20"/>
      <c r="PLM57" s="20"/>
      <c r="PLN57" s="20"/>
      <c r="PLO57" s="20"/>
      <c r="PLP57" s="20"/>
      <c r="PLQ57" s="20"/>
      <c r="PLR57" s="20"/>
      <c r="PLS57" s="20"/>
      <c r="PLT57" s="20"/>
      <c r="PLU57" s="20"/>
      <c r="PLV57" s="20"/>
      <c r="PLW57" s="20"/>
      <c r="PLX57" s="20"/>
      <c r="PLY57" s="20"/>
      <c r="PLZ57" s="20"/>
      <c r="PMA57" s="20"/>
      <c r="PMB57" s="20"/>
      <c r="PMC57" s="20"/>
      <c r="PMD57" s="20"/>
      <c r="PME57" s="20"/>
      <c r="PMF57" s="20"/>
      <c r="PMG57" s="20"/>
      <c r="PMH57" s="20"/>
      <c r="PMI57" s="20"/>
      <c r="PMJ57" s="20"/>
      <c r="PMK57" s="20"/>
      <c r="PML57" s="20"/>
      <c r="PMM57" s="20"/>
      <c r="PMN57" s="20"/>
      <c r="PMO57" s="20"/>
      <c r="PMP57" s="20"/>
      <c r="PMQ57" s="20"/>
      <c r="PMR57" s="20"/>
      <c r="PMS57" s="20"/>
      <c r="PMT57" s="20"/>
      <c r="PMU57" s="20"/>
      <c r="PMV57" s="20"/>
      <c r="PMW57" s="20"/>
      <c r="PMX57" s="20"/>
      <c r="PMY57" s="20"/>
      <c r="PMZ57" s="20"/>
      <c r="PNA57" s="20"/>
      <c r="PNB57" s="20"/>
      <c r="PNC57" s="20"/>
      <c r="PND57" s="20"/>
      <c r="PNE57" s="20"/>
      <c r="PNF57" s="20"/>
      <c r="PNG57" s="20"/>
      <c r="PNH57" s="20"/>
      <c r="PNI57" s="20"/>
      <c r="PNJ57" s="20"/>
      <c r="PNK57" s="20"/>
      <c r="PNL57" s="20"/>
      <c r="PNM57" s="20"/>
      <c r="PNN57" s="20"/>
      <c r="PNO57" s="20"/>
      <c r="PNP57" s="20"/>
      <c r="PNQ57" s="20"/>
      <c r="PNR57" s="20"/>
      <c r="PNS57" s="20"/>
      <c r="PNT57" s="20"/>
      <c r="PNU57" s="20"/>
      <c r="PNV57" s="20"/>
      <c r="PNW57" s="20"/>
      <c r="PNX57" s="20"/>
      <c r="PNY57" s="20"/>
      <c r="PNZ57" s="20"/>
      <c r="POA57" s="20"/>
      <c r="POB57" s="20"/>
      <c r="POC57" s="20"/>
      <c r="POD57" s="20"/>
      <c r="POE57" s="20"/>
      <c r="POF57" s="20"/>
      <c r="POG57" s="20"/>
      <c r="POH57" s="20"/>
      <c r="POI57" s="20"/>
      <c r="POJ57" s="20"/>
      <c r="POK57" s="20"/>
      <c r="POL57" s="20"/>
      <c r="POM57" s="20"/>
      <c r="PON57" s="20"/>
      <c r="POO57" s="20"/>
      <c r="POP57" s="20"/>
      <c r="POQ57" s="20"/>
      <c r="POR57" s="20"/>
      <c r="POS57" s="20"/>
      <c r="POT57" s="20"/>
      <c r="POU57" s="20"/>
      <c r="POV57" s="20"/>
      <c r="POW57" s="20"/>
      <c r="POX57" s="20"/>
      <c r="POY57" s="20"/>
      <c r="POZ57" s="20"/>
      <c r="PPA57" s="20"/>
      <c r="PPB57" s="20"/>
      <c r="PPC57" s="20"/>
      <c r="PPD57" s="20"/>
      <c r="PPE57" s="20"/>
      <c r="PPF57" s="20"/>
      <c r="PPG57" s="20"/>
      <c r="PPH57" s="20"/>
      <c r="PPI57" s="20"/>
      <c r="PPJ57" s="20"/>
      <c r="PPK57" s="20"/>
      <c r="PPL57" s="20"/>
      <c r="PPM57" s="20"/>
      <c r="PPN57" s="20"/>
      <c r="PPO57" s="20"/>
      <c r="PPP57" s="20"/>
      <c r="PPQ57" s="20"/>
      <c r="PPR57" s="20"/>
      <c r="PPS57" s="20"/>
      <c r="PPT57" s="20"/>
      <c r="PPU57" s="20"/>
      <c r="PPV57" s="20"/>
      <c r="PPW57" s="20"/>
      <c r="PPX57" s="20"/>
      <c r="PPY57" s="20"/>
      <c r="PPZ57" s="20"/>
      <c r="PQA57" s="20"/>
      <c r="PQB57" s="20"/>
      <c r="PQC57" s="20"/>
      <c r="PQD57" s="20"/>
      <c r="PQE57" s="20"/>
      <c r="PQF57" s="20"/>
      <c r="PQG57" s="20"/>
      <c r="PQH57" s="20"/>
      <c r="PQI57" s="20"/>
      <c r="PQJ57" s="20"/>
      <c r="PQK57" s="20"/>
      <c r="PQL57" s="20"/>
      <c r="PQM57" s="20"/>
      <c r="PQN57" s="20"/>
      <c r="PQO57" s="20"/>
      <c r="PQP57" s="20"/>
      <c r="PQQ57" s="20"/>
      <c r="PQR57" s="20"/>
      <c r="PQS57" s="20"/>
      <c r="PQT57" s="20"/>
      <c r="PQU57" s="20"/>
      <c r="PQV57" s="20"/>
      <c r="PQW57" s="20"/>
      <c r="PQX57" s="20"/>
      <c r="PQY57" s="20"/>
      <c r="PQZ57" s="20"/>
      <c r="PRA57" s="20"/>
      <c r="PRB57" s="20"/>
      <c r="PRC57" s="20"/>
      <c r="PRD57" s="20"/>
      <c r="PRE57" s="20"/>
      <c r="PRF57" s="20"/>
      <c r="PRG57" s="20"/>
      <c r="PRH57" s="20"/>
      <c r="PRI57" s="20"/>
      <c r="PRJ57" s="20"/>
      <c r="PRK57" s="20"/>
      <c r="PRL57" s="20"/>
      <c r="PRM57" s="20"/>
      <c r="PRN57" s="20"/>
      <c r="PRO57" s="20"/>
      <c r="PRP57" s="20"/>
      <c r="PRQ57" s="20"/>
      <c r="PRR57" s="20"/>
      <c r="PRS57" s="20"/>
      <c r="PRT57" s="20"/>
      <c r="PRU57" s="20"/>
      <c r="PRV57" s="20"/>
      <c r="PRW57" s="20"/>
      <c r="PRX57" s="20"/>
      <c r="PRY57" s="20"/>
      <c r="PRZ57" s="20"/>
      <c r="PSA57" s="20"/>
      <c r="PSB57" s="20"/>
      <c r="PSC57" s="20"/>
      <c r="PSD57" s="20"/>
      <c r="PSE57" s="20"/>
      <c r="PSF57" s="20"/>
      <c r="PSG57" s="20"/>
      <c r="PSH57" s="20"/>
      <c r="PSI57" s="20"/>
      <c r="PSJ57" s="20"/>
      <c r="PSK57" s="20"/>
      <c r="PSL57" s="20"/>
      <c r="PSM57" s="20"/>
      <c r="PSN57" s="20"/>
      <c r="PSO57" s="20"/>
      <c r="PSP57" s="20"/>
      <c r="PSQ57" s="20"/>
      <c r="PSR57" s="20"/>
      <c r="PSS57" s="20"/>
      <c r="PST57" s="20"/>
      <c r="PSU57" s="20"/>
      <c r="PSV57" s="20"/>
      <c r="PSW57" s="20"/>
      <c r="PSX57" s="20"/>
      <c r="PSY57" s="20"/>
      <c r="PSZ57" s="20"/>
      <c r="PTA57" s="20"/>
      <c r="PTB57" s="20"/>
      <c r="PTC57" s="20"/>
      <c r="PTD57" s="20"/>
      <c r="PTE57" s="20"/>
      <c r="PTF57" s="20"/>
      <c r="PTG57" s="20"/>
      <c r="PTH57" s="20"/>
      <c r="PTI57" s="20"/>
      <c r="PTJ57" s="20"/>
      <c r="PTK57" s="20"/>
      <c r="PTL57" s="20"/>
      <c r="PTM57" s="20"/>
      <c r="PTN57" s="20"/>
      <c r="PTO57" s="20"/>
      <c r="PTP57" s="20"/>
      <c r="PTQ57" s="20"/>
      <c r="PTR57" s="20"/>
      <c r="PTS57" s="20"/>
      <c r="PTT57" s="20"/>
      <c r="PTU57" s="20"/>
      <c r="PTV57" s="20"/>
      <c r="PTW57" s="20"/>
      <c r="PTX57" s="20"/>
      <c r="PTY57" s="20"/>
      <c r="PTZ57" s="20"/>
      <c r="PUA57" s="20"/>
      <c r="PUB57" s="20"/>
      <c r="PUC57" s="20"/>
      <c r="PUD57" s="20"/>
      <c r="PUE57" s="20"/>
      <c r="PUF57" s="20"/>
      <c r="PUG57" s="20"/>
      <c r="PUH57" s="20"/>
      <c r="PUI57" s="20"/>
      <c r="PUJ57" s="20"/>
      <c r="PUK57" s="20"/>
      <c r="PUL57" s="20"/>
      <c r="PUM57" s="20"/>
      <c r="PUN57" s="20"/>
      <c r="PUO57" s="20"/>
      <c r="PUP57" s="20"/>
      <c r="PUQ57" s="20"/>
      <c r="PUR57" s="20"/>
      <c r="PUS57" s="20"/>
      <c r="PUT57" s="20"/>
      <c r="PUU57" s="20"/>
      <c r="PUV57" s="20"/>
      <c r="PUW57" s="20"/>
      <c r="PUX57" s="20"/>
      <c r="PUY57" s="20"/>
      <c r="PUZ57" s="20"/>
      <c r="PVA57" s="20"/>
      <c r="PVB57" s="20"/>
      <c r="PVC57" s="20"/>
      <c r="PVD57" s="20"/>
      <c r="PVE57" s="20"/>
      <c r="PVF57" s="20"/>
      <c r="PVG57" s="20"/>
      <c r="PVH57" s="20"/>
      <c r="PVI57" s="20"/>
      <c r="PVJ57" s="20"/>
      <c r="PVK57" s="20"/>
      <c r="PVL57" s="20"/>
      <c r="PVM57" s="20"/>
      <c r="PVN57" s="20"/>
      <c r="PVO57" s="20"/>
      <c r="PVP57" s="20"/>
      <c r="PVQ57" s="20"/>
      <c r="PVR57" s="20"/>
      <c r="PVS57" s="20"/>
      <c r="PVT57" s="20"/>
      <c r="PVU57" s="20"/>
      <c r="PVV57" s="20"/>
      <c r="PVW57" s="20"/>
      <c r="PVX57" s="20"/>
      <c r="PVY57" s="20"/>
      <c r="PVZ57" s="20"/>
      <c r="PWA57" s="20"/>
      <c r="PWB57" s="20"/>
      <c r="PWC57" s="20"/>
      <c r="PWD57" s="20"/>
      <c r="PWE57" s="20"/>
      <c r="PWF57" s="20"/>
      <c r="PWG57" s="20"/>
      <c r="PWH57" s="20"/>
      <c r="PWI57" s="20"/>
      <c r="PWJ57" s="20"/>
      <c r="PWK57" s="20"/>
      <c r="PWL57" s="20"/>
      <c r="PWM57" s="20"/>
      <c r="PWN57" s="20"/>
      <c r="PWO57" s="20"/>
      <c r="PWP57" s="20"/>
      <c r="PWQ57" s="20"/>
      <c r="PWR57" s="20"/>
      <c r="PWS57" s="20"/>
      <c r="PWT57" s="20"/>
      <c r="PWU57" s="20"/>
      <c r="PWV57" s="20"/>
      <c r="PWW57" s="20"/>
      <c r="PWX57" s="20"/>
      <c r="PWY57" s="20"/>
      <c r="PWZ57" s="20"/>
      <c r="PXA57" s="20"/>
      <c r="PXB57" s="20"/>
      <c r="PXC57" s="20"/>
      <c r="PXD57" s="20"/>
      <c r="PXE57" s="20"/>
      <c r="PXF57" s="20"/>
      <c r="PXG57" s="20"/>
      <c r="PXH57" s="20"/>
      <c r="PXI57" s="20"/>
      <c r="PXJ57" s="20"/>
      <c r="PXK57" s="20"/>
      <c r="PXL57" s="20"/>
      <c r="PXM57" s="20"/>
      <c r="PXN57" s="20"/>
      <c r="PXO57" s="20"/>
      <c r="PXP57" s="20"/>
      <c r="PXQ57" s="20"/>
      <c r="PXR57" s="20"/>
      <c r="PXS57" s="20"/>
      <c r="PXT57" s="20"/>
      <c r="PXU57" s="20"/>
      <c r="PXV57" s="20"/>
      <c r="PXW57" s="20"/>
      <c r="PXX57" s="20"/>
      <c r="PXY57" s="20"/>
      <c r="PXZ57" s="20"/>
      <c r="PYA57" s="20"/>
      <c r="PYB57" s="20"/>
      <c r="PYC57" s="20"/>
      <c r="PYD57" s="20"/>
      <c r="PYE57" s="20"/>
      <c r="PYF57" s="20"/>
      <c r="PYG57" s="20"/>
      <c r="PYH57" s="20"/>
      <c r="PYI57" s="20"/>
      <c r="PYJ57" s="20"/>
      <c r="PYK57" s="20"/>
      <c r="PYL57" s="20"/>
      <c r="PYM57" s="20"/>
      <c r="PYN57" s="20"/>
      <c r="PYO57" s="20"/>
      <c r="PYP57" s="20"/>
      <c r="PYQ57" s="20"/>
      <c r="PYR57" s="20"/>
      <c r="PYS57" s="20"/>
      <c r="PYT57" s="20"/>
      <c r="PYU57" s="20"/>
      <c r="PYV57" s="20"/>
      <c r="PYW57" s="20"/>
      <c r="PYX57" s="20"/>
      <c r="PYY57" s="20"/>
      <c r="PYZ57" s="20"/>
      <c r="PZA57" s="20"/>
      <c r="PZB57" s="20"/>
      <c r="PZC57" s="20"/>
      <c r="PZD57" s="20"/>
      <c r="PZE57" s="20"/>
      <c r="PZF57" s="20"/>
      <c r="PZG57" s="20"/>
      <c r="PZH57" s="20"/>
      <c r="PZI57" s="20"/>
      <c r="PZJ57" s="20"/>
      <c r="PZK57" s="20"/>
      <c r="PZL57" s="20"/>
      <c r="PZM57" s="20"/>
      <c r="PZN57" s="20"/>
      <c r="PZO57" s="20"/>
      <c r="PZP57" s="20"/>
      <c r="PZQ57" s="20"/>
      <c r="PZR57" s="20"/>
      <c r="PZS57" s="20"/>
      <c r="PZT57" s="20"/>
      <c r="PZU57" s="20"/>
      <c r="PZV57" s="20"/>
      <c r="PZW57" s="20"/>
      <c r="PZX57" s="20"/>
      <c r="PZY57" s="20"/>
      <c r="PZZ57" s="20"/>
      <c r="QAA57" s="20"/>
      <c r="QAB57" s="20"/>
      <c r="QAC57" s="20"/>
      <c r="QAD57" s="20"/>
      <c r="QAE57" s="20"/>
      <c r="QAF57" s="20"/>
      <c r="QAG57" s="20"/>
      <c r="QAH57" s="20"/>
      <c r="QAI57" s="20"/>
      <c r="QAJ57" s="20"/>
      <c r="QAK57" s="20"/>
      <c r="QAL57" s="20"/>
      <c r="QAM57" s="20"/>
      <c r="QAN57" s="20"/>
      <c r="QAO57" s="20"/>
      <c r="QAP57" s="20"/>
      <c r="QAQ57" s="20"/>
      <c r="QAR57" s="20"/>
      <c r="QAS57" s="20"/>
      <c r="QAT57" s="20"/>
      <c r="QAU57" s="20"/>
      <c r="QAV57" s="20"/>
      <c r="QAW57" s="20"/>
      <c r="QAX57" s="20"/>
      <c r="QAY57" s="20"/>
      <c r="QAZ57" s="20"/>
      <c r="QBA57" s="20"/>
      <c r="QBB57" s="20"/>
      <c r="QBC57" s="20"/>
      <c r="QBD57" s="20"/>
      <c r="QBE57" s="20"/>
      <c r="QBF57" s="20"/>
      <c r="QBG57" s="20"/>
      <c r="QBH57" s="20"/>
      <c r="QBI57" s="20"/>
      <c r="QBJ57" s="20"/>
      <c r="QBK57" s="20"/>
      <c r="QBL57" s="20"/>
      <c r="QBM57" s="20"/>
      <c r="QBN57" s="20"/>
      <c r="QBO57" s="20"/>
      <c r="QBP57" s="20"/>
      <c r="QBQ57" s="20"/>
      <c r="QBR57" s="20"/>
      <c r="QBS57" s="20"/>
      <c r="QBT57" s="20"/>
      <c r="QBU57" s="20"/>
      <c r="QBV57" s="20"/>
      <c r="QBW57" s="20"/>
      <c r="QBX57" s="20"/>
      <c r="QBY57" s="20"/>
      <c r="QBZ57" s="20"/>
      <c r="QCA57" s="20"/>
      <c r="QCB57" s="20"/>
      <c r="QCC57" s="20"/>
      <c r="QCD57" s="20"/>
      <c r="QCE57" s="20"/>
      <c r="QCF57" s="20"/>
      <c r="QCG57" s="20"/>
      <c r="QCH57" s="20"/>
      <c r="QCI57" s="20"/>
      <c r="QCJ57" s="20"/>
      <c r="QCK57" s="20"/>
      <c r="QCL57" s="20"/>
      <c r="QCM57" s="20"/>
      <c r="QCN57" s="20"/>
      <c r="QCO57" s="20"/>
      <c r="QCP57" s="20"/>
      <c r="QCQ57" s="20"/>
      <c r="QCR57" s="20"/>
      <c r="QCS57" s="20"/>
      <c r="QCT57" s="20"/>
      <c r="QCU57" s="20"/>
      <c r="QCV57" s="20"/>
      <c r="QCW57" s="20"/>
      <c r="QCX57" s="20"/>
      <c r="QCY57" s="20"/>
      <c r="QCZ57" s="20"/>
      <c r="QDA57" s="20"/>
      <c r="QDB57" s="20"/>
      <c r="QDC57" s="20"/>
      <c r="QDD57" s="20"/>
      <c r="QDE57" s="20"/>
      <c r="QDF57" s="20"/>
      <c r="QDG57" s="20"/>
      <c r="QDH57" s="20"/>
      <c r="QDI57" s="20"/>
      <c r="QDJ57" s="20"/>
      <c r="QDK57" s="20"/>
      <c r="QDL57" s="20"/>
      <c r="QDM57" s="20"/>
      <c r="QDN57" s="20"/>
      <c r="QDO57" s="20"/>
      <c r="QDP57" s="20"/>
      <c r="QDQ57" s="20"/>
      <c r="QDR57" s="20"/>
      <c r="QDS57" s="20"/>
      <c r="QDT57" s="20"/>
      <c r="QDU57" s="20"/>
      <c r="QDV57" s="20"/>
      <c r="QDW57" s="20"/>
      <c r="QDX57" s="20"/>
      <c r="QDY57" s="20"/>
      <c r="QDZ57" s="20"/>
      <c r="QEA57" s="20"/>
      <c r="QEB57" s="20"/>
      <c r="QEC57" s="20"/>
      <c r="QED57" s="20"/>
      <c r="QEE57" s="20"/>
      <c r="QEF57" s="20"/>
      <c r="QEG57" s="20"/>
      <c r="QEH57" s="20"/>
      <c r="QEI57" s="20"/>
      <c r="QEJ57" s="20"/>
      <c r="QEK57" s="20"/>
      <c r="QEL57" s="20"/>
      <c r="QEM57" s="20"/>
      <c r="QEN57" s="20"/>
      <c r="QEO57" s="20"/>
      <c r="QEP57" s="20"/>
      <c r="QEQ57" s="20"/>
      <c r="QER57" s="20"/>
      <c r="QES57" s="20"/>
      <c r="QET57" s="20"/>
      <c r="QEU57" s="20"/>
      <c r="QEV57" s="20"/>
      <c r="QEW57" s="20"/>
      <c r="QEX57" s="20"/>
      <c r="QEY57" s="20"/>
      <c r="QEZ57" s="20"/>
      <c r="QFA57" s="20"/>
      <c r="QFB57" s="20"/>
      <c r="QFC57" s="20"/>
      <c r="QFD57" s="20"/>
      <c r="QFE57" s="20"/>
      <c r="QFF57" s="20"/>
      <c r="QFG57" s="20"/>
      <c r="QFH57" s="20"/>
      <c r="QFI57" s="20"/>
      <c r="QFJ57" s="20"/>
      <c r="QFK57" s="20"/>
      <c r="QFL57" s="20"/>
      <c r="QFM57" s="20"/>
      <c r="QFN57" s="20"/>
      <c r="QFO57" s="20"/>
      <c r="QFP57" s="20"/>
      <c r="QFQ57" s="20"/>
      <c r="QFR57" s="20"/>
      <c r="QFS57" s="20"/>
      <c r="QFT57" s="20"/>
      <c r="QFU57" s="20"/>
      <c r="QFV57" s="20"/>
      <c r="QFW57" s="20"/>
      <c r="QFX57" s="20"/>
      <c r="QFY57" s="20"/>
      <c r="QFZ57" s="20"/>
      <c r="QGA57" s="20"/>
      <c r="QGB57" s="20"/>
      <c r="QGC57" s="20"/>
      <c r="QGD57" s="20"/>
      <c r="QGE57" s="20"/>
      <c r="QGF57" s="20"/>
      <c r="QGG57" s="20"/>
      <c r="QGH57" s="20"/>
      <c r="QGI57" s="20"/>
      <c r="QGJ57" s="20"/>
      <c r="QGK57" s="20"/>
      <c r="QGL57" s="20"/>
      <c r="QGM57" s="20"/>
      <c r="QGN57" s="20"/>
      <c r="QGO57" s="20"/>
      <c r="QGP57" s="20"/>
      <c r="QGQ57" s="20"/>
      <c r="QGR57" s="20"/>
      <c r="QGS57" s="20"/>
      <c r="QGT57" s="20"/>
      <c r="QGU57" s="20"/>
      <c r="QGV57" s="20"/>
      <c r="QGW57" s="20"/>
      <c r="QGX57" s="20"/>
      <c r="QGY57" s="20"/>
      <c r="QGZ57" s="20"/>
      <c r="QHA57" s="20"/>
      <c r="QHB57" s="20"/>
      <c r="QHC57" s="20"/>
      <c r="QHD57" s="20"/>
      <c r="QHE57" s="20"/>
      <c r="QHF57" s="20"/>
      <c r="QHG57" s="20"/>
      <c r="QHH57" s="20"/>
      <c r="QHI57" s="20"/>
      <c r="QHJ57" s="20"/>
      <c r="QHK57" s="20"/>
      <c r="QHL57" s="20"/>
      <c r="QHM57" s="20"/>
      <c r="QHN57" s="20"/>
      <c r="QHO57" s="20"/>
      <c r="QHP57" s="20"/>
      <c r="QHQ57" s="20"/>
      <c r="QHR57" s="20"/>
      <c r="QHS57" s="20"/>
      <c r="QHT57" s="20"/>
      <c r="QHU57" s="20"/>
      <c r="QHV57" s="20"/>
      <c r="QHW57" s="20"/>
      <c r="QHX57" s="20"/>
      <c r="QHY57" s="20"/>
      <c r="QHZ57" s="20"/>
      <c r="QIA57" s="20"/>
      <c r="QIB57" s="20"/>
      <c r="QIC57" s="20"/>
      <c r="QID57" s="20"/>
      <c r="QIE57" s="20"/>
      <c r="QIF57" s="20"/>
      <c r="QIG57" s="20"/>
      <c r="QIH57" s="20"/>
      <c r="QII57" s="20"/>
      <c r="QIJ57" s="20"/>
      <c r="QIK57" s="20"/>
      <c r="QIL57" s="20"/>
      <c r="QIM57" s="20"/>
      <c r="QIN57" s="20"/>
      <c r="QIO57" s="20"/>
      <c r="QIP57" s="20"/>
      <c r="QIQ57" s="20"/>
      <c r="QIR57" s="20"/>
      <c r="QIS57" s="20"/>
      <c r="QIT57" s="20"/>
      <c r="QIU57" s="20"/>
      <c r="QIV57" s="20"/>
      <c r="QIW57" s="20"/>
      <c r="QIX57" s="20"/>
      <c r="QIY57" s="20"/>
      <c r="QIZ57" s="20"/>
      <c r="QJA57" s="20"/>
      <c r="QJB57" s="20"/>
      <c r="QJC57" s="20"/>
      <c r="QJD57" s="20"/>
      <c r="QJE57" s="20"/>
      <c r="QJF57" s="20"/>
      <c r="QJG57" s="20"/>
      <c r="QJH57" s="20"/>
      <c r="QJI57" s="20"/>
      <c r="QJJ57" s="20"/>
      <c r="QJK57" s="20"/>
      <c r="QJL57" s="20"/>
      <c r="QJM57" s="20"/>
      <c r="QJN57" s="20"/>
      <c r="QJO57" s="20"/>
      <c r="QJP57" s="20"/>
      <c r="QJQ57" s="20"/>
      <c r="QJR57" s="20"/>
      <c r="QJS57" s="20"/>
      <c r="QJT57" s="20"/>
      <c r="QJU57" s="20"/>
      <c r="QJV57" s="20"/>
      <c r="QJW57" s="20"/>
      <c r="QJX57" s="20"/>
      <c r="QJY57" s="20"/>
      <c r="QJZ57" s="20"/>
      <c r="QKA57" s="20"/>
      <c r="QKB57" s="20"/>
      <c r="QKC57" s="20"/>
      <c r="QKD57" s="20"/>
      <c r="QKE57" s="20"/>
      <c r="QKF57" s="20"/>
      <c r="QKG57" s="20"/>
      <c r="QKH57" s="20"/>
      <c r="QKI57" s="20"/>
      <c r="QKJ57" s="20"/>
      <c r="QKK57" s="20"/>
      <c r="QKL57" s="20"/>
      <c r="QKM57" s="20"/>
      <c r="QKN57" s="20"/>
      <c r="QKO57" s="20"/>
      <c r="QKP57" s="20"/>
      <c r="QKQ57" s="20"/>
      <c r="QKR57" s="20"/>
      <c r="QKS57" s="20"/>
      <c r="QKT57" s="20"/>
      <c r="QKU57" s="20"/>
      <c r="QKV57" s="20"/>
      <c r="QKW57" s="20"/>
      <c r="QKX57" s="20"/>
      <c r="QKY57" s="20"/>
      <c r="QKZ57" s="20"/>
      <c r="QLA57" s="20"/>
      <c r="QLB57" s="20"/>
      <c r="QLC57" s="20"/>
      <c r="QLD57" s="20"/>
      <c r="QLE57" s="20"/>
      <c r="QLF57" s="20"/>
      <c r="QLG57" s="20"/>
      <c r="QLH57" s="20"/>
      <c r="QLI57" s="20"/>
      <c r="QLJ57" s="20"/>
      <c r="QLK57" s="20"/>
      <c r="QLL57" s="20"/>
      <c r="QLM57" s="20"/>
      <c r="QLN57" s="20"/>
      <c r="QLO57" s="20"/>
      <c r="QLP57" s="20"/>
      <c r="QLQ57" s="20"/>
      <c r="QLR57" s="20"/>
      <c r="QLS57" s="20"/>
      <c r="QLT57" s="20"/>
      <c r="QLU57" s="20"/>
      <c r="QLV57" s="20"/>
      <c r="QLW57" s="20"/>
      <c r="QLX57" s="20"/>
      <c r="QLY57" s="20"/>
      <c r="QLZ57" s="20"/>
      <c r="QMA57" s="20"/>
      <c r="QMB57" s="20"/>
      <c r="QMC57" s="20"/>
      <c r="QMD57" s="20"/>
      <c r="QME57" s="20"/>
      <c r="QMF57" s="20"/>
      <c r="QMG57" s="20"/>
      <c r="QMH57" s="20"/>
      <c r="QMI57" s="20"/>
      <c r="QMJ57" s="20"/>
      <c r="QMK57" s="20"/>
      <c r="QML57" s="20"/>
      <c r="QMM57" s="20"/>
      <c r="QMN57" s="20"/>
      <c r="QMO57" s="20"/>
      <c r="QMP57" s="20"/>
      <c r="QMQ57" s="20"/>
      <c r="QMR57" s="20"/>
      <c r="QMS57" s="20"/>
      <c r="QMT57" s="20"/>
      <c r="QMU57" s="20"/>
      <c r="QMV57" s="20"/>
      <c r="QMW57" s="20"/>
      <c r="QMX57" s="20"/>
      <c r="QMY57" s="20"/>
      <c r="QMZ57" s="20"/>
      <c r="QNA57" s="20"/>
      <c r="QNB57" s="20"/>
      <c r="QNC57" s="20"/>
      <c r="QND57" s="20"/>
      <c r="QNE57" s="20"/>
      <c r="QNF57" s="20"/>
      <c r="QNG57" s="20"/>
      <c r="QNH57" s="20"/>
      <c r="QNI57" s="20"/>
      <c r="QNJ57" s="20"/>
      <c r="QNK57" s="20"/>
      <c r="QNL57" s="20"/>
      <c r="QNM57" s="20"/>
      <c r="QNN57" s="20"/>
      <c r="QNO57" s="20"/>
      <c r="QNP57" s="20"/>
      <c r="QNQ57" s="20"/>
      <c r="QNR57" s="20"/>
      <c r="QNS57" s="20"/>
      <c r="QNT57" s="20"/>
      <c r="QNU57" s="20"/>
      <c r="QNV57" s="20"/>
      <c r="QNW57" s="20"/>
      <c r="QNX57" s="20"/>
      <c r="QNY57" s="20"/>
      <c r="QNZ57" s="20"/>
      <c r="QOA57" s="20"/>
      <c r="QOB57" s="20"/>
      <c r="QOC57" s="20"/>
      <c r="QOD57" s="20"/>
      <c r="QOE57" s="20"/>
      <c r="QOF57" s="20"/>
      <c r="QOG57" s="20"/>
      <c r="QOH57" s="20"/>
      <c r="QOI57" s="20"/>
      <c r="QOJ57" s="20"/>
      <c r="QOK57" s="20"/>
      <c r="QOL57" s="20"/>
      <c r="QOM57" s="20"/>
      <c r="QON57" s="20"/>
      <c r="QOO57" s="20"/>
      <c r="QOP57" s="20"/>
      <c r="QOQ57" s="20"/>
      <c r="QOR57" s="20"/>
      <c r="QOS57" s="20"/>
      <c r="QOT57" s="20"/>
      <c r="QOU57" s="20"/>
      <c r="QOV57" s="20"/>
      <c r="QOW57" s="20"/>
      <c r="QOX57" s="20"/>
      <c r="QOY57" s="20"/>
      <c r="QOZ57" s="20"/>
      <c r="QPA57" s="20"/>
      <c r="QPB57" s="20"/>
      <c r="QPC57" s="20"/>
      <c r="QPD57" s="20"/>
      <c r="QPE57" s="20"/>
      <c r="QPF57" s="20"/>
      <c r="QPG57" s="20"/>
      <c r="QPH57" s="20"/>
      <c r="QPI57" s="20"/>
      <c r="QPJ57" s="20"/>
      <c r="QPK57" s="20"/>
      <c r="QPL57" s="20"/>
      <c r="QPM57" s="20"/>
      <c r="QPN57" s="20"/>
      <c r="QPO57" s="20"/>
      <c r="QPP57" s="20"/>
      <c r="QPQ57" s="20"/>
      <c r="QPR57" s="20"/>
      <c r="QPS57" s="20"/>
      <c r="QPT57" s="20"/>
      <c r="QPU57" s="20"/>
      <c r="QPV57" s="20"/>
      <c r="QPW57" s="20"/>
      <c r="QPX57" s="20"/>
      <c r="QPY57" s="20"/>
      <c r="QPZ57" s="20"/>
      <c r="QQA57" s="20"/>
      <c r="QQB57" s="20"/>
      <c r="QQC57" s="20"/>
      <c r="QQD57" s="20"/>
      <c r="QQE57" s="20"/>
      <c r="QQF57" s="20"/>
      <c r="QQG57" s="20"/>
      <c r="QQH57" s="20"/>
      <c r="QQI57" s="20"/>
      <c r="QQJ57" s="20"/>
      <c r="QQK57" s="20"/>
      <c r="QQL57" s="20"/>
      <c r="QQM57" s="20"/>
      <c r="QQN57" s="20"/>
      <c r="QQO57" s="20"/>
      <c r="QQP57" s="20"/>
      <c r="QQQ57" s="20"/>
      <c r="QQR57" s="20"/>
      <c r="QQS57" s="20"/>
      <c r="QQT57" s="20"/>
      <c r="QQU57" s="20"/>
      <c r="QQV57" s="20"/>
      <c r="QQW57" s="20"/>
      <c r="QQX57" s="20"/>
      <c r="QQY57" s="20"/>
      <c r="QQZ57" s="20"/>
      <c r="QRA57" s="20"/>
      <c r="QRB57" s="20"/>
      <c r="QRC57" s="20"/>
      <c r="QRD57" s="20"/>
      <c r="QRE57" s="20"/>
      <c r="QRF57" s="20"/>
      <c r="QRG57" s="20"/>
      <c r="QRH57" s="20"/>
      <c r="QRI57" s="20"/>
      <c r="QRJ57" s="20"/>
      <c r="QRK57" s="20"/>
      <c r="QRL57" s="20"/>
      <c r="QRM57" s="20"/>
      <c r="QRN57" s="20"/>
      <c r="QRO57" s="20"/>
      <c r="QRP57" s="20"/>
      <c r="QRQ57" s="20"/>
      <c r="QRR57" s="20"/>
      <c r="QRS57" s="20"/>
      <c r="QRT57" s="20"/>
      <c r="QRU57" s="20"/>
      <c r="QRV57" s="20"/>
      <c r="QRW57" s="20"/>
      <c r="QRX57" s="20"/>
      <c r="QRY57" s="20"/>
      <c r="QRZ57" s="20"/>
      <c r="QSA57" s="20"/>
      <c r="QSB57" s="20"/>
      <c r="QSC57" s="20"/>
      <c r="QSD57" s="20"/>
      <c r="QSE57" s="20"/>
      <c r="QSF57" s="20"/>
      <c r="QSG57" s="20"/>
      <c r="QSH57" s="20"/>
      <c r="QSI57" s="20"/>
      <c r="QSJ57" s="20"/>
      <c r="QSK57" s="20"/>
      <c r="QSL57" s="20"/>
      <c r="QSM57" s="20"/>
      <c r="QSN57" s="20"/>
      <c r="QSO57" s="20"/>
      <c r="QSP57" s="20"/>
      <c r="QSQ57" s="20"/>
      <c r="QSR57" s="20"/>
      <c r="QSS57" s="20"/>
      <c r="QST57" s="20"/>
      <c r="QSU57" s="20"/>
      <c r="QSV57" s="20"/>
      <c r="QSW57" s="20"/>
      <c r="QSX57" s="20"/>
      <c r="QSY57" s="20"/>
      <c r="QSZ57" s="20"/>
      <c r="QTA57" s="20"/>
      <c r="QTB57" s="20"/>
      <c r="QTC57" s="20"/>
      <c r="QTD57" s="20"/>
      <c r="QTE57" s="20"/>
      <c r="QTF57" s="20"/>
      <c r="QTG57" s="20"/>
      <c r="QTH57" s="20"/>
      <c r="QTI57" s="20"/>
      <c r="QTJ57" s="20"/>
      <c r="QTK57" s="20"/>
      <c r="QTL57" s="20"/>
      <c r="QTM57" s="20"/>
      <c r="QTN57" s="20"/>
      <c r="QTO57" s="20"/>
      <c r="QTP57" s="20"/>
      <c r="QTQ57" s="20"/>
      <c r="QTR57" s="20"/>
      <c r="QTS57" s="20"/>
      <c r="QTT57" s="20"/>
      <c r="QTU57" s="20"/>
      <c r="QTV57" s="20"/>
      <c r="QTW57" s="20"/>
      <c r="QTX57" s="20"/>
      <c r="QTY57" s="20"/>
      <c r="QTZ57" s="20"/>
      <c r="QUA57" s="20"/>
      <c r="QUB57" s="20"/>
      <c r="QUC57" s="20"/>
      <c r="QUD57" s="20"/>
      <c r="QUE57" s="20"/>
      <c r="QUF57" s="20"/>
      <c r="QUG57" s="20"/>
      <c r="QUH57" s="20"/>
      <c r="QUI57" s="20"/>
      <c r="QUJ57" s="20"/>
      <c r="QUK57" s="20"/>
      <c r="QUL57" s="20"/>
      <c r="QUM57" s="20"/>
      <c r="QUN57" s="20"/>
      <c r="QUO57" s="20"/>
      <c r="QUP57" s="20"/>
      <c r="QUQ57" s="20"/>
      <c r="QUR57" s="20"/>
      <c r="QUS57" s="20"/>
      <c r="QUT57" s="20"/>
      <c r="QUU57" s="20"/>
      <c r="QUV57" s="20"/>
      <c r="QUW57" s="20"/>
      <c r="QUX57" s="20"/>
      <c r="QUY57" s="20"/>
      <c r="QUZ57" s="20"/>
      <c r="QVA57" s="20"/>
      <c r="QVB57" s="20"/>
      <c r="QVC57" s="20"/>
      <c r="QVD57" s="20"/>
      <c r="QVE57" s="20"/>
      <c r="QVF57" s="20"/>
      <c r="QVG57" s="20"/>
      <c r="QVH57" s="20"/>
      <c r="QVI57" s="20"/>
      <c r="QVJ57" s="20"/>
      <c r="QVK57" s="20"/>
      <c r="QVL57" s="20"/>
      <c r="QVM57" s="20"/>
      <c r="QVN57" s="20"/>
      <c r="QVO57" s="20"/>
      <c r="QVP57" s="20"/>
      <c r="QVQ57" s="20"/>
      <c r="QVR57" s="20"/>
      <c r="QVS57" s="20"/>
      <c r="QVT57" s="20"/>
      <c r="QVU57" s="20"/>
      <c r="QVV57" s="20"/>
      <c r="QVW57" s="20"/>
      <c r="QVX57" s="20"/>
      <c r="QVY57" s="20"/>
      <c r="QVZ57" s="20"/>
      <c r="QWA57" s="20"/>
      <c r="QWB57" s="20"/>
      <c r="QWC57" s="20"/>
      <c r="QWD57" s="20"/>
      <c r="QWE57" s="20"/>
      <c r="QWF57" s="20"/>
      <c r="QWG57" s="20"/>
      <c r="QWH57" s="20"/>
      <c r="QWI57" s="20"/>
      <c r="QWJ57" s="20"/>
      <c r="QWK57" s="20"/>
      <c r="QWL57" s="20"/>
      <c r="QWM57" s="20"/>
      <c r="QWN57" s="20"/>
      <c r="QWO57" s="20"/>
      <c r="QWP57" s="20"/>
      <c r="QWQ57" s="20"/>
      <c r="QWR57" s="20"/>
      <c r="QWS57" s="20"/>
      <c r="QWT57" s="20"/>
      <c r="QWU57" s="20"/>
      <c r="QWV57" s="20"/>
      <c r="QWW57" s="20"/>
      <c r="QWX57" s="20"/>
      <c r="QWY57" s="20"/>
      <c r="QWZ57" s="20"/>
      <c r="QXA57" s="20"/>
      <c r="QXB57" s="20"/>
      <c r="QXC57" s="20"/>
      <c r="QXD57" s="20"/>
      <c r="QXE57" s="20"/>
      <c r="QXF57" s="20"/>
      <c r="QXG57" s="20"/>
      <c r="QXH57" s="20"/>
      <c r="QXI57" s="20"/>
      <c r="QXJ57" s="20"/>
      <c r="QXK57" s="20"/>
      <c r="QXL57" s="20"/>
      <c r="QXM57" s="20"/>
      <c r="QXN57" s="20"/>
      <c r="QXO57" s="20"/>
      <c r="QXP57" s="20"/>
      <c r="QXQ57" s="20"/>
      <c r="QXR57" s="20"/>
      <c r="QXS57" s="20"/>
      <c r="QXT57" s="20"/>
      <c r="QXU57" s="20"/>
      <c r="QXV57" s="20"/>
      <c r="QXW57" s="20"/>
      <c r="QXX57" s="20"/>
      <c r="QXY57" s="20"/>
      <c r="QXZ57" s="20"/>
      <c r="QYA57" s="20"/>
      <c r="QYB57" s="20"/>
      <c r="QYC57" s="20"/>
      <c r="QYD57" s="20"/>
      <c r="QYE57" s="20"/>
      <c r="QYF57" s="20"/>
      <c r="QYG57" s="20"/>
      <c r="QYH57" s="20"/>
      <c r="QYI57" s="20"/>
      <c r="QYJ57" s="20"/>
      <c r="QYK57" s="20"/>
      <c r="QYL57" s="20"/>
      <c r="QYM57" s="20"/>
      <c r="QYN57" s="20"/>
      <c r="QYO57" s="20"/>
      <c r="QYP57" s="20"/>
      <c r="QYQ57" s="20"/>
      <c r="QYR57" s="20"/>
      <c r="QYS57" s="20"/>
      <c r="QYT57" s="20"/>
      <c r="QYU57" s="20"/>
      <c r="QYV57" s="20"/>
      <c r="QYW57" s="20"/>
      <c r="QYX57" s="20"/>
      <c r="QYY57" s="20"/>
      <c r="QYZ57" s="20"/>
      <c r="QZA57" s="20"/>
      <c r="QZB57" s="20"/>
      <c r="QZC57" s="20"/>
      <c r="QZD57" s="20"/>
      <c r="QZE57" s="20"/>
      <c r="QZF57" s="20"/>
      <c r="QZG57" s="20"/>
      <c r="QZH57" s="20"/>
      <c r="QZI57" s="20"/>
      <c r="QZJ57" s="20"/>
      <c r="QZK57" s="20"/>
      <c r="QZL57" s="20"/>
      <c r="QZM57" s="20"/>
      <c r="QZN57" s="20"/>
      <c r="QZO57" s="20"/>
      <c r="QZP57" s="20"/>
      <c r="QZQ57" s="20"/>
      <c r="QZR57" s="20"/>
      <c r="QZS57" s="20"/>
      <c r="QZT57" s="20"/>
      <c r="QZU57" s="20"/>
      <c r="QZV57" s="20"/>
      <c r="QZW57" s="20"/>
      <c r="QZX57" s="20"/>
      <c r="QZY57" s="20"/>
      <c r="QZZ57" s="20"/>
      <c r="RAA57" s="20"/>
      <c r="RAB57" s="20"/>
      <c r="RAC57" s="20"/>
      <c r="RAD57" s="20"/>
      <c r="RAE57" s="20"/>
      <c r="RAF57" s="20"/>
      <c r="RAG57" s="20"/>
      <c r="RAH57" s="20"/>
      <c r="RAI57" s="20"/>
      <c r="RAJ57" s="20"/>
      <c r="RAK57" s="20"/>
      <c r="RAL57" s="20"/>
      <c r="RAM57" s="20"/>
      <c r="RAN57" s="20"/>
      <c r="RAO57" s="20"/>
      <c r="RAP57" s="20"/>
      <c r="RAQ57" s="20"/>
      <c r="RAR57" s="20"/>
      <c r="RAS57" s="20"/>
      <c r="RAT57" s="20"/>
      <c r="RAU57" s="20"/>
      <c r="RAV57" s="20"/>
      <c r="RAW57" s="20"/>
      <c r="RAX57" s="20"/>
      <c r="RAY57" s="20"/>
      <c r="RAZ57" s="20"/>
      <c r="RBA57" s="20"/>
      <c r="RBB57" s="20"/>
      <c r="RBC57" s="20"/>
      <c r="RBD57" s="20"/>
      <c r="RBE57" s="20"/>
      <c r="RBF57" s="20"/>
      <c r="RBG57" s="20"/>
      <c r="RBH57" s="20"/>
      <c r="RBI57" s="20"/>
      <c r="RBJ57" s="20"/>
      <c r="RBK57" s="20"/>
      <c r="RBL57" s="20"/>
      <c r="RBM57" s="20"/>
      <c r="RBN57" s="20"/>
      <c r="RBO57" s="20"/>
      <c r="RBP57" s="20"/>
      <c r="RBQ57" s="20"/>
      <c r="RBR57" s="20"/>
      <c r="RBS57" s="20"/>
      <c r="RBT57" s="20"/>
      <c r="RBU57" s="20"/>
      <c r="RBV57" s="20"/>
      <c r="RBW57" s="20"/>
      <c r="RBX57" s="20"/>
      <c r="RBY57" s="20"/>
      <c r="RBZ57" s="20"/>
      <c r="RCA57" s="20"/>
      <c r="RCB57" s="20"/>
      <c r="RCC57" s="20"/>
      <c r="RCD57" s="20"/>
      <c r="RCE57" s="20"/>
      <c r="RCF57" s="20"/>
      <c r="RCG57" s="20"/>
      <c r="RCH57" s="20"/>
      <c r="RCI57" s="20"/>
      <c r="RCJ57" s="20"/>
      <c r="RCK57" s="20"/>
      <c r="RCL57" s="20"/>
      <c r="RCM57" s="20"/>
      <c r="RCN57" s="20"/>
      <c r="RCO57" s="20"/>
      <c r="RCP57" s="20"/>
      <c r="RCQ57" s="20"/>
      <c r="RCR57" s="20"/>
      <c r="RCS57" s="20"/>
      <c r="RCT57" s="20"/>
      <c r="RCU57" s="20"/>
      <c r="RCV57" s="20"/>
      <c r="RCW57" s="20"/>
      <c r="RCX57" s="20"/>
      <c r="RCY57" s="20"/>
      <c r="RCZ57" s="20"/>
      <c r="RDA57" s="20"/>
      <c r="RDB57" s="20"/>
      <c r="RDC57" s="20"/>
      <c r="RDD57" s="20"/>
      <c r="RDE57" s="20"/>
      <c r="RDF57" s="20"/>
      <c r="RDG57" s="20"/>
      <c r="RDH57" s="20"/>
      <c r="RDI57" s="20"/>
      <c r="RDJ57" s="20"/>
      <c r="RDK57" s="20"/>
      <c r="RDL57" s="20"/>
      <c r="RDM57" s="20"/>
      <c r="RDN57" s="20"/>
      <c r="RDO57" s="20"/>
      <c r="RDP57" s="20"/>
      <c r="RDQ57" s="20"/>
      <c r="RDR57" s="20"/>
      <c r="RDS57" s="20"/>
      <c r="RDT57" s="20"/>
      <c r="RDU57" s="20"/>
      <c r="RDV57" s="20"/>
      <c r="RDW57" s="20"/>
      <c r="RDX57" s="20"/>
      <c r="RDY57" s="20"/>
      <c r="RDZ57" s="20"/>
      <c r="REA57" s="20"/>
      <c r="REB57" s="20"/>
      <c r="REC57" s="20"/>
      <c r="RED57" s="20"/>
      <c r="REE57" s="20"/>
      <c r="REF57" s="20"/>
      <c r="REG57" s="20"/>
      <c r="REH57" s="20"/>
      <c r="REI57" s="20"/>
      <c r="REJ57" s="20"/>
      <c r="REK57" s="20"/>
      <c r="REL57" s="20"/>
      <c r="REM57" s="20"/>
      <c r="REN57" s="20"/>
      <c r="REO57" s="20"/>
      <c r="REP57" s="20"/>
      <c r="REQ57" s="20"/>
      <c r="RER57" s="20"/>
      <c r="RES57" s="20"/>
      <c r="RET57" s="20"/>
      <c r="REU57" s="20"/>
      <c r="REV57" s="20"/>
      <c r="REW57" s="20"/>
      <c r="REX57" s="20"/>
      <c r="REY57" s="20"/>
      <c r="REZ57" s="20"/>
      <c r="RFA57" s="20"/>
      <c r="RFB57" s="20"/>
      <c r="RFC57" s="20"/>
      <c r="RFD57" s="20"/>
      <c r="RFE57" s="20"/>
      <c r="RFF57" s="20"/>
      <c r="RFG57" s="20"/>
      <c r="RFH57" s="20"/>
      <c r="RFI57" s="20"/>
      <c r="RFJ57" s="20"/>
      <c r="RFK57" s="20"/>
      <c r="RFL57" s="20"/>
      <c r="RFM57" s="20"/>
      <c r="RFN57" s="20"/>
      <c r="RFO57" s="20"/>
      <c r="RFP57" s="20"/>
      <c r="RFQ57" s="20"/>
      <c r="RFR57" s="20"/>
      <c r="RFS57" s="20"/>
      <c r="RFT57" s="20"/>
      <c r="RFU57" s="20"/>
      <c r="RFV57" s="20"/>
      <c r="RFW57" s="20"/>
      <c r="RFX57" s="20"/>
      <c r="RFY57" s="20"/>
      <c r="RFZ57" s="20"/>
      <c r="RGA57" s="20"/>
      <c r="RGB57" s="20"/>
      <c r="RGC57" s="20"/>
      <c r="RGD57" s="20"/>
      <c r="RGE57" s="20"/>
      <c r="RGF57" s="20"/>
      <c r="RGG57" s="20"/>
      <c r="RGH57" s="20"/>
      <c r="RGI57" s="20"/>
      <c r="RGJ57" s="20"/>
      <c r="RGK57" s="20"/>
      <c r="RGL57" s="20"/>
      <c r="RGM57" s="20"/>
      <c r="RGN57" s="20"/>
      <c r="RGO57" s="20"/>
      <c r="RGP57" s="20"/>
      <c r="RGQ57" s="20"/>
      <c r="RGR57" s="20"/>
      <c r="RGS57" s="20"/>
      <c r="RGT57" s="20"/>
      <c r="RGU57" s="20"/>
      <c r="RGV57" s="20"/>
      <c r="RGW57" s="20"/>
      <c r="RGX57" s="20"/>
      <c r="RGY57" s="20"/>
      <c r="RGZ57" s="20"/>
      <c r="RHA57" s="20"/>
      <c r="RHB57" s="20"/>
      <c r="RHC57" s="20"/>
      <c r="RHD57" s="20"/>
      <c r="RHE57" s="20"/>
      <c r="RHF57" s="20"/>
      <c r="RHG57" s="20"/>
      <c r="RHH57" s="20"/>
      <c r="RHI57" s="20"/>
      <c r="RHJ57" s="20"/>
      <c r="RHK57" s="20"/>
      <c r="RHL57" s="20"/>
      <c r="RHM57" s="20"/>
      <c r="RHN57" s="20"/>
      <c r="RHO57" s="20"/>
      <c r="RHP57" s="20"/>
      <c r="RHQ57" s="20"/>
      <c r="RHR57" s="20"/>
      <c r="RHS57" s="20"/>
      <c r="RHT57" s="20"/>
      <c r="RHU57" s="20"/>
      <c r="RHV57" s="20"/>
      <c r="RHW57" s="20"/>
      <c r="RHX57" s="20"/>
      <c r="RHY57" s="20"/>
      <c r="RHZ57" s="20"/>
      <c r="RIA57" s="20"/>
      <c r="RIB57" s="20"/>
      <c r="RIC57" s="20"/>
      <c r="RID57" s="20"/>
      <c r="RIE57" s="20"/>
      <c r="RIF57" s="20"/>
      <c r="RIG57" s="20"/>
      <c r="RIH57" s="20"/>
      <c r="RII57" s="20"/>
      <c r="RIJ57" s="20"/>
      <c r="RIK57" s="20"/>
      <c r="RIL57" s="20"/>
      <c r="RIM57" s="20"/>
      <c r="RIN57" s="20"/>
      <c r="RIO57" s="20"/>
      <c r="RIP57" s="20"/>
      <c r="RIQ57" s="20"/>
      <c r="RIR57" s="20"/>
      <c r="RIS57" s="20"/>
      <c r="RIT57" s="20"/>
      <c r="RIU57" s="20"/>
      <c r="RIV57" s="20"/>
      <c r="RIW57" s="20"/>
      <c r="RIX57" s="20"/>
      <c r="RIY57" s="20"/>
      <c r="RIZ57" s="20"/>
      <c r="RJA57" s="20"/>
      <c r="RJB57" s="20"/>
      <c r="RJC57" s="20"/>
      <c r="RJD57" s="20"/>
      <c r="RJE57" s="20"/>
      <c r="RJF57" s="20"/>
      <c r="RJG57" s="20"/>
      <c r="RJH57" s="20"/>
      <c r="RJI57" s="20"/>
      <c r="RJJ57" s="20"/>
      <c r="RJK57" s="20"/>
      <c r="RJL57" s="20"/>
      <c r="RJM57" s="20"/>
      <c r="RJN57" s="20"/>
      <c r="RJO57" s="20"/>
      <c r="RJP57" s="20"/>
      <c r="RJQ57" s="20"/>
      <c r="RJR57" s="20"/>
      <c r="RJS57" s="20"/>
      <c r="RJT57" s="20"/>
      <c r="RJU57" s="20"/>
      <c r="RJV57" s="20"/>
      <c r="RJW57" s="20"/>
      <c r="RJX57" s="20"/>
      <c r="RJY57" s="20"/>
      <c r="RJZ57" s="20"/>
      <c r="RKA57" s="20"/>
      <c r="RKB57" s="20"/>
      <c r="RKC57" s="20"/>
      <c r="RKD57" s="20"/>
      <c r="RKE57" s="20"/>
      <c r="RKF57" s="20"/>
      <c r="RKG57" s="20"/>
      <c r="RKH57" s="20"/>
      <c r="RKI57" s="20"/>
      <c r="RKJ57" s="20"/>
      <c r="RKK57" s="20"/>
      <c r="RKL57" s="20"/>
      <c r="RKM57" s="20"/>
      <c r="RKN57" s="20"/>
      <c r="RKO57" s="20"/>
      <c r="RKP57" s="20"/>
      <c r="RKQ57" s="20"/>
      <c r="RKR57" s="20"/>
      <c r="RKS57" s="20"/>
      <c r="RKT57" s="20"/>
      <c r="RKU57" s="20"/>
      <c r="RKV57" s="20"/>
      <c r="RKW57" s="20"/>
      <c r="RKX57" s="20"/>
      <c r="RKY57" s="20"/>
      <c r="RKZ57" s="20"/>
      <c r="RLA57" s="20"/>
      <c r="RLB57" s="20"/>
      <c r="RLC57" s="20"/>
      <c r="RLD57" s="20"/>
      <c r="RLE57" s="20"/>
      <c r="RLF57" s="20"/>
      <c r="RLG57" s="20"/>
      <c r="RLH57" s="20"/>
      <c r="RLI57" s="20"/>
      <c r="RLJ57" s="20"/>
      <c r="RLK57" s="20"/>
      <c r="RLL57" s="20"/>
      <c r="RLM57" s="20"/>
      <c r="RLN57" s="20"/>
      <c r="RLO57" s="20"/>
      <c r="RLP57" s="20"/>
      <c r="RLQ57" s="20"/>
      <c r="RLR57" s="20"/>
      <c r="RLS57" s="20"/>
      <c r="RLT57" s="20"/>
      <c r="RLU57" s="20"/>
      <c r="RLV57" s="20"/>
      <c r="RLW57" s="20"/>
      <c r="RLX57" s="20"/>
      <c r="RLY57" s="20"/>
      <c r="RLZ57" s="20"/>
      <c r="RMA57" s="20"/>
      <c r="RMB57" s="20"/>
      <c r="RMC57" s="20"/>
      <c r="RMD57" s="20"/>
      <c r="RME57" s="20"/>
      <c r="RMF57" s="20"/>
      <c r="RMG57" s="20"/>
      <c r="RMH57" s="20"/>
      <c r="RMI57" s="20"/>
      <c r="RMJ57" s="20"/>
      <c r="RMK57" s="20"/>
      <c r="RML57" s="20"/>
      <c r="RMM57" s="20"/>
      <c r="RMN57" s="20"/>
      <c r="RMO57" s="20"/>
      <c r="RMP57" s="20"/>
      <c r="RMQ57" s="20"/>
      <c r="RMR57" s="20"/>
      <c r="RMS57" s="20"/>
      <c r="RMT57" s="20"/>
      <c r="RMU57" s="20"/>
      <c r="RMV57" s="20"/>
      <c r="RMW57" s="20"/>
      <c r="RMX57" s="20"/>
      <c r="RMY57" s="20"/>
      <c r="RMZ57" s="20"/>
      <c r="RNA57" s="20"/>
      <c r="RNB57" s="20"/>
      <c r="RNC57" s="20"/>
      <c r="RND57" s="20"/>
      <c r="RNE57" s="20"/>
      <c r="RNF57" s="20"/>
      <c r="RNG57" s="20"/>
      <c r="RNH57" s="20"/>
      <c r="RNI57" s="20"/>
      <c r="RNJ57" s="20"/>
      <c r="RNK57" s="20"/>
      <c r="RNL57" s="20"/>
      <c r="RNM57" s="20"/>
      <c r="RNN57" s="20"/>
      <c r="RNO57" s="20"/>
      <c r="RNP57" s="20"/>
      <c r="RNQ57" s="20"/>
      <c r="RNR57" s="20"/>
      <c r="RNS57" s="20"/>
      <c r="RNT57" s="20"/>
      <c r="RNU57" s="20"/>
      <c r="RNV57" s="20"/>
      <c r="RNW57" s="20"/>
      <c r="RNX57" s="20"/>
      <c r="RNY57" s="20"/>
      <c r="RNZ57" s="20"/>
      <c r="ROA57" s="20"/>
      <c r="ROB57" s="20"/>
      <c r="ROC57" s="20"/>
      <c r="ROD57" s="20"/>
      <c r="ROE57" s="20"/>
      <c r="ROF57" s="20"/>
      <c r="ROG57" s="20"/>
      <c r="ROH57" s="20"/>
      <c r="ROI57" s="20"/>
      <c r="ROJ57" s="20"/>
      <c r="ROK57" s="20"/>
      <c r="ROL57" s="20"/>
      <c r="ROM57" s="20"/>
      <c r="RON57" s="20"/>
      <c r="ROO57" s="20"/>
      <c r="ROP57" s="20"/>
      <c r="ROQ57" s="20"/>
      <c r="ROR57" s="20"/>
      <c r="ROS57" s="20"/>
      <c r="ROT57" s="20"/>
      <c r="ROU57" s="20"/>
      <c r="ROV57" s="20"/>
      <c r="ROW57" s="20"/>
      <c r="ROX57" s="20"/>
      <c r="ROY57" s="20"/>
      <c r="ROZ57" s="20"/>
      <c r="RPA57" s="20"/>
      <c r="RPB57" s="20"/>
      <c r="RPC57" s="20"/>
      <c r="RPD57" s="20"/>
      <c r="RPE57" s="20"/>
      <c r="RPF57" s="20"/>
      <c r="RPG57" s="20"/>
      <c r="RPH57" s="20"/>
      <c r="RPI57" s="20"/>
      <c r="RPJ57" s="20"/>
      <c r="RPK57" s="20"/>
      <c r="RPL57" s="20"/>
      <c r="RPM57" s="20"/>
      <c r="RPN57" s="20"/>
      <c r="RPO57" s="20"/>
      <c r="RPP57" s="20"/>
      <c r="RPQ57" s="20"/>
      <c r="RPR57" s="20"/>
      <c r="RPS57" s="20"/>
      <c r="RPT57" s="20"/>
      <c r="RPU57" s="20"/>
      <c r="RPV57" s="20"/>
      <c r="RPW57" s="20"/>
      <c r="RPX57" s="20"/>
      <c r="RPY57" s="20"/>
      <c r="RPZ57" s="20"/>
      <c r="RQA57" s="20"/>
      <c r="RQB57" s="20"/>
      <c r="RQC57" s="20"/>
      <c r="RQD57" s="20"/>
      <c r="RQE57" s="20"/>
      <c r="RQF57" s="20"/>
      <c r="RQG57" s="20"/>
      <c r="RQH57" s="20"/>
      <c r="RQI57" s="20"/>
      <c r="RQJ57" s="20"/>
      <c r="RQK57" s="20"/>
      <c r="RQL57" s="20"/>
      <c r="RQM57" s="20"/>
      <c r="RQN57" s="20"/>
      <c r="RQO57" s="20"/>
      <c r="RQP57" s="20"/>
      <c r="RQQ57" s="20"/>
      <c r="RQR57" s="20"/>
      <c r="RQS57" s="20"/>
      <c r="RQT57" s="20"/>
      <c r="RQU57" s="20"/>
      <c r="RQV57" s="20"/>
      <c r="RQW57" s="20"/>
      <c r="RQX57" s="20"/>
      <c r="RQY57" s="20"/>
      <c r="RQZ57" s="20"/>
      <c r="RRA57" s="20"/>
      <c r="RRB57" s="20"/>
      <c r="RRC57" s="20"/>
      <c r="RRD57" s="20"/>
      <c r="RRE57" s="20"/>
      <c r="RRF57" s="20"/>
      <c r="RRG57" s="20"/>
      <c r="RRH57" s="20"/>
      <c r="RRI57" s="20"/>
      <c r="RRJ57" s="20"/>
      <c r="RRK57" s="20"/>
      <c r="RRL57" s="20"/>
      <c r="RRM57" s="20"/>
      <c r="RRN57" s="20"/>
      <c r="RRO57" s="20"/>
      <c r="RRP57" s="20"/>
      <c r="RRQ57" s="20"/>
      <c r="RRR57" s="20"/>
      <c r="RRS57" s="20"/>
      <c r="RRT57" s="20"/>
      <c r="RRU57" s="20"/>
      <c r="RRV57" s="20"/>
      <c r="RRW57" s="20"/>
      <c r="RRX57" s="20"/>
      <c r="RRY57" s="20"/>
      <c r="RRZ57" s="20"/>
      <c r="RSA57" s="20"/>
      <c r="RSB57" s="20"/>
      <c r="RSC57" s="20"/>
      <c r="RSD57" s="20"/>
      <c r="RSE57" s="20"/>
      <c r="RSF57" s="20"/>
      <c r="RSG57" s="20"/>
      <c r="RSH57" s="20"/>
      <c r="RSI57" s="20"/>
      <c r="RSJ57" s="20"/>
      <c r="RSK57" s="20"/>
      <c r="RSL57" s="20"/>
      <c r="RSM57" s="20"/>
      <c r="RSN57" s="20"/>
      <c r="RSO57" s="20"/>
      <c r="RSP57" s="20"/>
      <c r="RSQ57" s="20"/>
      <c r="RSR57" s="20"/>
      <c r="RSS57" s="20"/>
      <c r="RST57" s="20"/>
      <c r="RSU57" s="20"/>
      <c r="RSV57" s="20"/>
      <c r="RSW57" s="20"/>
      <c r="RSX57" s="20"/>
      <c r="RSY57" s="20"/>
      <c r="RSZ57" s="20"/>
      <c r="RTA57" s="20"/>
      <c r="RTB57" s="20"/>
      <c r="RTC57" s="20"/>
      <c r="RTD57" s="20"/>
      <c r="RTE57" s="20"/>
      <c r="RTF57" s="20"/>
      <c r="RTG57" s="20"/>
      <c r="RTH57" s="20"/>
      <c r="RTI57" s="20"/>
      <c r="RTJ57" s="20"/>
      <c r="RTK57" s="20"/>
      <c r="RTL57" s="20"/>
      <c r="RTM57" s="20"/>
      <c r="RTN57" s="20"/>
      <c r="RTO57" s="20"/>
      <c r="RTP57" s="20"/>
      <c r="RTQ57" s="20"/>
      <c r="RTR57" s="20"/>
      <c r="RTS57" s="20"/>
      <c r="RTT57" s="20"/>
      <c r="RTU57" s="20"/>
      <c r="RTV57" s="20"/>
      <c r="RTW57" s="20"/>
      <c r="RTX57" s="20"/>
      <c r="RTY57" s="20"/>
      <c r="RTZ57" s="20"/>
      <c r="RUA57" s="20"/>
      <c r="RUB57" s="20"/>
      <c r="RUC57" s="20"/>
      <c r="RUD57" s="20"/>
      <c r="RUE57" s="20"/>
      <c r="RUF57" s="20"/>
      <c r="RUG57" s="20"/>
      <c r="RUH57" s="20"/>
      <c r="RUI57" s="20"/>
      <c r="RUJ57" s="20"/>
      <c r="RUK57" s="20"/>
      <c r="RUL57" s="20"/>
      <c r="RUM57" s="20"/>
      <c r="RUN57" s="20"/>
      <c r="RUO57" s="20"/>
      <c r="RUP57" s="20"/>
      <c r="RUQ57" s="20"/>
      <c r="RUR57" s="20"/>
      <c r="RUS57" s="20"/>
      <c r="RUT57" s="20"/>
      <c r="RUU57" s="20"/>
      <c r="RUV57" s="20"/>
      <c r="RUW57" s="20"/>
      <c r="RUX57" s="20"/>
      <c r="RUY57" s="20"/>
      <c r="RUZ57" s="20"/>
      <c r="RVA57" s="20"/>
      <c r="RVB57" s="20"/>
      <c r="RVC57" s="20"/>
      <c r="RVD57" s="20"/>
      <c r="RVE57" s="20"/>
      <c r="RVF57" s="20"/>
      <c r="RVG57" s="20"/>
      <c r="RVH57" s="20"/>
      <c r="RVI57" s="20"/>
      <c r="RVJ57" s="20"/>
      <c r="RVK57" s="20"/>
      <c r="RVL57" s="20"/>
      <c r="RVM57" s="20"/>
      <c r="RVN57" s="20"/>
      <c r="RVO57" s="20"/>
      <c r="RVP57" s="20"/>
      <c r="RVQ57" s="20"/>
      <c r="RVR57" s="20"/>
      <c r="RVS57" s="20"/>
      <c r="RVT57" s="20"/>
      <c r="RVU57" s="20"/>
      <c r="RVV57" s="20"/>
      <c r="RVW57" s="20"/>
      <c r="RVX57" s="20"/>
      <c r="RVY57" s="20"/>
      <c r="RVZ57" s="20"/>
      <c r="RWA57" s="20"/>
      <c r="RWB57" s="20"/>
      <c r="RWC57" s="20"/>
      <c r="RWD57" s="20"/>
      <c r="RWE57" s="20"/>
      <c r="RWF57" s="20"/>
      <c r="RWG57" s="20"/>
      <c r="RWH57" s="20"/>
      <c r="RWI57" s="20"/>
      <c r="RWJ57" s="20"/>
      <c r="RWK57" s="20"/>
      <c r="RWL57" s="20"/>
      <c r="RWM57" s="20"/>
      <c r="RWN57" s="20"/>
      <c r="RWO57" s="20"/>
      <c r="RWP57" s="20"/>
      <c r="RWQ57" s="20"/>
      <c r="RWR57" s="20"/>
      <c r="RWS57" s="20"/>
      <c r="RWT57" s="20"/>
      <c r="RWU57" s="20"/>
      <c r="RWV57" s="20"/>
      <c r="RWW57" s="20"/>
      <c r="RWX57" s="20"/>
      <c r="RWY57" s="20"/>
      <c r="RWZ57" s="20"/>
      <c r="RXA57" s="20"/>
      <c r="RXB57" s="20"/>
      <c r="RXC57" s="20"/>
      <c r="RXD57" s="20"/>
      <c r="RXE57" s="20"/>
      <c r="RXF57" s="20"/>
      <c r="RXG57" s="20"/>
      <c r="RXH57" s="20"/>
      <c r="RXI57" s="20"/>
      <c r="RXJ57" s="20"/>
      <c r="RXK57" s="20"/>
      <c r="RXL57" s="20"/>
      <c r="RXM57" s="20"/>
      <c r="RXN57" s="20"/>
      <c r="RXO57" s="20"/>
      <c r="RXP57" s="20"/>
      <c r="RXQ57" s="20"/>
      <c r="RXR57" s="20"/>
      <c r="RXS57" s="20"/>
      <c r="RXT57" s="20"/>
      <c r="RXU57" s="20"/>
      <c r="RXV57" s="20"/>
      <c r="RXW57" s="20"/>
      <c r="RXX57" s="20"/>
      <c r="RXY57" s="20"/>
      <c r="RXZ57" s="20"/>
      <c r="RYA57" s="20"/>
      <c r="RYB57" s="20"/>
      <c r="RYC57" s="20"/>
      <c r="RYD57" s="20"/>
      <c r="RYE57" s="20"/>
      <c r="RYF57" s="20"/>
      <c r="RYG57" s="20"/>
      <c r="RYH57" s="20"/>
      <c r="RYI57" s="20"/>
      <c r="RYJ57" s="20"/>
      <c r="RYK57" s="20"/>
      <c r="RYL57" s="20"/>
      <c r="RYM57" s="20"/>
      <c r="RYN57" s="20"/>
      <c r="RYO57" s="20"/>
      <c r="RYP57" s="20"/>
      <c r="RYQ57" s="20"/>
      <c r="RYR57" s="20"/>
      <c r="RYS57" s="20"/>
      <c r="RYT57" s="20"/>
      <c r="RYU57" s="20"/>
      <c r="RYV57" s="20"/>
      <c r="RYW57" s="20"/>
      <c r="RYX57" s="20"/>
      <c r="RYY57" s="20"/>
      <c r="RYZ57" s="20"/>
      <c r="RZA57" s="20"/>
      <c r="RZB57" s="20"/>
      <c r="RZC57" s="20"/>
      <c r="RZD57" s="20"/>
      <c r="RZE57" s="20"/>
      <c r="RZF57" s="20"/>
      <c r="RZG57" s="20"/>
      <c r="RZH57" s="20"/>
      <c r="RZI57" s="20"/>
      <c r="RZJ57" s="20"/>
      <c r="RZK57" s="20"/>
      <c r="RZL57" s="20"/>
      <c r="RZM57" s="20"/>
      <c r="RZN57" s="20"/>
      <c r="RZO57" s="20"/>
      <c r="RZP57" s="20"/>
      <c r="RZQ57" s="20"/>
      <c r="RZR57" s="20"/>
      <c r="RZS57" s="20"/>
      <c r="RZT57" s="20"/>
      <c r="RZU57" s="20"/>
      <c r="RZV57" s="20"/>
      <c r="RZW57" s="20"/>
      <c r="RZX57" s="20"/>
      <c r="RZY57" s="20"/>
      <c r="RZZ57" s="20"/>
      <c r="SAA57" s="20"/>
      <c r="SAB57" s="20"/>
      <c r="SAC57" s="20"/>
      <c r="SAD57" s="20"/>
      <c r="SAE57" s="20"/>
      <c r="SAF57" s="20"/>
      <c r="SAG57" s="20"/>
      <c r="SAH57" s="20"/>
      <c r="SAI57" s="20"/>
      <c r="SAJ57" s="20"/>
      <c r="SAK57" s="20"/>
      <c r="SAL57" s="20"/>
      <c r="SAM57" s="20"/>
      <c r="SAN57" s="20"/>
      <c r="SAO57" s="20"/>
      <c r="SAP57" s="20"/>
      <c r="SAQ57" s="20"/>
      <c r="SAR57" s="20"/>
      <c r="SAS57" s="20"/>
      <c r="SAT57" s="20"/>
      <c r="SAU57" s="20"/>
      <c r="SAV57" s="20"/>
      <c r="SAW57" s="20"/>
      <c r="SAX57" s="20"/>
      <c r="SAY57" s="20"/>
      <c r="SAZ57" s="20"/>
      <c r="SBA57" s="20"/>
      <c r="SBB57" s="20"/>
      <c r="SBC57" s="20"/>
      <c r="SBD57" s="20"/>
      <c r="SBE57" s="20"/>
      <c r="SBF57" s="20"/>
      <c r="SBG57" s="20"/>
      <c r="SBH57" s="20"/>
      <c r="SBI57" s="20"/>
      <c r="SBJ57" s="20"/>
      <c r="SBK57" s="20"/>
      <c r="SBL57" s="20"/>
      <c r="SBM57" s="20"/>
      <c r="SBN57" s="20"/>
      <c r="SBO57" s="20"/>
      <c r="SBP57" s="20"/>
      <c r="SBQ57" s="20"/>
      <c r="SBR57" s="20"/>
      <c r="SBS57" s="20"/>
      <c r="SBT57" s="20"/>
      <c r="SBU57" s="20"/>
      <c r="SBV57" s="20"/>
      <c r="SBW57" s="20"/>
      <c r="SBX57" s="20"/>
      <c r="SBY57" s="20"/>
      <c r="SBZ57" s="20"/>
      <c r="SCA57" s="20"/>
      <c r="SCB57" s="20"/>
      <c r="SCC57" s="20"/>
      <c r="SCD57" s="20"/>
      <c r="SCE57" s="20"/>
      <c r="SCF57" s="20"/>
      <c r="SCG57" s="20"/>
      <c r="SCH57" s="20"/>
      <c r="SCI57" s="20"/>
      <c r="SCJ57" s="20"/>
      <c r="SCK57" s="20"/>
      <c r="SCL57" s="20"/>
      <c r="SCM57" s="20"/>
      <c r="SCN57" s="20"/>
      <c r="SCO57" s="20"/>
      <c r="SCP57" s="20"/>
      <c r="SCQ57" s="20"/>
      <c r="SCR57" s="20"/>
      <c r="SCS57" s="20"/>
      <c r="SCT57" s="20"/>
      <c r="SCU57" s="20"/>
      <c r="SCV57" s="20"/>
      <c r="SCW57" s="20"/>
      <c r="SCX57" s="20"/>
      <c r="SCY57" s="20"/>
      <c r="SCZ57" s="20"/>
      <c r="SDA57" s="20"/>
      <c r="SDB57" s="20"/>
      <c r="SDC57" s="20"/>
      <c r="SDD57" s="20"/>
      <c r="SDE57" s="20"/>
      <c r="SDF57" s="20"/>
      <c r="SDG57" s="20"/>
      <c r="SDH57" s="20"/>
      <c r="SDI57" s="20"/>
      <c r="SDJ57" s="20"/>
      <c r="SDK57" s="20"/>
      <c r="SDL57" s="20"/>
      <c r="SDM57" s="20"/>
      <c r="SDN57" s="20"/>
      <c r="SDO57" s="20"/>
      <c r="SDP57" s="20"/>
      <c r="SDQ57" s="20"/>
      <c r="SDR57" s="20"/>
      <c r="SDS57" s="20"/>
      <c r="SDT57" s="20"/>
      <c r="SDU57" s="20"/>
      <c r="SDV57" s="20"/>
      <c r="SDW57" s="20"/>
      <c r="SDX57" s="20"/>
      <c r="SDY57" s="20"/>
      <c r="SDZ57" s="20"/>
      <c r="SEA57" s="20"/>
      <c r="SEB57" s="20"/>
      <c r="SEC57" s="20"/>
      <c r="SED57" s="20"/>
      <c r="SEE57" s="20"/>
      <c r="SEF57" s="20"/>
      <c r="SEG57" s="20"/>
      <c r="SEH57" s="20"/>
      <c r="SEI57" s="20"/>
      <c r="SEJ57" s="20"/>
      <c r="SEK57" s="20"/>
      <c r="SEL57" s="20"/>
      <c r="SEM57" s="20"/>
      <c r="SEN57" s="20"/>
      <c r="SEO57" s="20"/>
      <c r="SEP57" s="20"/>
      <c r="SEQ57" s="20"/>
      <c r="SER57" s="20"/>
      <c r="SES57" s="20"/>
      <c r="SET57" s="20"/>
      <c r="SEU57" s="20"/>
      <c r="SEV57" s="20"/>
      <c r="SEW57" s="20"/>
      <c r="SEX57" s="20"/>
      <c r="SEY57" s="20"/>
      <c r="SEZ57" s="20"/>
      <c r="SFA57" s="20"/>
      <c r="SFB57" s="20"/>
      <c r="SFC57" s="20"/>
      <c r="SFD57" s="20"/>
      <c r="SFE57" s="20"/>
      <c r="SFF57" s="20"/>
      <c r="SFG57" s="20"/>
      <c r="SFH57" s="20"/>
      <c r="SFI57" s="20"/>
      <c r="SFJ57" s="20"/>
      <c r="SFK57" s="20"/>
      <c r="SFL57" s="20"/>
      <c r="SFM57" s="20"/>
      <c r="SFN57" s="20"/>
      <c r="SFO57" s="20"/>
      <c r="SFP57" s="20"/>
      <c r="SFQ57" s="20"/>
      <c r="SFR57" s="20"/>
      <c r="SFS57" s="20"/>
      <c r="SFT57" s="20"/>
      <c r="SFU57" s="20"/>
      <c r="SFV57" s="20"/>
      <c r="SFW57" s="20"/>
      <c r="SFX57" s="20"/>
      <c r="SFY57" s="20"/>
      <c r="SFZ57" s="20"/>
      <c r="SGA57" s="20"/>
      <c r="SGB57" s="20"/>
      <c r="SGC57" s="20"/>
      <c r="SGD57" s="20"/>
      <c r="SGE57" s="20"/>
      <c r="SGF57" s="20"/>
      <c r="SGG57" s="20"/>
      <c r="SGH57" s="20"/>
      <c r="SGI57" s="20"/>
      <c r="SGJ57" s="20"/>
      <c r="SGK57" s="20"/>
      <c r="SGL57" s="20"/>
      <c r="SGM57" s="20"/>
      <c r="SGN57" s="20"/>
      <c r="SGO57" s="20"/>
      <c r="SGP57" s="20"/>
      <c r="SGQ57" s="20"/>
      <c r="SGR57" s="20"/>
      <c r="SGS57" s="20"/>
      <c r="SGT57" s="20"/>
      <c r="SGU57" s="20"/>
      <c r="SGV57" s="20"/>
      <c r="SGW57" s="20"/>
      <c r="SGX57" s="20"/>
      <c r="SGY57" s="20"/>
      <c r="SGZ57" s="20"/>
      <c r="SHA57" s="20"/>
      <c r="SHB57" s="20"/>
      <c r="SHC57" s="20"/>
      <c r="SHD57" s="20"/>
      <c r="SHE57" s="20"/>
      <c r="SHF57" s="20"/>
      <c r="SHG57" s="20"/>
      <c r="SHH57" s="20"/>
      <c r="SHI57" s="20"/>
      <c r="SHJ57" s="20"/>
      <c r="SHK57" s="20"/>
      <c r="SHL57" s="20"/>
      <c r="SHM57" s="20"/>
      <c r="SHN57" s="20"/>
      <c r="SHO57" s="20"/>
      <c r="SHP57" s="20"/>
      <c r="SHQ57" s="20"/>
      <c r="SHR57" s="20"/>
      <c r="SHS57" s="20"/>
      <c r="SHT57" s="20"/>
      <c r="SHU57" s="20"/>
      <c r="SHV57" s="20"/>
      <c r="SHW57" s="20"/>
      <c r="SHX57" s="20"/>
      <c r="SHY57" s="20"/>
      <c r="SHZ57" s="20"/>
      <c r="SIA57" s="20"/>
      <c r="SIB57" s="20"/>
      <c r="SIC57" s="20"/>
      <c r="SID57" s="20"/>
      <c r="SIE57" s="20"/>
      <c r="SIF57" s="20"/>
      <c r="SIG57" s="20"/>
      <c r="SIH57" s="20"/>
      <c r="SII57" s="20"/>
      <c r="SIJ57" s="20"/>
      <c r="SIK57" s="20"/>
      <c r="SIL57" s="20"/>
      <c r="SIM57" s="20"/>
      <c r="SIN57" s="20"/>
      <c r="SIO57" s="20"/>
      <c r="SIP57" s="20"/>
      <c r="SIQ57" s="20"/>
      <c r="SIR57" s="20"/>
      <c r="SIS57" s="20"/>
      <c r="SIT57" s="20"/>
      <c r="SIU57" s="20"/>
      <c r="SIV57" s="20"/>
      <c r="SIW57" s="20"/>
      <c r="SIX57" s="20"/>
      <c r="SIY57" s="20"/>
      <c r="SIZ57" s="20"/>
      <c r="SJA57" s="20"/>
      <c r="SJB57" s="20"/>
      <c r="SJC57" s="20"/>
      <c r="SJD57" s="20"/>
      <c r="SJE57" s="20"/>
      <c r="SJF57" s="20"/>
      <c r="SJG57" s="20"/>
      <c r="SJH57" s="20"/>
      <c r="SJI57" s="20"/>
      <c r="SJJ57" s="20"/>
      <c r="SJK57" s="20"/>
      <c r="SJL57" s="20"/>
      <c r="SJM57" s="20"/>
      <c r="SJN57" s="20"/>
      <c r="SJO57" s="20"/>
      <c r="SJP57" s="20"/>
      <c r="SJQ57" s="20"/>
      <c r="SJR57" s="20"/>
      <c r="SJS57" s="20"/>
      <c r="SJT57" s="20"/>
      <c r="SJU57" s="20"/>
      <c r="SJV57" s="20"/>
      <c r="SJW57" s="20"/>
      <c r="SJX57" s="20"/>
      <c r="SJY57" s="20"/>
      <c r="SJZ57" s="20"/>
      <c r="SKA57" s="20"/>
      <c r="SKB57" s="20"/>
      <c r="SKC57" s="20"/>
      <c r="SKD57" s="20"/>
      <c r="SKE57" s="20"/>
      <c r="SKF57" s="20"/>
      <c r="SKG57" s="20"/>
      <c r="SKH57" s="20"/>
      <c r="SKI57" s="20"/>
      <c r="SKJ57" s="20"/>
      <c r="SKK57" s="20"/>
      <c r="SKL57" s="20"/>
      <c r="SKM57" s="20"/>
      <c r="SKN57" s="20"/>
      <c r="SKO57" s="20"/>
      <c r="SKP57" s="20"/>
      <c r="SKQ57" s="20"/>
      <c r="SKR57" s="20"/>
      <c r="SKS57" s="20"/>
      <c r="SKT57" s="20"/>
      <c r="SKU57" s="20"/>
      <c r="SKV57" s="20"/>
      <c r="SKW57" s="20"/>
      <c r="SKX57" s="20"/>
      <c r="SKY57" s="20"/>
      <c r="SKZ57" s="20"/>
      <c r="SLA57" s="20"/>
      <c r="SLB57" s="20"/>
      <c r="SLC57" s="20"/>
      <c r="SLD57" s="20"/>
      <c r="SLE57" s="20"/>
      <c r="SLF57" s="20"/>
      <c r="SLG57" s="20"/>
      <c r="SLH57" s="20"/>
      <c r="SLI57" s="20"/>
      <c r="SLJ57" s="20"/>
      <c r="SLK57" s="20"/>
      <c r="SLL57" s="20"/>
      <c r="SLM57" s="20"/>
      <c r="SLN57" s="20"/>
      <c r="SLO57" s="20"/>
      <c r="SLP57" s="20"/>
      <c r="SLQ57" s="20"/>
      <c r="SLR57" s="20"/>
      <c r="SLS57" s="20"/>
      <c r="SLT57" s="20"/>
      <c r="SLU57" s="20"/>
      <c r="SLV57" s="20"/>
      <c r="SLW57" s="20"/>
      <c r="SLX57" s="20"/>
      <c r="SLY57" s="20"/>
      <c r="SLZ57" s="20"/>
      <c r="SMA57" s="20"/>
      <c r="SMB57" s="20"/>
      <c r="SMC57" s="20"/>
      <c r="SMD57" s="20"/>
      <c r="SME57" s="20"/>
      <c r="SMF57" s="20"/>
      <c r="SMG57" s="20"/>
      <c r="SMH57" s="20"/>
      <c r="SMI57" s="20"/>
      <c r="SMJ57" s="20"/>
      <c r="SMK57" s="20"/>
      <c r="SML57" s="20"/>
      <c r="SMM57" s="20"/>
      <c r="SMN57" s="20"/>
      <c r="SMO57" s="20"/>
      <c r="SMP57" s="20"/>
      <c r="SMQ57" s="20"/>
      <c r="SMR57" s="20"/>
      <c r="SMS57" s="20"/>
      <c r="SMT57" s="20"/>
      <c r="SMU57" s="20"/>
      <c r="SMV57" s="20"/>
      <c r="SMW57" s="20"/>
      <c r="SMX57" s="20"/>
      <c r="SMY57" s="20"/>
      <c r="SMZ57" s="20"/>
      <c r="SNA57" s="20"/>
      <c r="SNB57" s="20"/>
      <c r="SNC57" s="20"/>
      <c r="SND57" s="20"/>
      <c r="SNE57" s="20"/>
      <c r="SNF57" s="20"/>
      <c r="SNG57" s="20"/>
      <c r="SNH57" s="20"/>
      <c r="SNI57" s="20"/>
      <c r="SNJ57" s="20"/>
      <c r="SNK57" s="20"/>
      <c r="SNL57" s="20"/>
      <c r="SNM57" s="20"/>
      <c r="SNN57" s="20"/>
      <c r="SNO57" s="20"/>
      <c r="SNP57" s="20"/>
      <c r="SNQ57" s="20"/>
      <c r="SNR57" s="20"/>
      <c r="SNS57" s="20"/>
      <c r="SNT57" s="20"/>
      <c r="SNU57" s="20"/>
      <c r="SNV57" s="20"/>
      <c r="SNW57" s="20"/>
      <c r="SNX57" s="20"/>
      <c r="SNY57" s="20"/>
      <c r="SNZ57" s="20"/>
      <c r="SOA57" s="20"/>
      <c r="SOB57" s="20"/>
      <c r="SOC57" s="20"/>
      <c r="SOD57" s="20"/>
      <c r="SOE57" s="20"/>
      <c r="SOF57" s="20"/>
      <c r="SOG57" s="20"/>
      <c r="SOH57" s="20"/>
      <c r="SOI57" s="20"/>
      <c r="SOJ57" s="20"/>
      <c r="SOK57" s="20"/>
      <c r="SOL57" s="20"/>
      <c r="SOM57" s="20"/>
      <c r="SON57" s="20"/>
      <c r="SOO57" s="20"/>
      <c r="SOP57" s="20"/>
      <c r="SOQ57" s="20"/>
      <c r="SOR57" s="20"/>
      <c r="SOS57" s="20"/>
      <c r="SOT57" s="20"/>
      <c r="SOU57" s="20"/>
      <c r="SOV57" s="20"/>
      <c r="SOW57" s="20"/>
      <c r="SOX57" s="20"/>
      <c r="SOY57" s="20"/>
      <c r="SOZ57" s="20"/>
      <c r="SPA57" s="20"/>
      <c r="SPB57" s="20"/>
      <c r="SPC57" s="20"/>
      <c r="SPD57" s="20"/>
      <c r="SPE57" s="20"/>
      <c r="SPF57" s="20"/>
      <c r="SPG57" s="20"/>
      <c r="SPH57" s="20"/>
      <c r="SPI57" s="20"/>
      <c r="SPJ57" s="20"/>
      <c r="SPK57" s="20"/>
      <c r="SPL57" s="20"/>
      <c r="SPM57" s="20"/>
      <c r="SPN57" s="20"/>
      <c r="SPO57" s="20"/>
      <c r="SPP57" s="20"/>
      <c r="SPQ57" s="20"/>
      <c r="SPR57" s="20"/>
      <c r="SPS57" s="20"/>
      <c r="SPT57" s="20"/>
      <c r="SPU57" s="20"/>
      <c r="SPV57" s="20"/>
      <c r="SPW57" s="20"/>
      <c r="SPX57" s="20"/>
      <c r="SPY57" s="20"/>
      <c r="SPZ57" s="20"/>
      <c r="SQA57" s="20"/>
      <c r="SQB57" s="20"/>
      <c r="SQC57" s="20"/>
      <c r="SQD57" s="20"/>
      <c r="SQE57" s="20"/>
      <c r="SQF57" s="20"/>
      <c r="SQG57" s="20"/>
      <c r="SQH57" s="20"/>
      <c r="SQI57" s="20"/>
      <c r="SQJ57" s="20"/>
      <c r="SQK57" s="20"/>
      <c r="SQL57" s="20"/>
      <c r="SQM57" s="20"/>
      <c r="SQN57" s="20"/>
      <c r="SQO57" s="20"/>
      <c r="SQP57" s="20"/>
      <c r="SQQ57" s="20"/>
      <c r="SQR57" s="20"/>
      <c r="SQS57" s="20"/>
      <c r="SQT57" s="20"/>
      <c r="SQU57" s="20"/>
      <c r="SQV57" s="20"/>
      <c r="SQW57" s="20"/>
      <c r="SQX57" s="20"/>
      <c r="SQY57" s="20"/>
      <c r="SQZ57" s="20"/>
      <c r="SRA57" s="20"/>
      <c r="SRB57" s="20"/>
      <c r="SRC57" s="20"/>
      <c r="SRD57" s="20"/>
      <c r="SRE57" s="20"/>
      <c r="SRF57" s="20"/>
      <c r="SRG57" s="20"/>
      <c r="SRH57" s="20"/>
      <c r="SRI57" s="20"/>
      <c r="SRJ57" s="20"/>
      <c r="SRK57" s="20"/>
      <c r="SRL57" s="20"/>
      <c r="SRM57" s="20"/>
      <c r="SRN57" s="20"/>
      <c r="SRO57" s="20"/>
      <c r="SRP57" s="20"/>
      <c r="SRQ57" s="20"/>
      <c r="SRR57" s="20"/>
      <c r="SRS57" s="20"/>
      <c r="SRT57" s="20"/>
      <c r="SRU57" s="20"/>
      <c r="SRV57" s="20"/>
      <c r="SRW57" s="20"/>
      <c r="SRX57" s="20"/>
      <c r="SRY57" s="20"/>
      <c r="SRZ57" s="20"/>
      <c r="SSA57" s="20"/>
      <c r="SSB57" s="20"/>
      <c r="SSC57" s="20"/>
      <c r="SSD57" s="20"/>
      <c r="SSE57" s="20"/>
      <c r="SSF57" s="20"/>
      <c r="SSG57" s="20"/>
      <c r="SSH57" s="20"/>
      <c r="SSI57" s="20"/>
      <c r="SSJ57" s="20"/>
      <c r="SSK57" s="20"/>
      <c r="SSL57" s="20"/>
      <c r="SSM57" s="20"/>
      <c r="SSN57" s="20"/>
      <c r="SSO57" s="20"/>
      <c r="SSP57" s="20"/>
      <c r="SSQ57" s="20"/>
      <c r="SSR57" s="20"/>
      <c r="SSS57" s="20"/>
      <c r="SST57" s="20"/>
      <c r="SSU57" s="20"/>
      <c r="SSV57" s="20"/>
      <c r="SSW57" s="20"/>
      <c r="SSX57" s="20"/>
      <c r="SSY57" s="20"/>
      <c r="SSZ57" s="20"/>
      <c r="STA57" s="20"/>
      <c r="STB57" s="20"/>
      <c r="STC57" s="20"/>
      <c r="STD57" s="20"/>
      <c r="STE57" s="20"/>
      <c r="STF57" s="20"/>
      <c r="STG57" s="20"/>
      <c r="STH57" s="20"/>
      <c r="STI57" s="20"/>
      <c r="STJ57" s="20"/>
      <c r="STK57" s="20"/>
      <c r="STL57" s="20"/>
      <c r="STM57" s="20"/>
      <c r="STN57" s="20"/>
      <c r="STO57" s="20"/>
      <c r="STP57" s="20"/>
      <c r="STQ57" s="20"/>
      <c r="STR57" s="20"/>
      <c r="STS57" s="20"/>
      <c r="STT57" s="20"/>
      <c r="STU57" s="20"/>
      <c r="STV57" s="20"/>
      <c r="STW57" s="20"/>
      <c r="STX57" s="20"/>
      <c r="STY57" s="20"/>
      <c r="STZ57" s="20"/>
      <c r="SUA57" s="20"/>
      <c r="SUB57" s="20"/>
      <c r="SUC57" s="20"/>
      <c r="SUD57" s="20"/>
      <c r="SUE57" s="20"/>
      <c r="SUF57" s="20"/>
      <c r="SUG57" s="20"/>
      <c r="SUH57" s="20"/>
      <c r="SUI57" s="20"/>
      <c r="SUJ57" s="20"/>
      <c r="SUK57" s="20"/>
      <c r="SUL57" s="20"/>
      <c r="SUM57" s="20"/>
      <c r="SUN57" s="20"/>
      <c r="SUO57" s="20"/>
      <c r="SUP57" s="20"/>
      <c r="SUQ57" s="20"/>
      <c r="SUR57" s="20"/>
      <c r="SUS57" s="20"/>
      <c r="SUT57" s="20"/>
      <c r="SUU57" s="20"/>
      <c r="SUV57" s="20"/>
      <c r="SUW57" s="20"/>
      <c r="SUX57" s="20"/>
      <c r="SUY57" s="20"/>
      <c r="SUZ57" s="20"/>
      <c r="SVA57" s="20"/>
      <c r="SVB57" s="20"/>
      <c r="SVC57" s="20"/>
      <c r="SVD57" s="20"/>
      <c r="SVE57" s="20"/>
      <c r="SVF57" s="20"/>
      <c r="SVG57" s="20"/>
      <c r="SVH57" s="20"/>
      <c r="SVI57" s="20"/>
      <c r="SVJ57" s="20"/>
      <c r="SVK57" s="20"/>
      <c r="SVL57" s="20"/>
      <c r="SVM57" s="20"/>
      <c r="SVN57" s="20"/>
      <c r="SVO57" s="20"/>
      <c r="SVP57" s="20"/>
      <c r="SVQ57" s="20"/>
      <c r="SVR57" s="20"/>
      <c r="SVS57" s="20"/>
      <c r="SVT57" s="20"/>
      <c r="SVU57" s="20"/>
      <c r="SVV57" s="20"/>
      <c r="SVW57" s="20"/>
      <c r="SVX57" s="20"/>
      <c r="SVY57" s="20"/>
      <c r="SVZ57" s="20"/>
      <c r="SWA57" s="20"/>
      <c r="SWB57" s="20"/>
      <c r="SWC57" s="20"/>
      <c r="SWD57" s="20"/>
      <c r="SWE57" s="20"/>
      <c r="SWF57" s="20"/>
      <c r="SWG57" s="20"/>
      <c r="SWH57" s="20"/>
      <c r="SWI57" s="20"/>
      <c r="SWJ57" s="20"/>
      <c r="SWK57" s="20"/>
      <c r="SWL57" s="20"/>
      <c r="SWM57" s="20"/>
      <c r="SWN57" s="20"/>
      <c r="SWO57" s="20"/>
      <c r="SWP57" s="20"/>
      <c r="SWQ57" s="20"/>
      <c r="SWR57" s="20"/>
      <c r="SWS57" s="20"/>
      <c r="SWT57" s="20"/>
      <c r="SWU57" s="20"/>
      <c r="SWV57" s="20"/>
      <c r="SWW57" s="20"/>
      <c r="SWX57" s="20"/>
      <c r="SWY57" s="20"/>
      <c r="SWZ57" s="20"/>
      <c r="SXA57" s="20"/>
      <c r="SXB57" s="20"/>
      <c r="SXC57" s="20"/>
      <c r="SXD57" s="20"/>
      <c r="SXE57" s="20"/>
      <c r="SXF57" s="20"/>
      <c r="SXG57" s="20"/>
      <c r="SXH57" s="20"/>
      <c r="SXI57" s="20"/>
      <c r="SXJ57" s="20"/>
      <c r="SXK57" s="20"/>
      <c r="SXL57" s="20"/>
      <c r="SXM57" s="20"/>
      <c r="SXN57" s="20"/>
      <c r="SXO57" s="20"/>
      <c r="SXP57" s="20"/>
      <c r="SXQ57" s="20"/>
      <c r="SXR57" s="20"/>
      <c r="SXS57" s="20"/>
      <c r="SXT57" s="20"/>
      <c r="SXU57" s="20"/>
      <c r="SXV57" s="20"/>
      <c r="SXW57" s="20"/>
      <c r="SXX57" s="20"/>
      <c r="SXY57" s="20"/>
      <c r="SXZ57" s="20"/>
      <c r="SYA57" s="20"/>
      <c r="SYB57" s="20"/>
      <c r="SYC57" s="20"/>
      <c r="SYD57" s="20"/>
      <c r="SYE57" s="20"/>
      <c r="SYF57" s="20"/>
      <c r="SYG57" s="20"/>
      <c r="SYH57" s="20"/>
      <c r="SYI57" s="20"/>
      <c r="SYJ57" s="20"/>
      <c r="SYK57" s="20"/>
      <c r="SYL57" s="20"/>
      <c r="SYM57" s="20"/>
      <c r="SYN57" s="20"/>
      <c r="SYO57" s="20"/>
      <c r="SYP57" s="20"/>
      <c r="SYQ57" s="20"/>
      <c r="SYR57" s="20"/>
      <c r="SYS57" s="20"/>
      <c r="SYT57" s="20"/>
      <c r="SYU57" s="20"/>
      <c r="SYV57" s="20"/>
      <c r="SYW57" s="20"/>
      <c r="SYX57" s="20"/>
      <c r="SYY57" s="20"/>
      <c r="SYZ57" s="20"/>
      <c r="SZA57" s="20"/>
      <c r="SZB57" s="20"/>
      <c r="SZC57" s="20"/>
      <c r="SZD57" s="20"/>
      <c r="SZE57" s="20"/>
      <c r="SZF57" s="20"/>
      <c r="SZG57" s="20"/>
      <c r="SZH57" s="20"/>
      <c r="SZI57" s="20"/>
      <c r="SZJ57" s="20"/>
      <c r="SZK57" s="20"/>
      <c r="SZL57" s="20"/>
      <c r="SZM57" s="20"/>
      <c r="SZN57" s="20"/>
      <c r="SZO57" s="20"/>
      <c r="SZP57" s="20"/>
      <c r="SZQ57" s="20"/>
      <c r="SZR57" s="20"/>
      <c r="SZS57" s="20"/>
      <c r="SZT57" s="20"/>
      <c r="SZU57" s="20"/>
      <c r="SZV57" s="20"/>
      <c r="SZW57" s="20"/>
      <c r="SZX57" s="20"/>
      <c r="SZY57" s="20"/>
      <c r="SZZ57" s="20"/>
      <c r="TAA57" s="20"/>
      <c r="TAB57" s="20"/>
      <c r="TAC57" s="20"/>
      <c r="TAD57" s="20"/>
      <c r="TAE57" s="20"/>
      <c r="TAF57" s="20"/>
      <c r="TAG57" s="20"/>
      <c r="TAH57" s="20"/>
      <c r="TAI57" s="20"/>
      <c r="TAJ57" s="20"/>
      <c r="TAK57" s="20"/>
      <c r="TAL57" s="20"/>
      <c r="TAM57" s="20"/>
      <c r="TAN57" s="20"/>
      <c r="TAO57" s="20"/>
      <c r="TAP57" s="20"/>
      <c r="TAQ57" s="20"/>
      <c r="TAR57" s="20"/>
      <c r="TAS57" s="20"/>
      <c r="TAT57" s="20"/>
      <c r="TAU57" s="20"/>
      <c r="TAV57" s="20"/>
      <c r="TAW57" s="20"/>
      <c r="TAX57" s="20"/>
      <c r="TAY57" s="20"/>
      <c r="TAZ57" s="20"/>
      <c r="TBA57" s="20"/>
      <c r="TBB57" s="20"/>
      <c r="TBC57" s="20"/>
      <c r="TBD57" s="20"/>
      <c r="TBE57" s="20"/>
      <c r="TBF57" s="20"/>
      <c r="TBG57" s="20"/>
      <c r="TBH57" s="20"/>
      <c r="TBI57" s="20"/>
      <c r="TBJ57" s="20"/>
      <c r="TBK57" s="20"/>
      <c r="TBL57" s="20"/>
      <c r="TBM57" s="20"/>
      <c r="TBN57" s="20"/>
      <c r="TBO57" s="20"/>
      <c r="TBP57" s="20"/>
      <c r="TBQ57" s="20"/>
      <c r="TBR57" s="20"/>
      <c r="TBS57" s="20"/>
      <c r="TBT57" s="20"/>
      <c r="TBU57" s="20"/>
      <c r="TBV57" s="20"/>
      <c r="TBW57" s="20"/>
      <c r="TBX57" s="20"/>
      <c r="TBY57" s="20"/>
      <c r="TBZ57" s="20"/>
      <c r="TCA57" s="20"/>
      <c r="TCB57" s="20"/>
      <c r="TCC57" s="20"/>
      <c r="TCD57" s="20"/>
      <c r="TCE57" s="20"/>
      <c r="TCF57" s="20"/>
      <c r="TCG57" s="20"/>
      <c r="TCH57" s="20"/>
      <c r="TCI57" s="20"/>
      <c r="TCJ57" s="20"/>
      <c r="TCK57" s="20"/>
      <c r="TCL57" s="20"/>
      <c r="TCM57" s="20"/>
      <c r="TCN57" s="20"/>
      <c r="TCO57" s="20"/>
      <c r="TCP57" s="20"/>
      <c r="TCQ57" s="20"/>
      <c r="TCR57" s="20"/>
      <c r="TCS57" s="20"/>
      <c r="TCT57" s="20"/>
      <c r="TCU57" s="20"/>
      <c r="TCV57" s="20"/>
      <c r="TCW57" s="20"/>
      <c r="TCX57" s="20"/>
      <c r="TCY57" s="20"/>
      <c r="TCZ57" s="20"/>
      <c r="TDA57" s="20"/>
      <c r="TDB57" s="20"/>
      <c r="TDC57" s="20"/>
      <c r="TDD57" s="20"/>
      <c r="TDE57" s="20"/>
      <c r="TDF57" s="20"/>
      <c r="TDG57" s="20"/>
      <c r="TDH57" s="20"/>
      <c r="TDI57" s="20"/>
      <c r="TDJ57" s="20"/>
      <c r="TDK57" s="20"/>
      <c r="TDL57" s="20"/>
      <c r="TDM57" s="20"/>
      <c r="TDN57" s="20"/>
      <c r="TDO57" s="20"/>
      <c r="TDP57" s="20"/>
      <c r="TDQ57" s="20"/>
      <c r="TDR57" s="20"/>
      <c r="TDS57" s="20"/>
      <c r="TDT57" s="20"/>
      <c r="TDU57" s="20"/>
      <c r="TDV57" s="20"/>
      <c r="TDW57" s="20"/>
      <c r="TDX57" s="20"/>
      <c r="TDY57" s="20"/>
      <c r="TDZ57" s="20"/>
      <c r="TEA57" s="20"/>
      <c r="TEB57" s="20"/>
      <c r="TEC57" s="20"/>
      <c r="TED57" s="20"/>
      <c r="TEE57" s="20"/>
      <c r="TEF57" s="20"/>
      <c r="TEG57" s="20"/>
      <c r="TEH57" s="20"/>
      <c r="TEI57" s="20"/>
      <c r="TEJ57" s="20"/>
      <c r="TEK57" s="20"/>
      <c r="TEL57" s="20"/>
      <c r="TEM57" s="20"/>
      <c r="TEN57" s="20"/>
      <c r="TEO57" s="20"/>
      <c r="TEP57" s="20"/>
      <c r="TEQ57" s="20"/>
      <c r="TER57" s="20"/>
      <c r="TES57" s="20"/>
      <c r="TET57" s="20"/>
      <c r="TEU57" s="20"/>
      <c r="TEV57" s="20"/>
      <c r="TEW57" s="20"/>
      <c r="TEX57" s="20"/>
      <c r="TEY57" s="20"/>
      <c r="TEZ57" s="20"/>
      <c r="TFA57" s="20"/>
      <c r="TFB57" s="20"/>
      <c r="TFC57" s="20"/>
      <c r="TFD57" s="20"/>
      <c r="TFE57" s="20"/>
      <c r="TFF57" s="20"/>
      <c r="TFG57" s="20"/>
      <c r="TFH57" s="20"/>
      <c r="TFI57" s="20"/>
      <c r="TFJ57" s="20"/>
      <c r="TFK57" s="20"/>
      <c r="TFL57" s="20"/>
      <c r="TFM57" s="20"/>
      <c r="TFN57" s="20"/>
      <c r="TFO57" s="20"/>
      <c r="TFP57" s="20"/>
      <c r="TFQ57" s="20"/>
      <c r="TFR57" s="20"/>
      <c r="TFS57" s="20"/>
      <c r="TFT57" s="20"/>
      <c r="TFU57" s="20"/>
      <c r="TFV57" s="20"/>
      <c r="TFW57" s="20"/>
      <c r="TFX57" s="20"/>
      <c r="TFY57" s="20"/>
      <c r="TFZ57" s="20"/>
      <c r="TGA57" s="20"/>
      <c r="TGB57" s="20"/>
      <c r="TGC57" s="20"/>
      <c r="TGD57" s="20"/>
      <c r="TGE57" s="20"/>
      <c r="TGF57" s="20"/>
      <c r="TGG57" s="20"/>
      <c r="TGH57" s="20"/>
      <c r="TGI57" s="20"/>
      <c r="TGJ57" s="20"/>
      <c r="TGK57" s="20"/>
      <c r="TGL57" s="20"/>
      <c r="TGM57" s="20"/>
      <c r="TGN57" s="20"/>
      <c r="TGO57" s="20"/>
      <c r="TGP57" s="20"/>
      <c r="TGQ57" s="20"/>
      <c r="TGR57" s="20"/>
      <c r="TGS57" s="20"/>
      <c r="TGT57" s="20"/>
      <c r="TGU57" s="20"/>
      <c r="TGV57" s="20"/>
      <c r="TGW57" s="20"/>
      <c r="TGX57" s="20"/>
      <c r="TGY57" s="20"/>
      <c r="TGZ57" s="20"/>
      <c r="THA57" s="20"/>
      <c r="THB57" s="20"/>
      <c r="THC57" s="20"/>
      <c r="THD57" s="20"/>
      <c r="THE57" s="20"/>
      <c r="THF57" s="20"/>
      <c r="THG57" s="20"/>
      <c r="THH57" s="20"/>
      <c r="THI57" s="20"/>
      <c r="THJ57" s="20"/>
      <c r="THK57" s="20"/>
      <c r="THL57" s="20"/>
      <c r="THM57" s="20"/>
      <c r="THN57" s="20"/>
      <c r="THO57" s="20"/>
      <c r="THP57" s="20"/>
      <c r="THQ57" s="20"/>
      <c r="THR57" s="20"/>
      <c r="THS57" s="20"/>
      <c r="THT57" s="20"/>
      <c r="THU57" s="20"/>
      <c r="THV57" s="20"/>
      <c r="THW57" s="20"/>
      <c r="THX57" s="20"/>
      <c r="THY57" s="20"/>
      <c r="THZ57" s="20"/>
      <c r="TIA57" s="20"/>
      <c r="TIB57" s="20"/>
      <c r="TIC57" s="20"/>
      <c r="TID57" s="20"/>
      <c r="TIE57" s="20"/>
      <c r="TIF57" s="20"/>
      <c r="TIG57" s="20"/>
      <c r="TIH57" s="20"/>
      <c r="TII57" s="20"/>
      <c r="TIJ57" s="20"/>
      <c r="TIK57" s="20"/>
      <c r="TIL57" s="20"/>
      <c r="TIM57" s="20"/>
      <c r="TIN57" s="20"/>
      <c r="TIO57" s="20"/>
      <c r="TIP57" s="20"/>
      <c r="TIQ57" s="20"/>
      <c r="TIR57" s="20"/>
      <c r="TIS57" s="20"/>
      <c r="TIT57" s="20"/>
      <c r="TIU57" s="20"/>
      <c r="TIV57" s="20"/>
      <c r="TIW57" s="20"/>
      <c r="TIX57" s="20"/>
      <c r="TIY57" s="20"/>
      <c r="TIZ57" s="20"/>
      <c r="TJA57" s="20"/>
      <c r="TJB57" s="20"/>
      <c r="TJC57" s="20"/>
      <c r="TJD57" s="20"/>
      <c r="TJE57" s="20"/>
      <c r="TJF57" s="20"/>
      <c r="TJG57" s="20"/>
      <c r="TJH57" s="20"/>
      <c r="TJI57" s="20"/>
      <c r="TJJ57" s="20"/>
      <c r="TJK57" s="20"/>
      <c r="TJL57" s="20"/>
      <c r="TJM57" s="20"/>
      <c r="TJN57" s="20"/>
      <c r="TJO57" s="20"/>
      <c r="TJP57" s="20"/>
      <c r="TJQ57" s="20"/>
      <c r="TJR57" s="20"/>
      <c r="TJS57" s="20"/>
      <c r="TJT57" s="20"/>
      <c r="TJU57" s="20"/>
      <c r="TJV57" s="20"/>
      <c r="TJW57" s="20"/>
      <c r="TJX57" s="20"/>
      <c r="TJY57" s="20"/>
      <c r="TJZ57" s="20"/>
      <c r="TKA57" s="20"/>
      <c r="TKB57" s="20"/>
      <c r="TKC57" s="20"/>
      <c r="TKD57" s="20"/>
      <c r="TKE57" s="20"/>
      <c r="TKF57" s="20"/>
      <c r="TKG57" s="20"/>
      <c r="TKH57" s="20"/>
      <c r="TKI57" s="20"/>
      <c r="TKJ57" s="20"/>
      <c r="TKK57" s="20"/>
      <c r="TKL57" s="20"/>
      <c r="TKM57" s="20"/>
      <c r="TKN57" s="20"/>
      <c r="TKO57" s="20"/>
      <c r="TKP57" s="20"/>
      <c r="TKQ57" s="20"/>
      <c r="TKR57" s="20"/>
      <c r="TKS57" s="20"/>
      <c r="TKT57" s="20"/>
      <c r="TKU57" s="20"/>
      <c r="TKV57" s="20"/>
      <c r="TKW57" s="20"/>
      <c r="TKX57" s="20"/>
      <c r="TKY57" s="20"/>
      <c r="TKZ57" s="20"/>
      <c r="TLA57" s="20"/>
      <c r="TLB57" s="20"/>
      <c r="TLC57" s="20"/>
      <c r="TLD57" s="20"/>
      <c r="TLE57" s="20"/>
      <c r="TLF57" s="20"/>
      <c r="TLG57" s="20"/>
      <c r="TLH57" s="20"/>
      <c r="TLI57" s="20"/>
      <c r="TLJ57" s="20"/>
      <c r="TLK57" s="20"/>
      <c r="TLL57" s="20"/>
      <c r="TLM57" s="20"/>
      <c r="TLN57" s="20"/>
      <c r="TLO57" s="20"/>
      <c r="TLP57" s="20"/>
      <c r="TLQ57" s="20"/>
      <c r="TLR57" s="20"/>
      <c r="TLS57" s="20"/>
      <c r="TLT57" s="20"/>
      <c r="TLU57" s="20"/>
      <c r="TLV57" s="20"/>
      <c r="TLW57" s="20"/>
      <c r="TLX57" s="20"/>
      <c r="TLY57" s="20"/>
      <c r="TLZ57" s="20"/>
      <c r="TMA57" s="20"/>
      <c r="TMB57" s="20"/>
      <c r="TMC57" s="20"/>
      <c r="TMD57" s="20"/>
      <c r="TME57" s="20"/>
      <c r="TMF57" s="20"/>
      <c r="TMG57" s="20"/>
      <c r="TMH57" s="20"/>
      <c r="TMI57" s="20"/>
      <c r="TMJ57" s="20"/>
      <c r="TMK57" s="20"/>
      <c r="TML57" s="20"/>
      <c r="TMM57" s="20"/>
      <c r="TMN57" s="20"/>
      <c r="TMO57" s="20"/>
      <c r="TMP57" s="20"/>
      <c r="TMQ57" s="20"/>
      <c r="TMR57" s="20"/>
      <c r="TMS57" s="20"/>
      <c r="TMT57" s="20"/>
      <c r="TMU57" s="20"/>
      <c r="TMV57" s="20"/>
      <c r="TMW57" s="20"/>
      <c r="TMX57" s="20"/>
      <c r="TMY57" s="20"/>
      <c r="TMZ57" s="20"/>
      <c r="TNA57" s="20"/>
      <c r="TNB57" s="20"/>
      <c r="TNC57" s="20"/>
      <c r="TND57" s="20"/>
      <c r="TNE57" s="20"/>
      <c r="TNF57" s="20"/>
      <c r="TNG57" s="20"/>
      <c r="TNH57" s="20"/>
      <c r="TNI57" s="20"/>
      <c r="TNJ57" s="20"/>
      <c r="TNK57" s="20"/>
      <c r="TNL57" s="20"/>
      <c r="TNM57" s="20"/>
      <c r="TNN57" s="20"/>
      <c r="TNO57" s="20"/>
      <c r="TNP57" s="20"/>
      <c r="TNQ57" s="20"/>
      <c r="TNR57" s="20"/>
      <c r="TNS57" s="20"/>
      <c r="TNT57" s="20"/>
      <c r="TNU57" s="20"/>
      <c r="TNV57" s="20"/>
      <c r="TNW57" s="20"/>
      <c r="TNX57" s="20"/>
      <c r="TNY57" s="20"/>
      <c r="TNZ57" s="20"/>
      <c r="TOA57" s="20"/>
      <c r="TOB57" s="20"/>
      <c r="TOC57" s="20"/>
      <c r="TOD57" s="20"/>
      <c r="TOE57" s="20"/>
      <c r="TOF57" s="20"/>
      <c r="TOG57" s="20"/>
      <c r="TOH57" s="20"/>
      <c r="TOI57" s="20"/>
      <c r="TOJ57" s="20"/>
      <c r="TOK57" s="20"/>
      <c r="TOL57" s="20"/>
      <c r="TOM57" s="20"/>
      <c r="TON57" s="20"/>
      <c r="TOO57" s="20"/>
      <c r="TOP57" s="20"/>
      <c r="TOQ57" s="20"/>
      <c r="TOR57" s="20"/>
      <c r="TOS57" s="20"/>
      <c r="TOT57" s="20"/>
      <c r="TOU57" s="20"/>
      <c r="TOV57" s="20"/>
      <c r="TOW57" s="20"/>
      <c r="TOX57" s="20"/>
      <c r="TOY57" s="20"/>
      <c r="TOZ57" s="20"/>
      <c r="TPA57" s="20"/>
      <c r="TPB57" s="20"/>
      <c r="TPC57" s="20"/>
      <c r="TPD57" s="20"/>
      <c r="TPE57" s="20"/>
      <c r="TPF57" s="20"/>
      <c r="TPG57" s="20"/>
      <c r="TPH57" s="20"/>
      <c r="TPI57" s="20"/>
      <c r="TPJ57" s="20"/>
      <c r="TPK57" s="20"/>
      <c r="TPL57" s="20"/>
      <c r="TPM57" s="20"/>
      <c r="TPN57" s="20"/>
      <c r="TPO57" s="20"/>
      <c r="TPP57" s="20"/>
      <c r="TPQ57" s="20"/>
      <c r="TPR57" s="20"/>
      <c r="TPS57" s="20"/>
      <c r="TPT57" s="20"/>
      <c r="TPU57" s="20"/>
      <c r="TPV57" s="20"/>
      <c r="TPW57" s="20"/>
      <c r="TPX57" s="20"/>
      <c r="TPY57" s="20"/>
      <c r="TPZ57" s="20"/>
      <c r="TQA57" s="20"/>
      <c r="TQB57" s="20"/>
      <c r="TQC57" s="20"/>
      <c r="TQD57" s="20"/>
      <c r="TQE57" s="20"/>
      <c r="TQF57" s="20"/>
      <c r="TQG57" s="20"/>
      <c r="TQH57" s="20"/>
      <c r="TQI57" s="20"/>
      <c r="TQJ57" s="20"/>
      <c r="TQK57" s="20"/>
      <c r="TQL57" s="20"/>
      <c r="TQM57" s="20"/>
      <c r="TQN57" s="20"/>
      <c r="TQO57" s="20"/>
      <c r="TQP57" s="20"/>
      <c r="TQQ57" s="20"/>
      <c r="TQR57" s="20"/>
      <c r="TQS57" s="20"/>
      <c r="TQT57" s="20"/>
      <c r="TQU57" s="20"/>
      <c r="TQV57" s="20"/>
      <c r="TQW57" s="20"/>
      <c r="TQX57" s="20"/>
      <c r="TQY57" s="20"/>
      <c r="TQZ57" s="20"/>
      <c r="TRA57" s="20"/>
      <c r="TRB57" s="20"/>
      <c r="TRC57" s="20"/>
      <c r="TRD57" s="20"/>
      <c r="TRE57" s="20"/>
      <c r="TRF57" s="20"/>
      <c r="TRG57" s="20"/>
      <c r="TRH57" s="20"/>
      <c r="TRI57" s="20"/>
      <c r="TRJ57" s="20"/>
      <c r="TRK57" s="20"/>
      <c r="TRL57" s="20"/>
      <c r="TRM57" s="20"/>
      <c r="TRN57" s="20"/>
      <c r="TRO57" s="20"/>
      <c r="TRP57" s="20"/>
      <c r="TRQ57" s="20"/>
      <c r="TRR57" s="20"/>
      <c r="TRS57" s="20"/>
      <c r="TRT57" s="20"/>
      <c r="TRU57" s="20"/>
      <c r="TRV57" s="20"/>
      <c r="TRW57" s="20"/>
      <c r="TRX57" s="20"/>
      <c r="TRY57" s="20"/>
      <c r="TRZ57" s="20"/>
      <c r="TSA57" s="20"/>
      <c r="TSB57" s="20"/>
      <c r="TSC57" s="20"/>
      <c r="TSD57" s="20"/>
      <c r="TSE57" s="20"/>
      <c r="TSF57" s="20"/>
      <c r="TSG57" s="20"/>
      <c r="TSH57" s="20"/>
      <c r="TSI57" s="20"/>
      <c r="TSJ57" s="20"/>
      <c r="TSK57" s="20"/>
      <c r="TSL57" s="20"/>
      <c r="TSM57" s="20"/>
      <c r="TSN57" s="20"/>
      <c r="TSO57" s="20"/>
      <c r="TSP57" s="20"/>
      <c r="TSQ57" s="20"/>
      <c r="TSR57" s="20"/>
      <c r="TSS57" s="20"/>
      <c r="TST57" s="20"/>
      <c r="TSU57" s="20"/>
      <c r="TSV57" s="20"/>
      <c r="TSW57" s="20"/>
      <c r="TSX57" s="20"/>
      <c r="TSY57" s="20"/>
      <c r="TSZ57" s="20"/>
      <c r="TTA57" s="20"/>
      <c r="TTB57" s="20"/>
      <c r="TTC57" s="20"/>
      <c r="TTD57" s="20"/>
      <c r="TTE57" s="20"/>
      <c r="TTF57" s="20"/>
      <c r="TTG57" s="20"/>
      <c r="TTH57" s="20"/>
      <c r="TTI57" s="20"/>
      <c r="TTJ57" s="20"/>
      <c r="TTK57" s="20"/>
      <c r="TTL57" s="20"/>
      <c r="TTM57" s="20"/>
      <c r="TTN57" s="20"/>
      <c r="TTO57" s="20"/>
      <c r="TTP57" s="20"/>
      <c r="TTQ57" s="20"/>
      <c r="TTR57" s="20"/>
      <c r="TTS57" s="20"/>
      <c r="TTT57" s="20"/>
      <c r="TTU57" s="20"/>
      <c r="TTV57" s="20"/>
      <c r="TTW57" s="20"/>
      <c r="TTX57" s="20"/>
      <c r="TTY57" s="20"/>
      <c r="TTZ57" s="20"/>
      <c r="TUA57" s="20"/>
      <c r="TUB57" s="20"/>
      <c r="TUC57" s="20"/>
      <c r="TUD57" s="20"/>
      <c r="TUE57" s="20"/>
      <c r="TUF57" s="20"/>
      <c r="TUG57" s="20"/>
      <c r="TUH57" s="20"/>
      <c r="TUI57" s="20"/>
      <c r="TUJ57" s="20"/>
      <c r="TUK57" s="20"/>
      <c r="TUL57" s="20"/>
      <c r="TUM57" s="20"/>
      <c r="TUN57" s="20"/>
      <c r="TUO57" s="20"/>
      <c r="TUP57" s="20"/>
      <c r="TUQ57" s="20"/>
      <c r="TUR57" s="20"/>
      <c r="TUS57" s="20"/>
      <c r="TUT57" s="20"/>
      <c r="TUU57" s="20"/>
      <c r="TUV57" s="20"/>
      <c r="TUW57" s="20"/>
      <c r="TUX57" s="20"/>
      <c r="TUY57" s="20"/>
      <c r="TUZ57" s="20"/>
      <c r="TVA57" s="20"/>
      <c r="TVB57" s="20"/>
      <c r="TVC57" s="20"/>
      <c r="TVD57" s="20"/>
      <c r="TVE57" s="20"/>
      <c r="TVF57" s="20"/>
      <c r="TVG57" s="20"/>
      <c r="TVH57" s="20"/>
      <c r="TVI57" s="20"/>
      <c r="TVJ57" s="20"/>
      <c r="TVK57" s="20"/>
      <c r="TVL57" s="20"/>
      <c r="TVM57" s="20"/>
      <c r="TVN57" s="20"/>
      <c r="TVO57" s="20"/>
      <c r="TVP57" s="20"/>
      <c r="TVQ57" s="20"/>
      <c r="TVR57" s="20"/>
      <c r="TVS57" s="20"/>
      <c r="TVT57" s="20"/>
      <c r="TVU57" s="20"/>
      <c r="TVV57" s="20"/>
      <c r="TVW57" s="20"/>
      <c r="TVX57" s="20"/>
      <c r="TVY57" s="20"/>
      <c r="TVZ57" s="20"/>
      <c r="TWA57" s="20"/>
      <c r="TWB57" s="20"/>
      <c r="TWC57" s="20"/>
      <c r="TWD57" s="20"/>
      <c r="TWE57" s="20"/>
      <c r="TWF57" s="20"/>
      <c r="TWG57" s="20"/>
      <c r="TWH57" s="20"/>
      <c r="TWI57" s="20"/>
      <c r="TWJ57" s="20"/>
      <c r="TWK57" s="20"/>
      <c r="TWL57" s="20"/>
      <c r="TWM57" s="20"/>
      <c r="TWN57" s="20"/>
      <c r="TWO57" s="20"/>
      <c r="TWP57" s="20"/>
      <c r="TWQ57" s="20"/>
      <c r="TWR57" s="20"/>
      <c r="TWS57" s="20"/>
      <c r="TWT57" s="20"/>
      <c r="TWU57" s="20"/>
      <c r="TWV57" s="20"/>
      <c r="TWW57" s="20"/>
      <c r="TWX57" s="20"/>
      <c r="TWY57" s="20"/>
      <c r="TWZ57" s="20"/>
      <c r="TXA57" s="20"/>
      <c r="TXB57" s="20"/>
      <c r="TXC57" s="20"/>
      <c r="TXD57" s="20"/>
      <c r="TXE57" s="20"/>
      <c r="TXF57" s="20"/>
      <c r="TXG57" s="20"/>
      <c r="TXH57" s="20"/>
      <c r="TXI57" s="20"/>
      <c r="TXJ57" s="20"/>
      <c r="TXK57" s="20"/>
      <c r="TXL57" s="20"/>
      <c r="TXM57" s="20"/>
      <c r="TXN57" s="20"/>
      <c r="TXO57" s="20"/>
      <c r="TXP57" s="20"/>
      <c r="TXQ57" s="20"/>
      <c r="TXR57" s="20"/>
      <c r="TXS57" s="20"/>
      <c r="TXT57" s="20"/>
      <c r="TXU57" s="20"/>
      <c r="TXV57" s="20"/>
      <c r="TXW57" s="20"/>
      <c r="TXX57" s="20"/>
      <c r="TXY57" s="20"/>
      <c r="TXZ57" s="20"/>
      <c r="TYA57" s="20"/>
      <c r="TYB57" s="20"/>
      <c r="TYC57" s="20"/>
      <c r="TYD57" s="20"/>
      <c r="TYE57" s="20"/>
      <c r="TYF57" s="20"/>
      <c r="TYG57" s="20"/>
      <c r="TYH57" s="20"/>
      <c r="TYI57" s="20"/>
      <c r="TYJ57" s="20"/>
      <c r="TYK57" s="20"/>
      <c r="TYL57" s="20"/>
      <c r="TYM57" s="20"/>
      <c r="TYN57" s="20"/>
      <c r="TYO57" s="20"/>
      <c r="TYP57" s="20"/>
      <c r="TYQ57" s="20"/>
      <c r="TYR57" s="20"/>
      <c r="TYS57" s="20"/>
      <c r="TYT57" s="20"/>
      <c r="TYU57" s="20"/>
      <c r="TYV57" s="20"/>
      <c r="TYW57" s="20"/>
      <c r="TYX57" s="20"/>
      <c r="TYY57" s="20"/>
      <c r="TYZ57" s="20"/>
      <c r="TZA57" s="20"/>
      <c r="TZB57" s="20"/>
      <c r="TZC57" s="20"/>
      <c r="TZD57" s="20"/>
      <c r="TZE57" s="20"/>
      <c r="TZF57" s="20"/>
      <c r="TZG57" s="20"/>
      <c r="TZH57" s="20"/>
      <c r="TZI57" s="20"/>
      <c r="TZJ57" s="20"/>
      <c r="TZK57" s="20"/>
      <c r="TZL57" s="20"/>
      <c r="TZM57" s="20"/>
      <c r="TZN57" s="20"/>
      <c r="TZO57" s="20"/>
      <c r="TZP57" s="20"/>
      <c r="TZQ57" s="20"/>
      <c r="TZR57" s="20"/>
      <c r="TZS57" s="20"/>
      <c r="TZT57" s="20"/>
      <c r="TZU57" s="20"/>
      <c r="TZV57" s="20"/>
      <c r="TZW57" s="20"/>
      <c r="TZX57" s="20"/>
      <c r="TZY57" s="20"/>
      <c r="TZZ57" s="20"/>
      <c r="UAA57" s="20"/>
      <c r="UAB57" s="20"/>
      <c r="UAC57" s="20"/>
      <c r="UAD57" s="20"/>
      <c r="UAE57" s="20"/>
      <c r="UAF57" s="20"/>
      <c r="UAG57" s="20"/>
      <c r="UAH57" s="20"/>
      <c r="UAI57" s="20"/>
      <c r="UAJ57" s="20"/>
      <c r="UAK57" s="20"/>
      <c r="UAL57" s="20"/>
      <c r="UAM57" s="20"/>
      <c r="UAN57" s="20"/>
      <c r="UAO57" s="20"/>
      <c r="UAP57" s="20"/>
      <c r="UAQ57" s="20"/>
      <c r="UAR57" s="20"/>
      <c r="UAS57" s="20"/>
      <c r="UAT57" s="20"/>
      <c r="UAU57" s="20"/>
      <c r="UAV57" s="20"/>
      <c r="UAW57" s="20"/>
      <c r="UAX57" s="20"/>
      <c r="UAY57" s="20"/>
      <c r="UAZ57" s="20"/>
      <c r="UBA57" s="20"/>
      <c r="UBB57" s="20"/>
      <c r="UBC57" s="20"/>
      <c r="UBD57" s="20"/>
      <c r="UBE57" s="20"/>
      <c r="UBF57" s="20"/>
      <c r="UBG57" s="20"/>
      <c r="UBH57" s="20"/>
      <c r="UBI57" s="20"/>
      <c r="UBJ57" s="20"/>
      <c r="UBK57" s="20"/>
      <c r="UBL57" s="20"/>
      <c r="UBM57" s="20"/>
      <c r="UBN57" s="20"/>
      <c r="UBO57" s="20"/>
      <c r="UBP57" s="20"/>
      <c r="UBQ57" s="20"/>
      <c r="UBR57" s="20"/>
      <c r="UBS57" s="20"/>
      <c r="UBT57" s="20"/>
      <c r="UBU57" s="20"/>
      <c r="UBV57" s="20"/>
      <c r="UBW57" s="20"/>
      <c r="UBX57" s="20"/>
      <c r="UBY57" s="20"/>
      <c r="UBZ57" s="20"/>
      <c r="UCA57" s="20"/>
      <c r="UCB57" s="20"/>
      <c r="UCC57" s="20"/>
      <c r="UCD57" s="20"/>
      <c r="UCE57" s="20"/>
      <c r="UCF57" s="20"/>
      <c r="UCG57" s="20"/>
      <c r="UCH57" s="20"/>
      <c r="UCI57" s="20"/>
      <c r="UCJ57" s="20"/>
      <c r="UCK57" s="20"/>
      <c r="UCL57" s="20"/>
      <c r="UCM57" s="20"/>
      <c r="UCN57" s="20"/>
      <c r="UCO57" s="20"/>
      <c r="UCP57" s="20"/>
      <c r="UCQ57" s="20"/>
      <c r="UCR57" s="20"/>
      <c r="UCS57" s="20"/>
      <c r="UCT57" s="20"/>
      <c r="UCU57" s="20"/>
      <c r="UCV57" s="20"/>
      <c r="UCW57" s="20"/>
      <c r="UCX57" s="20"/>
      <c r="UCY57" s="20"/>
      <c r="UCZ57" s="20"/>
      <c r="UDA57" s="20"/>
      <c r="UDB57" s="20"/>
      <c r="UDC57" s="20"/>
      <c r="UDD57" s="20"/>
      <c r="UDE57" s="20"/>
      <c r="UDF57" s="20"/>
      <c r="UDG57" s="20"/>
      <c r="UDH57" s="20"/>
      <c r="UDI57" s="20"/>
      <c r="UDJ57" s="20"/>
      <c r="UDK57" s="20"/>
      <c r="UDL57" s="20"/>
      <c r="UDM57" s="20"/>
      <c r="UDN57" s="20"/>
      <c r="UDO57" s="20"/>
      <c r="UDP57" s="20"/>
      <c r="UDQ57" s="20"/>
      <c r="UDR57" s="20"/>
      <c r="UDS57" s="20"/>
      <c r="UDT57" s="20"/>
      <c r="UDU57" s="20"/>
      <c r="UDV57" s="20"/>
      <c r="UDW57" s="20"/>
      <c r="UDX57" s="20"/>
      <c r="UDY57" s="20"/>
      <c r="UDZ57" s="20"/>
      <c r="UEA57" s="20"/>
      <c r="UEB57" s="20"/>
      <c r="UEC57" s="20"/>
      <c r="UED57" s="20"/>
      <c r="UEE57" s="20"/>
      <c r="UEF57" s="20"/>
      <c r="UEG57" s="20"/>
      <c r="UEH57" s="20"/>
      <c r="UEI57" s="20"/>
      <c r="UEJ57" s="20"/>
      <c r="UEK57" s="20"/>
      <c r="UEL57" s="20"/>
      <c r="UEM57" s="20"/>
      <c r="UEN57" s="20"/>
      <c r="UEO57" s="20"/>
      <c r="UEP57" s="20"/>
      <c r="UEQ57" s="20"/>
      <c r="UER57" s="20"/>
      <c r="UES57" s="20"/>
      <c r="UET57" s="20"/>
      <c r="UEU57" s="20"/>
      <c r="UEV57" s="20"/>
      <c r="UEW57" s="20"/>
      <c r="UEX57" s="20"/>
      <c r="UEY57" s="20"/>
      <c r="UEZ57" s="20"/>
      <c r="UFA57" s="20"/>
      <c r="UFB57" s="20"/>
      <c r="UFC57" s="20"/>
      <c r="UFD57" s="20"/>
      <c r="UFE57" s="20"/>
      <c r="UFF57" s="20"/>
      <c r="UFG57" s="20"/>
      <c r="UFH57" s="20"/>
      <c r="UFI57" s="20"/>
      <c r="UFJ57" s="20"/>
      <c r="UFK57" s="20"/>
      <c r="UFL57" s="20"/>
      <c r="UFM57" s="20"/>
      <c r="UFN57" s="20"/>
      <c r="UFO57" s="20"/>
      <c r="UFP57" s="20"/>
      <c r="UFQ57" s="20"/>
      <c r="UFR57" s="20"/>
      <c r="UFS57" s="20"/>
      <c r="UFT57" s="20"/>
      <c r="UFU57" s="20"/>
      <c r="UFV57" s="20"/>
      <c r="UFW57" s="20"/>
      <c r="UFX57" s="20"/>
      <c r="UFY57" s="20"/>
      <c r="UFZ57" s="20"/>
      <c r="UGA57" s="20"/>
      <c r="UGB57" s="20"/>
      <c r="UGC57" s="20"/>
      <c r="UGD57" s="20"/>
      <c r="UGE57" s="20"/>
      <c r="UGF57" s="20"/>
      <c r="UGG57" s="20"/>
      <c r="UGH57" s="20"/>
      <c r="UGI57" s="20"/>
      <c r="UGJ57" s="20"/>
      <c r="UGK57" s="20"/>
      <c r="UGL57" s="20"/>
      <c r="UGM57" s="20"/>
      <c r="UGN57" s="20"/>
      <c r="UGO57" s="20"/>
      <c r="UGP57" s="20"/>
      <c r="UGQ57" s="20"/>
      <c r="UGR57" s="20"/>
      <c r="UGS57" s="20"/>
      <c r="UGT57" s="20"/>
      <c r="UGU57" s="20"/>
      <c r="UGV57" s="20"/>
      <c r="UGW57" s="20"/>
      <c r="UGX57" s="20"/>
      <c r="UGY57" s="20"/>
      <c r="UGZ57" s="20"/>
      <c r="UHA57" s="20"/>
      <c r="UHB57" s="20"/>
      <c r="UHC57" s="20"/>
      <c r="UHD57" s="20"/>
      <c r="UHE57" s="20"/>
      <c r="UHF57" s="20"/>
      <c r="UHG57" s="20"/>
      <c r="UHH57" s="20"/>
      <c r="UHI57" s="20"/>
      <c r="UHJ57" s="20"/>
      <c r="UHK57" s="20"/>
      <c r="UHL57" s="20"/>
      <c r="UHM57" s="20"/>
      <c r="UHN57" s="20"/>
      <c r="UHO57" s="20"/>
      <c r="UHP57" s="20"/>
      <c r="UHQ57" s="20"/>
      <c r="UHR57" s="20"/>
      <c r="UHS57" s="20"/>
      <c r="UHT57" s="20"/>
      <c r="UHU57" s="20"/>
      <c r="UHV57" s="20"/>
      <c r="UHW57" s="20"/>
      <c r="UHX57" s="20"/>
      <c r="UHY57" s="20"/>
      <c r="UHZ57" s="20"/>
      <c r="UIA57" s="20"/>
      <c r="UIB57" s="20"/>
      <c r="UIC57" s="20"/>
      <c r="UID57" s="20"/>
      <c r="UIE57" s="20"/>
      <c r="UIF57" s="20"/>
      <c r="UIG57" s="20"/>
      <c r="UIH57" s="20"/>
      <c r="UII57" s="20"/>
      <c r="UIJ57" s="20"/>
      <c r="UIK57" s="20"/>
      <c r="UIL57" s="20"/>
      <c r="UIM57" s="20"/>
      <c r="UIN57" s="20"/>
      <c r="UIO57" s="20"/>
      <c r="UIP57" s="20"/>
      <c r="UIQ57" s="20"/>
      <c r="UIR57" s="20"/>
      <c r="UIS57" s="20"/>
      <c r="UIT57" s="20"/>
      <c r="UIU57" s="20"/>
      <c r="UIV57" s="20"/>
      <c r="UIW57" s="20"/>
      <c r="UIX57" s="20"/>
      <c r="UIY57" s="20"/>
      <c r="UIZ57" s="20"/>
      <c r="UJA57" s="20"/>
      <c r="UJB57" s="20"/>
      <c r="UJC57" s="20"/>
      <c r="UJD57" s="20"/>
      <c r="UJE57" s="20"/>
      <c r="UJF57" s="20"/>
      <c r="UJG57" s="20"/>
      <c r="UJH57" s="20"/>
      <c r="UJI57" s="20"/>
      <c r="UJJ57" s="20"/>
      <c r="UJK57" s="20"/>
      <c r="UJL57" s="20"/>
      <c r="UJM57" s="20"/>
      <c r="UJN57" s="20"/>
      <c r="UJO57" s="20"/>
      <c r="UJP57" s="20"/>
      <c r="UJQ57" s="20"/>
      <c r="UJR57" s="20"/>
      <c r="UJS57" s="20"/>
      <c r="UJT57" s="20"/>
      <c r="UJU57" s="20"/>
      <c r="UJV57" s="20"/>
      <c r="UJW57" s="20"/>
      <c r="UJX57" s="20"/>
      <c r="UJY57" s="20"/>
      <c r="UJZ57" s="20"/>
      <c r="UKA57" s="20"/>
      <c r="UKB57" s="20"/>
      <c r="UKC57" s="20"/>
      <c r="UKD57" s="20"/>
      <c r="UKE57" s="20"/>
      <c r="UKF57" s="20"/>
      <c r="UKG57" s="20"/>
      <c r="UKH57" s="20"/>
      <c r="UKI57" s="20"/>
      <c r="UKJ57" s="20"/>
      <c r="UKK57" s="20"/>
      <c r="UKL57" s="20"/>
      <c r="UKM57" s="20"/>
      <c r="UKN57" s="20"/>
      <c r="UKO57" s="20"/>
      <c r="UKP57" s="20"/>
      <c r="UKQ57" s="20"/>
      <c r="UKR57" s="20"/>
      <c r="UKS57" s="20"/>
      <c r="UKT57" s="20"/>
      <c r="UKU57" s="20"/>
      <c r="UKV57" s="20"/>
      <c r="UKW57" s="20"/>
      <c r="UKX57" s="20"/>
      <c r="UKY57" s="20"/>
      <c r="UKZ57" s="20"/>
      <c r="ULA57" s="20"/>
      <c r="ULB57" s="20"/>
      <c r="ULC57" s="20"/>
      <c r="ULD57" s="20"/>
      <c r="ULE57" s="20"/>
      <c r="ULF57" s="20"/>
      <c r="ULG57" s="20"/>
      <c r="ULH57" s="20"/>
      <c r="ULI57" s="20"/>
      <c r="ULJ57" s="20"/>
      <c r="ULK57" s="20"/>
      <c r="ULL57" s="20"/>
      <c r="ULM57" s="20"/>
      <c r="ULN57" s="20"/>
      <c r="ULO57" s="20"/>
      <c r="ULP57" s="20"/>
      <c r="ULQ57" s="20"/>
      <c r="ULR57" s="20"/>
      <c r="ULS57" s="20"/>
      <c r="ULT57" s="20"/>
      <c r="ULU57" s="20"/>
      <c r="ULV57" s="20"/>
      <c r="ULW57" s="20"/>
      <c r="ULX57" s="20"/>
      <c r="ULY57" s="20"/>
      <c r="ULZ57" s="20"/>
      <c r="UMA57" s="20"/>
      <c r="UMB57" s="20"/>
      <c r="UMC57" s="20"/>
      <c r="UMD57" s="20"/>
      <c r="UME57" s="20"/>
      <c r="UMF57" s="20"/>
      <c r="UMG57" s="20"/>
      <c r="UMH57" s="20"/>
      <c r="UMI57" s="20"/>
      <c r="UMJ57" s="20"/>
      <c r="UMK57" s="20"/>
      <c r="UML57" s="20"/>
      <c r="UMM57" s="20"/>
      <c r="UMN57" s="20"/>
      <c r="UMO57" s="20"/>
      <c r="UMP57" s="20"/>
      <c r="UMQ57" s="20"/>
      <c r="UMR57" s="20"/>
      <c r="UMS57" s="20"/>
      <c r="UMT57" s="20"/>
      <c r="UMU57" s="20"/>
      <c r="UMV57" s="20"/>
      <c r="UMW57" s="20"/>
      <c r="UMX57" s="20"/>
      <c r="UMY57" s="20"/>
      <c r="UMZ57" s="20"/>
      <c r="UNA57" s="20"/>
      <c r="UNB57" s="20"/>
      <c r="UNC57" s="20"/>
      <c r="UND57" s="20"/>
      <c r="UNE57" s="20"/>
      <c r="UNF57" s="20"/>
      <c r="UNG57" s="20"/>
      <c r="UNH57" s="20"/>
      <c r="UNI57" s="20"/>
      <c r="UNJ57" s="20"/>
      <c r="UNK57" s="20"/>
      <c r="UNL57" s="20"/>
      <c r="UNM57" s="20"/>
      <c r="UNN57" s="20"/>
      <c r="UNO57" s="20"/>
      <c r="UNP57" s="20"/>
      <c r="UNQ57" s="20"/>
      <c r="UNR57" s="20"/>
      <c r="UNS57" s="20"/>
      <c r="UNT57" s="20"/>
      <c r="UNU57" s="20"/>
      <c r="UNV57" s="20"/>
      <c r="UNW57" s="20"/>
      <c r="UNX57" s="20"/>
      <c r="UNY57" s="20"/>
      <c r="UNZ57" s="20"/>
      <c r="UOA57" s="20"/>
      <c r="UOB57" s="20"/>
      <c r="UOC57" s="20"/>
      <c r="UOD57" s="20"/>
      <c r="UOE57" s="20"/>
      <c r="UOF57" s="20"/>
      <c r="UOG57" s="20"/>
      <c r="UOH57" s="20"/>
      <c r="UOI57" s="20"/>
      <c r="UOJ57" s="20"/>
      <c r="UOK57" s="20"/>
      <c r="UOL57" s="20"/>
      <c r="UOM57" s="20"/>
      <c r="UON57" s="20"/>
      <c r="UOO57" s="20"/>
      <c r="UOP57" s="20"/>
      <c r="UOQ57" s="20"/>
      <c r="UOR57" s="20"/>
      <c r="UOS57" s="20"/>
      <c r="UOT57" s="20"/>
      <c r="UOU57" s="20"/>
      <c r="UOV57" s="20"/>
      <c r="UOW57" s="20"/>
      <c r="UOX57" s="20"/>
      <c r="UOY57" s="20"/>
      <c r="UOZ57" s="20"/>
      <c r="UPA57" s="20"/>
      <c r="UPB57" s="20"/>
      <c r="UPC57" s="20"/>
      <c r="UPD57" s="20"/>
      <c r="UPE57" s="20"/>
      <c r="UPF57" s="20"/>
      <c r="UPG57" s="20"/>
      <c r="UPH57" s="20"/>
      <c r="UPI57" s="20"/>
      <c r="UPJ57" s="20"/>
      <c r="UPK57" s="20"/>
      <c r="UPL57" s="20"/>
      <c r="UPM57" s="20"/>
      <c r="UPN57" s="20"/>
      <c r="UPO57" s="20"/>
      <c r="UPP57" s="20"/>
      <c r="UPQ57" s="20"/>
      <c r="UPR57" s="20"/>
      <c r="UPS57" s="20"/>
      <c r="UPT57" s="20"/>
      <c r="UPU57" s="20"/>
      <c r="UPV57" s="20"/>
      <c r="UPW57" s="20"/>
      <c r="UPX57" s="20"/>
      <c r="UPY57" s="20"/>
      <c r="UPZ57" s="20"/>
      <c r="UQA57" s="20"/>
      <c r="UQB57" s="20"/>
      <c r="UQC57" s="20"/>
      <c r="UQD57" s="20"/>
      <c r="UQE57" s="20"/>
      <c r="UQF57" s="20"/>
      <c r="UQG57" s="20"/>
      <c r="UQH57" s="20"/>
      <c r="UQI57" s="20"/>
      <c r="UQJ57" s="20"/>
      <c r="UQK57" s="20"/>
      <c r="UQL57" s="20"/>
      <c r="UQM57" s="20"/>
      <c r="UQN57" s="20"/>
      <c r="UQO57" s="20"/>
      <c r="UQP57" s="20"/>
      <c r="UQQ57" s="20"/>
      <c r="UQR57" s="20"/>
      <c r="UQS57" s="20"/>
      <c r="UQT57" s="20"/>
      <c r="UQU57" s="20"/>
      <c r="UQV57" s="20"/>
      <c r="UQW57" s="20"/>
      <c r="UQX57" s="20"/>
      <c r="UQY57" s="20"/>
      <c r="UQZ57" s="20"/>
      <c r="URA57" s="20"/>
      <c r="URB57" s="20"/>
      <c r="URC57" s="20"/>
      <c r="URD57" s="20"/>
      <c r="URE57" s="20"/>
      <c r="URF57" s="20"/>
      <c r="URG57" s="20"/>
      <c r="URH57" s="20"/>
      <c r="URI57" s="20"/>
      <c r="URJ57" s="20"/>
      <c r="URK57" s="20"/>
      <c r="URL57" s="20"/>
      <c r="URM57" s="20"/>
      <c r="URN57" s="20"/>
      <c r="URO57" s="20"/>
      <c r="URP57" s="20"/>
      <c r="URQ57" s="20"/>
      <c r="URR57" s="20"/>
      <c r="URS57" s="20"/>
      <c r="URT57" s="20"/>
      <c r="URU57" s="20"/>
      <c r="URV57" s="20"/>
      <c r="URW57" s="20"/>
      <c r="URX57" s="20"/>
      <c r="URY57" s="20"/>
      <c r="URZ57" s="20"/>
      <c r="USA57" s="20"/>
      <c r="USB57" s="20"/>
      <c r="USC57" s="20"/>
      <c r="USD57" s="20"/>
      <c r="USE57" s="20"/>
      <c r="USF57" s="20"/>
      <c r="USG57" s="20"/>
      <c r="USH57" s="20"/>
      <c r="USI57" s="20"/>
      <c r="USJ57" s="20"/>
      <c r="USK57" s="20"/>
      <c r="USL57" s="20"/>
      <c r="USM57" s="20"/>
      <c r="USN57" s="20"/>
      <c r="USO57" s="20"/>
      <c r="USP57" s="20"/>
      <c r="USQ57" s="20"/>
      <c r="USR57" s="20"/>
      <c r="USS57" s="20"/>
      <c r="UST57" s="20"/>
      <c r="USU57" s="20"/>
      <c r="USV57" s="20"/>
      <c r="USW57" s="20"/>
      <c r="USX57" s="20"/>
      <c r="USY57" s="20"/>
      <c r="USZ57" s="20"/>
      <c r="UTA57" s="20"/>
      <c r="UTB57" s="20"/>
      <c r="UTC57" s="20"/>
      <c r="UTD57" s="20"/>
      <c r="UTE57" s="20"/>
      <c r="UTF57" s="20"/>
      <c r="UTG57" s="20"/>
      <c r="UTH57" s="20"/>
      <c r="UTI57" s="20"/>
      <c r="UTJ57" s="20"/>
      <c r="UTK57" s="20"/>
      <c r="UTL57" s="20"/>
      <c r="UTM57" s="20"/>
      <c r="UTN57" s="20"/>
      <c r="UTO57" s="20"/>
      <c r="UTP57" s="20"/>
      <c r="UTQ57" s="20"/>
      <c r="UTR57" s="20"/>
      <c r="UTS57" s="20"/>
      <c r="UTT57" s="20"/>
      <c r="UTU57" s="20"/>
      <c r="UTV57" s="20"/>
      <c r="UTW57" s="20"/>
      <c r="UTX57" s="20"/>
      <c r="UTY57" s="20"/>
      <c r="UTZ57" s="20"/>
      <c r="UUA57" s="20"/>
      <c r="UUB57" s="20"/>
      <c r="UUC57" s="20"/>
      <c r="UUD57" s="20"/>
      <c r="UUE57" s="20"/>
      <c r="UUF57" s="20"/>
      <c r="UUG57" s="20"/>
      <c r="UUH57" s="20"/>
      <c r="UUI57" s="20"/>
      <c r="UUJ57" s="20"/>
      <c r="UUK57" s="20"/>
      <c r="UUL57" s="20"/>
      <c r="UUM57" s="20"/>
      <c r="UUN57" s="20"/>
      <c r="UUO57" s="20"/>
      <c r="UUP57" s="20"/>
      <c r="UUQ57" s="20"/>
      <c r="UUR57" s="20"/>
      <c r="UUS57" s="20"/>
      <c r="UUT57" s="20"/>
      <c r="UUU57" s="20"/>
      <c r="UUV57" s="20"/>
      <c r="UUW57" s="20"/>
      <c r="UUX57" s="20"/>
      <c r="UUY57" s="20"/>
      <c r="UUZ57" s="20"/>
      <c r="UVA57" s="20"/>
      <c r="UVB57" s="20"/>
      <c r="UVC57" s="20"/>
      <c r="UVD57" s="20"/>
      <c r="UVE57" s="20"/>
      <c r="UVF57" s="20"/>
      <c r="UVG57" s="20"/>
      <c r="UVH57" s="20"/>
      <c r="UVI57" s="20"/>
      <c r="UVJ57" s="20"/>
      <c r="UVK57" s="20"/>
      <c r="UVL57" s="20"/>
      <c r="UVM57" s="20"/>
      <c r="UVN57" s="20"/>
      <c r="UVO57" s="20"/>
      <c r="UVP57" s="20"/>
      <c r="UVQ57" s="20"/>
      <c r="UVR57" s="20"/>
      <c r="UVS57" s="20"/>
      <c r="UVT57" s="20"/>
      <c r="UVU57" s="20"/>
      <c r="UVV57" s="20"/>
      <c r="UVW57" s="20"/>
      <c r="UVX57" s="20"/>
      <c r="UVY57" s="20"/>
      <c r="UVZ57" s="20"/>
      <c r="UWA57" s="20"/>
      <c r="UWB57" s="20"/>
      <c r="UWC57" s="20"/>
      <c r="UWD57" s="20"/>
      <c r="UWE57" s="20"/>
      <c r="UWF57" s="20"/>
      <c r="UWG57" s="20"/>
      <c r="UWH57" s="20"/>
      <c r="UWI57" s="20"/>
      <c r="UWJ57" s="20"/>
      <c r="UWK57" s="20"/>
      <c r="UWL57" s="20"/>
      <c r="UWM57" s="20"/>
      <c r="UWN57" s="20"/>
      <c r="UWO57" s="20"/>
      <c r="UWP57" s="20"/>
      <c r="UWQ57" s="20"/>
      <c r="UWR57" s="20"/>
      <c r="UWS57" s="20"/>
      <c r="UWT57" s="20"/>
      <c r="UWU57" s="20"/>
      <c r="UWV57" s="20"/>
      <c r="UWW57" s="20"/>
      <c r="UWX57" s="20"/>
      <c r="UWY57" s="20"/>
      <c r="UWZ57" s="20"/>
      <c r="UXA57" s="20"/>
      <c r="UXB57" s="20"/>
      <c r="UXC57" s="20"/>
      <c r="UXD57" s="20"/>
      <c r="UXE57" s="20"/>
      <c r="UXF57" s="20"/>
      <c r="UXG57" s="20"/>
      <c r="UXH57" s="20"/>
      <c r="UXI57" s="20"/>
      <c r="UXJ57" s="20"/>
      <c r="UXK57" s="20"/>
      <c r="UXL57" s="20"/>
      <c r="UXM57" s="20"/>
      <c r="UXN57" s="20"/>
      <c r="UXO57" s="20"/>
      <c r="UXP57" s="20"/>
      <c r="UXQ57" s="20"/>
      <c r="UXR57" s="20"/>
      <c r="UXS57" s="20"/>
      <c r="UXT57" s="20"/>
      <c r="UXU57" s="20"/>
      <c r="UXV57" s="20"/>
      <c r="UXW57" s="20"/>
      <c r="UXX57" s="20"/>
      <c r="UXY57" s="20"/>
      <c r="UXZ57" s="20"/>
      <c r="UYA57" s="20"/>
      <c r="UYB57" s="20"/>
      <c r="UYC57" s="20"/>
      <c r="UYD57" s="20"/>
      <c r="UYE57" s="20"/>
      <c r="UYF57" s="20"/>
      <c r="UYG57" s="20"/>
      <c r="UYH57" s="20"/>
      <c r="UYI57" s="20"/>
      <c r="UYJ57" s="20"/>
      <c r="UYK57" s="20"/>
      <c r="UYL57" s="20"/>
      <c r="UYM57" s="20"/>
      <c r="UYN57" s="20"/>
      <c r="UYO57" s="20"/>
      <c r="UYP57" s="20"/>
      <c r="UYQ57" s="20"/>
      <c r="UYR57" s="20"/>
      <c r="UYS57" s="20"/>
      <c r="UYT57" s="20"/>
      <c r="UYU57" s="20"/>
      <c r="UYV57" s="20"/>
      <c r="UYW57" s="20"/>
      <c r="UYX57" s="20"/>
      <c r="UYY57" s="20"/>
      <c r="UYZ57" s="20"/>
      <c r="UZA57" s="20"/>
      <c r="UZB57" s="20"/>
      <c r="UZC57" s="20"/>
      <c r="UZD57" s="20"/>
      <c r="UZE57" s="20"/>
      <c r="UZF57" s="20"/>
      <c r="UZG57" s="20"/>
      <c r="UZH57" s="20"/>
      <c r="UZI57" s="20"/>
      <c r="UZJ57" s="20"/>
      <c r="UZK57" s="20"/>
      <c r="UZL57" s="20"/>
      <c r="UZM57" s="20"/>
      <c r="UZN57" s="20"/>
      <c r="UZO57" s="20"/>
      <c r="UZP57" s="20"/>
      <c r="UZQ57" s="20"/>
      <c r="UZR57" s="20"/>
      <c r="UZS57" s="20"/>
      <c r="UZT57" s="20"/>
      <c r="UZU57" s="20"/>
      <c r="UZV57" s="20"/>
      <c r="UZW57" s="20"/>
      <c r="UZX57" s="20"/>
      <c r="UZY57" s="20"/>
      <c r="UZZ57" s="20"/>
      <c r="VAA57" s="20"/>
      <c r="VAB57" s="20"/>
      <c r="VAC57" s="20"/>
      <c r="VAD57" s="20"/>
      <c r="VAE57" s="20"/>
      <c r="VAF57" s="20"/>
      <c r="VAG57" s="20"/>
      <c r="VAH57" s="20"/>
      <c r="VAI57" s="20"/>
      <c r="VAJ57" s="20"/>
      <c r="VAK57" s="20"/>
      <c r="VAL57" s="20"/>
      <c r="VAM57" s="20"/>
      <c r="VAN57" s="20"/>
      <c r="VAO57" s="20"/>
      <c r="VAP57" s="20"/>
      <c r="VAQ57" s="20"/>
      <c r="VAR57" s="20"/>
      <c r="VAS57" s="20"/>
      <c r="VAT57" s="20"/>
      <c r="VAU57" s="20"/>
      <c r="VAV57" s="20"/>
      <c r="VAW57" s="20"/>
      <c r="VAX57" s="20"/>
      <c r="VAY57" s="20"/>
      <c r="VAZ57" s="20"/>
      <c r="VBA57" s="20"/>
      <c r="VBB57" s="20"/>
      <c r="VBC57" s="20"/>
      <c r="VBD57" s="20"/>
      <c r="VBE57" s="20"/>
      <c r="VBF57" s="20"/>
      <c r="VBG57" s="20"/>
      <c r="VBH57" s="20"/>
      <c r="VBI57" s="20"/>
      <c r="VBJ57" s="20"/>
      <c r="VBK57" s="20"/>
      <c r="VBL57" s="20"/>
      <c r="VBM57" s="20"/>
      <c r="VBN57" s="20"/>
      <c r="VBO57" s="20"/>
      <c r="VBP57" s="20"/>
      <c r="VBQ57" s="20"/>
      <c r="VBR57" s="20"/>
      <c r="VBS57" s="20"/>
      <c r="VBT57" s="20"/>
      <c r="VBU57" s="20"/>
      <c r="VBV57" s="20"/>
      <c r="VBW57" s="20"/>
      <c r="VBX57" s="20"/>
      <c r="VBY57" s="20"/>
      <c r="VBZ57" s="20"/>
      <c r="VCA57" s="20"/>
      <c r="VCB57" s="20"/>
      <c r="VCC57" s="20"/>
      <c r="VCD57" s="20"/>
      <c r="VCE57" s="20"/>
      <c r="VCF57" s="20"/>
      <c r="VCG57" s="20"/>
      <c r="VCH57" s="20"/>
      <c r="VCI57" s="20"/>
      <c r="VCJ57" s="20"/>
      <c r="VCK57" s="20"/>
      <c r="VCL57" s="20"/>
      <c r="VCM57" s="20"/>
      <c r="VCN57" s="20"/>
      <c r="VCO57" s="20"/>
      <c r="VCP57" s="20"/>
      <c r="VCQ57" s="20"/>
      <c r="VCR57" s="20"/>
      <c r="VCS57" s="20"/>
      <c r="VCT57" s="20"/>
      <c r="VCU57" s="20"/>
      <c r="VCV57" s="20"/>
      <c r="VCW57" s="20"/>
      <c r="VCX57" s="20"/>
      <c r="VCY57" s="20"/>
      <c r="VCZ57" s="20"/>
      <c r="VDA57" s="20"/>
      <c r="VDB57" s="20"/>
      <c r="VDC57" s="20"/>
      <c r="VDD57" s="20"/>
      <c r="VDE57" s="20"/>
      <c r="VDF57" s="20"/>
      <c r="VDG57" s="20"/>
      <c r="VDH57" s="20"/>
      <c r="VDI57" s="20"/>
      <c r="VDJ57" s="20"/>
      <c r="VDK57" s="20"/>
      <c r="VDL57" s="20"/>
      <c r="VDM57" s="20"/>
      <c r="VDN57" s="20"/>
      <c r="VDO57" s="20"/>
      <c r="VDP57" s="20"/>
      <c r="VDQ57" s="20"/>
      <c r="VDR57" s="20"/>
      <c r="VDS57" s="20"/>
      <c r="VDT57" s="20"/>
      <c r="VDU57" s="20"/>
      <c r="VDV57" s="20"/>
      <c r="VDW57" s="20"/>
      <c r="VDX57" s="20"/>
      <c r="VDY57" s="20"/>
      <c r="VDZ57" s="20"/>
      <c r="VEA57" s="20"/>
      <c r="VEB57" s="20"/>
      <c r="VEC57" s="20"/>
      <c r="VED57" s="20"/>
      <c r="VEE57" s="20"/>
      <c r="VEF57" s="20"/>
      <c r="VEG57" s="20"/>
      <c r="VEH57" s="20"/>
      <c r="VEI57" s="20"/>
      <c r="VEJ57" s="20"/>
      <c r="VEK57" s="20"/>
      <c r="VEL57" s="20"/>
      <c r="VEM57" s="20"/>
      <c r="VEN57" s="20"/>
      <c r="VEO57" s="20"/>
      <c r="VEP57" s="20"/>
      <c r="VEQ57" s="20"/>
      <c r="VER57" s="20"/>
      <c r="VES57" s="20"/>
      <c r="VET57" s="20"/>
      <c r="VEU57" s="20"/>
      <c r="VEV57" s="20"/>
      <c r="VEW57" s="20"/>
      <c r="VEX57" s="20"/>
      <c r="VEY57" s="20"/>
      <c r="VEZ57" s="20"/>
      <c r="VFA57" s="20"/>
      <c r="VFB57" s="20"/>
      <c r="VFC57" s="20"/>
      <c r="VFD57" s="20"/>
      <c r="VFE57" s="20"/>
      <c r="VFF57" s="20"/>
      <c r="VFG57" s="20"/>
      <c r="VFH57" s="20"/>
      <c r="VFI57" s="20"/>
      <c r="VFJ57" s="20"/>
      <c r="VFK57" s="20"/>
      <c r="VFL57" s="20"/>
      <c r="VFM57" s="20"/>
      <c r="VFN57" s="20"/>
      <c r="VFO57" s="20"/>
      <c r="VFP57" s="20"/>
      <c r="VFQ57" s="20"/>
      <c r="VFR57" s="20"/>
      <c r="VFS57" s="20"/>
      <c r="VFT57" s="20"/>
      <c r="VFU57" s="20"/>
      <c r="VFV57" s="20"/>
      <c r="VFW57" s="20"/>
      <c r="VFX57" s="20"/>
      <c r="VFY57" s="20"/>
      <c r="VFZ57" s="20"/>
      <c r="VGA57" s="20"/>
      <c r="VGB57" s="20"/>
      <c r="VGC57" s="20"/>
      <c r="VGD57" s="20"/>
      <c r="VGE57" s="20"/>
      <c r="VGF57" s="20"/>
      <c r="VGG57" s="20"/>
      <c r="VGH57" s="20"/>
      <c r="VGI57" s="20"/>
      <c r="VGJ57" s="20"/>
      <c r="VGK57" s="20"/>
      <c r="VGL57" s="20"/>
      <c r="VGM57" s="20"/>
      <c r="VGN57" s="20"/>
      <c r="VGO57" s="20"/>
      <c r="VGP57" s="20"/>
      <c r="VGQ57" s="20"/>
      <c r="VGR57" s="20"/>
      <c r="VGS57" s="20"/>
      <c r="VGT57" s="20"/>
      <c r="VGU57" s="20"/>
      <c r="VGV57" s="20"/>
      <c r="VGW57" s="20"/>
      <c r="VGX57" s="20"/>
      <c r="VGY57" s="20"/>
      <c r="VGZ57" s="20"/>
      <c r="VHA57" s="20"/>
      <c r="VHB57" s="20"/>
      <c r="VHC57" s="20"/>
      <c r="VHD57" s="20"/>
      <c r="VHE57" s="20"/>
      <c r="VHF57" s="20"/>
      <c r="VHG57" s="20"/>
      <c r="VHH57" s="20"/>
      <c r="VHI57" s="20"/>
      <c r="VHJ57" s="20"/>
      <c r="VHK57" s="20"/>
      <c r="VHL57" s="20"/>
      <c r="VHM57" s="20"/>
      <c r="VHN57" s="20"/>
      <c r="VHO57" s="20"/>
      <c r="VHP57" s="20"/>
      <c r="VHQ57" s="20"/>
      <c r="VHR57" s="20"/>
      <c r="VHS57" s="20"/>
      <c r="VHT57" s="20"/>
      <c r="VHU57" s="20"/>
      <c r="VHV57" s="20"/>
      <c r="VHW57" s="20"/>
      <c r="VHX57" s="20"/>
      <c r="VHY57" s="20"/>
      <c r="VHZ57" s="20"/>
      <c r="VIA57" s="20"/>
      <c r="VIB57" s="20"/>
      <c r="VIC57" s="20"/>
      <c r="VID57" s="20"/>
      <c r="VIE57" s="20"/>
      <c r="VIF57" s="20"/>
      <c r="VIG57" s="20"/>
      <c r="VIH57" s="20"/>
      <c r="VII57" s="20"/>
      <c r="VIJ57" s="20"/>
      <c r="VIK57" s="20"/>
      <c r="VIL57" s="20"/>
      <c r="VIM57" s="20"/>
      <c r="VIN57" s="20"/>
      <c r="VIO57" s="20"/>
      <c r="VIP57" s="20"/>
      <c r="VIQ57" s="20"/>
      <c r="VIR57" s="20"/>
      <c r="VIS57" s="20"/>
      <c r="VIT57" s="20"/>
      <c r="VIU57" s="20"/>
      <c r="VIV57" s="20"/>
      <c r="VIW57" s="20"/>
      <c r="VIX57" s="20"/>
      <c r="VIY57" s="20"/>
      <c r="VIZ57" s="20"/>
      <c r="VJA57" s="20"/>
      <c r="VJB57" s="20"/>
      <c r="VJC57" s="20"/>
      <c r="VJD57" s="20"/>
      <c r="VJE57" s="20"/>
      <c r="VJF57" s="20"/>
      <c r="VJG57" s="20"/>
      <c r="VJH57" s="20"/>
      <c r="VJI57" s="20"/>
      <c r="VJJ57" s="20"/>
      <c r="VJK57" s="20"/>
      <c r="VJL57" s="20"/>
      <c r="VJM57" s="20"/>
      <c r="VJN57" s="20"/>
      <c r="VJO57" s="20"/>
      <c r="VJP57" s="20"/>
      <c r="VJQ57" s="20"/>
      <c r="VJR57" s="20"/>
      <c r="VJS57" s="20"/>
      <c r="VJT57" s="20"/>
      <c r="VJU57" s="20"/>
      <c r="VJV57" s="20"/>
      <c r="VJW57" s="20"/>
      <c r="VJX57" s="20"/>
      <c r="VJY57" s="20"/>
      <c r="VJZ57" s="20"/>
      <c r="VKA57" s="20"/>
      <c r="VKB57" s="20"/>
      <c r="VKC57" s="20"/>
      <c r="VKD57" s="20"/>
      <c r="VKE57" s="20"/>
      <c r="VKF57" s="20"/>
      <c r="VKG57" s="20"/>
      <c r="VKH57" s="20"/>
      <c r="VKI57" s="20"/>
      <c r="VKJ57" s="20"/>
      <c r="VKK57" s="20"/>
      <c r="VKL57" s="20"/>
      <c r="VKM57" s="20"/>
      <c r="VKN57" s="20"/>
      <c r="VKO57" s="20"/>
      <c r="VKP57" s="20"/>
      <c r="VKQ57" s="20"/>
      <c r="VKR57" s="20"/>
      <c r="VKS57" s="20"/>
      <c r="VKT57" s="20"/>
      <c r="VKU57" s="20"/>
      <c r="VKV57" s="20"/>
      <c r="VKW57" s="20"/>
      <c r="VKX57" s="20"/>
      <c r="VKY57" s="20"/>
      <c r="VKZ57" s="20"/>
      <c r="VLA57" s="20"/>
      <c r="VLB57" s="20"/>
      <c r="VLC57" s="20"/>
      <c r="VLD57" s="20"/>
      <c r="VLE57" s="20"/>
      <c r="VLF57" s="20"/>
      <c r="VLG57" s="20"/>
      <c r="VLH57" s="20"/>
      <c r="VLI57" s="20"/>
      <c r="VLJ57" s="20"/>
      <c r="VLK57" s="20"/>
      <c r="VLL57" s="20"/>
      <c r="VLM57" s="20"/>
      <c r="VLN57" s="20"/>
      <c r="VLO57" s="20"/>
      <c r="VLP57" s="20"/>
      <c r="VLQ57" s="20"/>
      <c r="VLR57" s="20"/>
      <c r="VLS57" s="20"/>
      <c r="VLT57" s="20"/>
      <c r="VLU57" s="20"/>
      <c r="VLV57" s="20"/>
      <c r="VLW57" s="20"/>
      <c r="VLX57" s="20"/>
      <c r="VLY57" s="20"/>
      <c r="VLZ57" s="20"/>
      <c r="VMA57" s="20"/>
      <c r="VMB57" s="20"/>
      <c r="VMC57" s="20"/>
      <c r="VMD57" s="20"/>
      <c r="VME57" s="20"/>
      <c r="VMF57" s="20"/>
      <c r="VMG57" s="20"/>
      <c r="VMH57" s="20"/>
      <c r="VMI57" s="20"/>
      <c r="VMJ57" s="20"/>
      <c r="VMK57" s="20"/>
      <c r="VML57" s="20"/>
      <c r="VMM57" s="20"/>
      <c r="VMN57" s="20"/>
      <c r="VMO57" s="20"/>
      <c r="VMP57" s="20"/>
      <c r="VMQ57" s="20"/>
      <c r="VMR57" s="20"/>
      <c r="VMS57" s="20"/>
      <c r="VMT57" s="20"/>
      <c r="VMU57" s="20"/>
      <c r="VMV57" s="20"/>
      <c r="VMW57" s="20"/>
      <c r="VMX57" s="20"/>
      <c r="VMY57" s="20"/>
      <c r="VMZ57" s="20"/>
      <c r="VNA57" s="20"/>
      <c r="VNB57" s="20"/>
      <c r="VNC57" s="20"/>
      <c r="VND57" s="20"/>
      <c r="VNE57" s="20"/>
      <c r="VNF57" s="20"/>
      <c r="VNG57" s="20"/>
      <c r="VNH57" s="20"/>
      <c r="VNI57" s="20"/>
      <c r="VNJ57" s="20"/>
      <c r="VNK57" s="20"/>
      <c r="VNL57" s="20"/>
      <c r="VNM57" s="20"/>
      <c r="VNN57" s="20"/>
      <c r="VNO57" s="20"/>
      <c r="VNP57" s="20"/>
      <c r="VNQ57" s="20"/>
      <c r="VNR57" s="20"/>
      <c r="VNS57" s="20"/>
      <c r="VNT57" s="20"/>
      <c r="VNU57" s="20"/>
      <c r="VNV57" s="20"/>
      <c r="VNW57" s="20"/>
      <c r="VNX57" s="20"/>
      <c r="VNY57" s="20"/>
      <c r="VNZ57" s="20"/>
      <c r="VOA57" s="20"/>
      <c r="VOB57" s="20"/>
      <c r="VOC57" s="20"/>
      <c r="VOD57" s="20"/>
      <c r="VOE57" s="20"/>
      <c r="VOF57" s="20"/>
      <c r="VOG57" s="20"/>
      <c r="VOH57" s="20"/>
      <c r="VOI57" s="20"/>
      <c r="VOJ57" s="20"/>
      <c r="VOK57" s="20"/>
      <c r="VOL57" s="20"/>
      <c r="VOM57" s="20"/>
      <c r="VON57" s="20"/>
      <c r="VOO57" s="20"/>
      <c r="VOP57" s="20"/>
      <c r="VOQ57" s="20"/>
      <c r="VOR57" s="20"/>
      <c r="VOS57" s="20"/>
      <c r="VOT57" s="20"/>
      <c r="VOU57" s="20"/>
      <c r="VOV57" s="20"/>
      <c r="VOW57" s="20"/>
      <c r="VOX57" s="20"/>
      <c r="VOY57" s="20"/>
      <c r="VOZ57" s="20"/>
      <c r="VPA57" s="20"/>
      <c r="VPB57" s="20"/>
      <c r="VPC57" s="20"/>
      <c r="VPD57" s="20"/>
      <c r="VPE57" s="20"/>
      <c r="VPF57" s="20"/>
      <c r="VPG57" s="20"/>
      <c r="VPH57" s="20"/>
      <c r="VPI57" s="20"/>
      <c r="VPJ57" s="20"/>
      <c r="VPK57" s="20"/>
      <c r="VPL57" s="20"/>
      <c r="VPM57" s="20"/>
      <c r="VPN57" s="20"/>
      <c r="VPO57" s="20"/>
      <c r="VPP57" s="20"/>
      <c r="VPQ57" s="20"/>
      <c r="VPR57" s="20"/>
      <c r="VPS57" s="20"/>
      <c r="VPT57" s="20"/>
      <c r="VPU57" s="20"/>
      <c r="VPV57" s="20"/>
      <c r="VPW57" s="20"/>
      <c r="VPX57" s="20"/>
      <c r="VPY57" s="20"/>
      <c r="VPZ57" s="20"/>
      <c r="VQA57" s="20"/>
      <c r="VQB57" s="20"/>
      <c r="VQC57" s="20"/>
      <c r="VQD57" s="20"/>
      <c r="VQE57" s="20"/>
      <c r="VQF57" s="20"/>
      <c r="VQG57" s="20"/>
      <c r="VQH57" s="20"/>
      <c r="VQI57" s="20"/>
      <c r="VQJ57" s="20"/>
      <c r="VQK57" s="20"/>
      <c r="VQL57" s="20"/>
      <c r="VQM57" s="20"/>
      <c r="VQN57" s="20"/>
      <c r="VQO57" s="20"/>
      <c r="VQP57" s="20"/>
      <c r="VQQ57" s="20"/>
      <c r="VQR57" s="20"/>
      <c r="VQS57" s="20"/>
      <c r="VQT57" s="20"/>
      <c r="VQU57" s="20"/>
      <c r="VQV57" s="20"/>
      <c r="VQW57" s="20"/>
      <c r="VQX57" s="20"/>
      <c r="VQY57" s="20"/>
      <c r="VQZ57" s="20"/>
      <c r="VRA57" s="20"/>
      <c r="VRB57" s="20"/>
      <c r="VRC57" s="20"/>
      <c r="VRD57" s="20"/>
      <c r="VRE57" s="20"/>
      <c r="VRF57" s="20"/>
      <c r="VRG57" s="20"/>
      <c r="VRH57" s="20"/>
      <c r="VRI57" s="20"/>
      <c r="VRJ57" s="20"/>
      <c r="VRK57" s="20"/>
      <c r="VRL57" s="20"/>
      <c r="VRM57" s="20"/>
      <c r="VRN57" s="20"/>
      <c r="VRO57" s="20"/>
      <c r="VRP57" s="20"/>
      <c r="VRQ57" s="20"/>
      <c r="VRR57" s="20"/>
      <c r="VRS57" s="20"/>
      <c r="VRT57" s="20"/>
      <c r="VRU57" s="20"/>
      <c r="VRV57" s="20"/>
      <c r="VRW57" s="20"/>
      <c r="VRX57" s="20"/>
      <c r="VRY57" s="20"/>
      <c r="VRZ57" s="20"/>
      <c r="VSA57" s="20"/>
      <c r="VSB57" s="20"/>
      <c r="VSC57" s="20"/>
      <c r="VSD57" s="20"/>
      <c r="VSE57" s="20"/>
      <c r="VSF57" s="20"/>
      <c r="VSG57" s="20"/>
      <c r="VSH57" s="20"/>
      <c r="VSI57" s="20"/>
      <c r="VSJ57" s="20"/>
      <c r="VSK57" s="20"/>
      <c r="VSL57" s="20"/>
      <c r="VSM57" s="20"/>
      <c r="VSN57" s="20"/>
      <c r="VSO57" s="20"/>
      <c r="VSP57" s="20"/>
      <c r="VSQ57" s="20"/>
      <c r="VSR57" s="20"/>
      <c r="VSS57" s="20"/>
      <c r="VST57" s="20"/>
      <c r="VSU57" s="20"/>
      <c r="VSV57" s="20"/>
      <c r="VSW57" s="20"/>
      <c r="VSX57" s="20"/>
      <c r="VSY57" s="20"/>
      <c r="VSZ57" s="20"/>
      <c r="VTA57" s="20"/>
      <c r="VTB57" s="20"/>
      <c r="VTC57" s="20"/>
      <c r="VTD57" s="20"/>
      <c r="VTE57" s="20"/>
      <c r="VTF57" s="20"/>
      <c r="VTG57" s="20"/>
      <c r="VTH57" s="20"/>
      <c r="VTI57" s="20"/>
      <c r="VTJ57" s="20"/>
      <c r="VTK57" s="20"/>
      <c r="VTL57" s="20"/>
      <c r="VTM57" s="20"/>
      <c r="VTN57" s="20"/>
      <c r="VTO57" s="20"/>
      <c r="VTP57" s="20"/>
      <c r="VTQ57" s="20"/>
      <c r="VTR57" s="20"/>
      <c r="VTS57" s="20"/>
      <c r="VTT57" s="20"/>
      <c r="VTU57" s="20"/>
      <c r="VTV57" s="20"/>
      <c r="VTW57" s="20"/>
      <c r="VTX57" s="20"/>
      <c r="VTY57" s="20"/>
      <c r="VTZ57" s="20"/>
      <c r="VUA57" s="20"/>
      <c r="VUB57" s="20"/>
      <c r="VUC57" s="20"/>
      <c r="VUD57" s="20"/>
      <c r="VUE57" s="20"/>
      <c r="VUF57" s="20"/>
      <c r="VUG57" s="20"/>
      <c r="VUH57" s="20"/>
      <c r="VUI57" s="20"/>
      <c r="VUJ57" s="20"/>
      <c r="VUK57" s="20"/>
      <c r="VUL57" s="20"/>
      <c r="VUM57" s="20"/>
      <c r="VUN57" s="20"/>
      <c r="VUO57" s="20"/>
      <c r="VUP57" s="20"/>
      <c r="VUQ57" s="20"/>
      <c r="VUR57" s="20"/>
      <c r="VUS57" s="20"/>
      <c r="VUT57" s="20"/>
      <c r="VUU57" s="20"/>
      <c r="VUV57" s="20"/>
      <c r="VUW57" s="20"/>
      <c r="VUX57" s="20"/>
      <c r="VUY57" s="20"/>
      <c r="VUZ57" s="20"/>
      <c r="VVA57" s="20"/>
      <c r="VVB57" s="20"/>
      <c r="VVC57" s="20"/>
      <c r="VVD57" s="20"/>
      <c r="VVE57" s="20"/>
      <c r="VVF57" s="20"/>
      <c r="VVG57" s="20"/>
      <c r="VVH57" s="20"/>
      <c r="VVI57" s="20"/>
      <c r="VVJ57" s="20"/>
      <c r="VVK57" s="20"/>
      <c r="VVL57" s="20"/>
      <c r="VVM57" s="20"/>
      <c r="VVN57" s="20"/>
      <c r="VVO57" s="20"/>
      <c r="VVP57" s="20"/>
      <c r="VVQ57" s="20"/>
      <c r="VVR57" s="20"/>
      <c r="VVS57" s="20"/>
      <c r="VVT57" s="20"/>
      <c r="VVU57" s="20"/>
      <c r="VVV57" s="20"/>
      <c r="VVW57" s="20"/>
      <c r="VVX57" s="20"/>
      <c r="VVY57" s="20"/>
      <c r="VVZ57" s="20"/>
      <c r="VWA57" s="20"/>
      <c r="VWB57" s="20"/>
      <c r="VWC57" s="20"/>
      <c r="VWD57" s="20"/>
      <c r="VWE57" s="20"/>
      <c r="VWF57" s="20"/>
      <c r="VWG57" s="20"/>
      <c r="VWH57" s="20"/>
      <c r="VWI57" s="20"/>
      <c r="VWJ57" s="20"/>
      <c r="VWK57" s="20"/>
      <c r="VWL57" s="20"/>
      <c r="VWM57" s="20"/>
      <c r="VWN57" s="20"/>
      <c r="VWO57" s="20"/>
      <c r="VWP57" s="20"/>
      <c r="VWQ57" s="20"/>
      <c r="VWR57" s="20"/>
      <c r="VWS57" s="20"/>
      <c r="VWT57" s="20"/>
      <c r="VWU57" s="20"/>
      <c r="VWV57" s="20"/>
      <c r="VWW57" s="20"/>
      <c r="VWX57" s="20"/>
      <c r="VWY57" s="20"/>
      <c r="VWZ57" s="20"/>
      <c r="VXA57" s="20"/>
      <c r="VXB57" s="20"/>
      <c r="VXC57" s="20"/>
      <c r="VXD57" s="20"/>
      <c r="VXE57" s="20"/>
      <c r="VXF57" s="20"/>
      <c r="VXG57" s="20"/>
      <c r="VXH57" s="20"/>
      <c r="VXI57" s="20"/>
      <c r="VXJ57" s="20"/>
      <c r="VXK57" s="20"/>
      <c r="VXL57" s="20"/>
      <c r="VXM57" s="20"/>
      <c r="VXN57" s="20"/>
      <c r="VXO57" s="20"/>
      <c r="VXP57" s="20"/>
      <c r="VXQ57" s="20"/>
      <c r="VXR57" s="20"/>
      <c r="VXS57" s="20"/>
      <c r="VXT57" s="20"/>
      <c r="VXU57" s="20"/>
      <c r="VXV57" s="20"/>
      <c r="VXW57" s="20"/>
      <c r="VXX57" s="20"/>
      <c r="VXY57" s="20"/>
      <c r="VXZ57" s="20"/>
      <c r="VYA57" s="20"/>
      <c r="VYB57" s="20"/>
      <c r="VYC57" s="20"/>
      <c r="VYD57" s="20"/>
      <c r="VYE57" s="20"/>
      <c r="VYF57" s="20"/>
      <c r="VYG57" s="20"/>
      <c r="VYH57" s="20"/>
      <c r="VYI57" s="20"/>
      <c r="VYJ57" s="20"/>
      <c r="VYK57" s="20"/>
      <c r="VYL57" s="20"/>
      <c r="VYM57" s="20"/>
      <c r="VYN57" s="20"/>
      <c r="VYO57" s="20"/>
      <c r="VYP57" s="20"/>
      <c r="VYQ57" s="20"/>
      <c r="VYR57" s="20"/>
      <c r="VYS57" s="20"/>
      <c r="VYT57" s="20"/>
      <c r="VYU57" s="20"/>
      <c r="VYV57" s="20"/>
      <c r="VYW57" s="20"/>
      <c r="VYX57" s="20"/>
      <c r="VYY57" s="20"/>
      <c r="VYZ57" s="20"/>
      <c r="VZA57" s="20"/>
      <c r="VZB57" s="20"/>
      <c r="VZC57" s="20"/>
      <c r="VZD57" s="20"/>
      <c r="VZE57" s="20"/>
      <c r="VZF57" s="20"/>
      <c r="VZG57" s="20"/>
      <c r="VZH57" s="20"/>
      <c r="VZI57" s="20"/>
      <c r="VZJ57" s="20"/>
      <c r="VZK57" s="20"/>
      <c r="VZL57" s="20"/>
      <c r="VZM57" s="20"/>
      <c r="VZN57" s="20"/>
      <c r="VZO57" s="20"/>
      <c r="VZP57" s="20"/>
      <c r="VZQ57" s="20"/>
      <c r="VZR57" s="20"/>
      <c r="VZS57" s="20"/>
      <c r="VZT57" s="20"/>
      <c r="VZU57" s="20"/>
      <c r="VZV57" s="20"/>
      <c r="VZW57" s="20"/>
      <c r="VZX57" s="20"/>
      <c r="VZY57" s="20"/>
      <c r="VZZ57" s="20"/>
      <c r="WAA57" s="20"/>
      <c r="WAB57" s="20"/>
      <c r="WAC57" s="20"/>
      <c r="WAD57" s="20"/>
      <c r="WAE57" s="20"/>
      <c r="WAF57" s="20"/>
      <c r="WAG57" s="20"/>
      <c r="WAH57" s="20"/>
      <c r="WAI57" s="20"/>
      <c r="WAJ57" s="20"/>
      <c r="WAK57" s="20"/>
      <c r="WAL57" s="20"/>
      <c r="WAM57" s="20"/>
      <c r="WAN57" s="20"/>
      <c r="WAO57" s="20"/>
      <c r="WAP57" s="20"/>
      <c r="WAQ57" s="20"/>
      <c r="WAR57" s="20"/>
      <c r="WAS57" s="20"/>
      <c r="WAT57" s="20"/>
      <c r="WAU57" s="20"/>
      <c r="WAV57" s="20"/>
      <c r="WAW57" s="20"/>
      <c r="WAX57" s="20"/>
      <c r="WAY57" s="20"/>
      <c r="WAZ57" s="20"/>
      <c r="WBA57" s="20"/>
      <c r="WBB57" s="20"/>
      <c r="WBC57" s="20"/>
      <c r="WBD57" s="20"/>
      <c r="WBE57" s="20"/>
      <c r="WBF57" s="20"/>
      <c r="WBG57" s="20"/>
      <c r="WBH57" s="20"/>
      <c r="WBI57" s="20"/>
      <c r="WBJ57" s="20"/>
      <c r="WBK57" s="20"/>
      <c r="WBL57" s="20"/>
      <c r="WBM57" s="20"/>
      <c r="WBN57" s="20"/>
      <c r="WBO57" s="20"/>
      <c r="WBP57" s="20"/>
      <c r="WBQ57" s="20"/>
      <c r="WBR57" s="20"/>
      <c r="WBS57" s="20"/>
      <c r="WBT57" s="20"/>
      <c r="WBU57" s="20"/>
      <c r="WBV57" s="20"/>
      <c r="WBW57" s="20"/>
      <c r="WBX57" s="20"/>
      <c r="WBY57" s="20"/>
      <c r="WBZ57" s="20"/>
      <c r="WCA57" s="20"/>
      <c r="WCB57" s="20"/>
      <c r="WCC57" s="20"/>
      <c r="WCD57" s="20"/>
      <c r="WCE57" s="20"/>
      <c r="WCF57" s="20"/>
      <c r="WCG57" s="20"/>
      <c r="WCH57" s="20"/>
      <c r="WCI57" s="20"/>
      <c r="WCJ57" s="20"/>
      <c r="WCK57" s="20"/>
      <c r="WCL57" s="20"/>
      <c r="WCM57" s="20"/>
      <c r="WCN57" s="20"/>
      <c r="WCO57" s="20"/>
      <c r="WCP57" s="20"/>
      <c r="WCQ57" s="20"/>
      <c r="WCR57" s="20"/>
      <c r="WCS57" s="20"/>
      <c r="WCT57" s="20"/>
      <c r="WCU57" s="20"/>
      <c r="WCV57" s="20"/>
      <c r="WCW57" s="20"/>
      <c r="WCX57" s="20"/>
      <c r="WCY57" s="20"/>
      <c r="WCZ57" s="20"/>
      <c r="WDA57" s="20"/>
      <c r="WDB57" s="20"/>
      <c r="WDC57" s="20"/>
      <c r="WDD57" s="20"/>
      <c r="WDE57" s="20"/>
      <c r="WDF57" s="20"/>
      <c r="WDG57" s="20"/>
      <c r="WDH57" s="20"/>
      <c r="WDI57" s="20"/>
      <c r="WDJ57" s="20"/>
      <c r="WDK57" s="20"/>
      <c r="WDL57" s="20"/>
      <c r="WDM57" s="20"/>
      <c r="WDN57" s="20"/>
      <c r="WDO57" s="20"/>
      <c r="WDP57" s="20"/>
      <c r="WDQ57" s="20"/>
      <c r="WDR57" s="20"/>
      <c r="WDS57" s="20"/>
      <c r="WDT57" s="20"/>
      <c r="WDU57" s="20"/>
      <c r="WDV57" s="20"/>
      <c r="WDW57" s="20"/>
      <c r="WDX57" s="20"/>
      <c r="WDY57" s="20"/>
      <c r="WDZ57" s="20"/>
      <c r="WEA57" s="20"/>
      <c r="WEB57" s="20"/>
      <c r="WEC57" s="20"/>
      <c r="WED57" s="20"/>
      <c r="WEE57" s="20"/>
      <c r="WEF57" s="20"/>
      <c r="WEG57" s="20"/>
      <c r="WEH57" s="20"/>
      <c r="WEI57" s="20"/>
      <c r="WEJ57" s="20"/>
      <c r="WEK57" s="20"/>
      <c r="WEL57" s="20"/>
      <c r="WEM57" s="20"/>
      <c r="WEN57" s="20"/>
      <c r="WEO57" s="20"/>
      <c r="WEP57" s="20"/>
      <c r="WEQ57" s="20"/>
      <c r="WER57" s="20"/>
      <c r="WES57" s="20"/>
      <c r="WET57" s="20"/>
      <c r="WEU57" s="20"/>
      <c r="WEV57" s="20"/>
      <c r="WEW57" s="20"/>
      <c r="WEX57" s="20"/>
      <c r="WEY57" s="20"/>
      <c r="WEZ57" s="20"/>
      <c r="WFA57" s="20"/>
      <c r="WFB57" s="20"/>
      <c r="WFC57" s="20"/>
      <c r="WFD57" s="20"/>
      <c r="WFE57" s="20"/>
      <c r="WFF57" s="20"/>
      <c r="WFG57" s="20"/>
      <c r="WFH57" s="20"/>
      <c r="WFI57" s="20"/>
      <c r="WFJ57" s="20"/>
      <c r="WFK57" s="20"/>
      <c r="WFL57" s="20"/>
      <c r="WFM57" s="20"/>
      <c r="WFN57" s="20"/>
      <c r="WFO57" s="20"/>
      <c r="WFP57" s="20"/>
      <c r="WFQ57" s="20"/>
      <c r="WFR57" s="20"/>
      <c r="WFS57" s="20"/>
      <c r="WFT57" s="20"/>
      <c r="WFU57" s="20"/>
      <c r="WFV57" s="20"/>
      <c r="WFW57" s="20"/>
      <c r="WFX57" s="20"/>
      <c r="WFY57" s="20"/>
      <c r="WFZ57" s="20"/>
      <c r="WGA57" s="20"/>
      <c r="WGB57" s="20"/>
      <c r="WGC57" s="20"/>
      <c r="WGD57" s="20"/>
      <c r="WGE57" s="20"/>
      <c r="WGF57" s="20"/>
      <c r="WGG57" s="20"/>
      <c r="WGH57" s="20"/>
      <c r="WGI57" s="20"/>
      <c r="WGJ57" s="20"/>
      <c r="WGK57" s="20"/>
      <c r="WGL57" s="20"/>
      <c r="WGM57" s="20"/>
      <c r="WGN57" s="20"/>
      <c r="WGO57" s="20"/>
      <c r="WGP57" s="20"/>
      <c r="WGQ57" s="20"/>
      <c r="WGR57" s="20"/>
      <c r="WGS57" s="20"/>
      <c r="WGT57" s="20"/>
      <c r="WGU57" s="20"/>
      <c r="WGV57" s="20"/>
      <c r="WGW57" s="20"/>
      <c r="WGX57" s="20"/>
      <c r="WGY57" s="20"/>
      <c r="WGZ57" s="20"/>
      <c r="WHA57" s="20"/>
      <c r="WHB57" s="20"/>
      <c r="WHC57" s="20"/>
      <c r="WHD57" s="20"/>
      <c r="WHE57" s="20"/>
      <c r="WHF57" s="20"/>
      <c r="WHG57" s="20"/>
      <c r="WHH57" s="20"/>
      <c r="WHI57" s="20"/>
      <c r="WHJ57" s="20"/>
      <c r="WHK57" s="20"/>
      <c r="WHL57" s="20"/>
      <c r="WHM57" s="20"/>
      <c r="WHN57" s="20"/>
      <c r="WHO57" s="20"/>
      <c r="WHP57" s="20"/>
      <c r="WHQ57" s="20"/>
      <c r="WHR57" s="20"/>
      <c r="WHS57" s="20"/>
      <c r="WHT57" s="20"/>
      <c r="WHU57" s="20"/>
      <c r="WHV57" s="20"/>
      <c r="WHW57" s="20"/>
      <c r="WHX57" s="20"/>
      <c r="WHY57" s="20"/>
      <c r="WHZ57" s="20"/>
      <c r="WIA57" s="20"/>
      <c r="WIB57" s="20"/>
      <c r="WIC57" s="20"/>
      <c r="WID57" s="20"/>
      <c r="WIE57" s="20"/>
      <c r="WIF57" s="20"/>
      <c r="WIG57" s="20"/>
      <c r="WIH57" s="20"/>
      <c r="WII57" s="20"/>
      <c r="WIJ57" s="20"/>
      <c r="WIK57" s="20"/>
      <c r="WIL57" s="20"/>
      <c r="WIM57" s="20"/>
      <c r="WIN57" s="20"/>
      <c r="WIO57" s="20"/>
      <c r="WIP57" s="20"/>
      <c r="WIQ57" s="20"/>
      <c r="WIR57" s="20"/>
      <c r="WIS57" s="20"/>
      <c r="WIT57" s="20"/>
      <c r="WIU57" s="20"/>
      <c r="WIV57" s="20"/>
      <c r="WIW57" s="20"/>
      <c r="WIX57" s="20"/>
      <c r="WIY57" s="20"/>
      <c r="WIZ57" s="20"/>
      <c r="WJA57" s="20"/>
      <c r="WJB57" s="20"/>
      <c r="WJC57" s="20"/>
      <c r="WJD57" s="20"/>
      <c r="WJE57" s="20"/>
      <c r="WJF57" s="20"/>
      <c r="WJG57" s="20"/>
      <c r="WJH57" s="20"/>
      <c r="WJI57" s="20"/>
      <c r="WJJ57" s="20"/>
      <c r="WJK57" s="20"/>
      <c r="WJL57" s="20"/>
      <c r="WJM57" s="20"/>
      <c r="WJN57" s="20"/>
      <c r="WJO57" s="20"/>
      <c r="WJP57" s="20"/>
      <c r="WJQ57" s="20"/>
      <c r="WJR57" s="20"/>
      <c r="WJS57" s="20"/>
      <c r="WJT57" s="20"/>
      <c r="WJU57" s="20"/>
      <c r="WJV57" s="20"/>
      <c r="WJW57" s="20"/>
      <c r="WJX57" s="20"/>
      <c r="WJY57" s="20"/>
      <c r="WJZ57" s="20"/>
      <c r="WKA57" s="20"/>
      <c r="WKB57" s="20"/>
      <c r="WKC57" s="20"/>
      <c r="WKD57" s="20"/>
      <c r="WKE57" s="20"/>
      <c r="WKF57" s="20"/>
      <c r="WKG57" s="20"/>
      <c r="WKH57" s="20"/>
      <c r="WKI57" s="20"/>
      <c r="WKJ57" s="20"/>
      <c r="WKK57" s="20"/>
      <c r="WKL57" s="20"/>
      <c r="WKM57" s="20"/>
      <c r="WKN57" s="20"/>
      <c r="WKO57" s="20"/>
      <c r="WKP57" s="20"/>
      <c r="WKQ57" s="20"/>
      <c r="WKR57" s="20"/>
      <c r="WKS57" s="20"/>
      <c r="WKT57" s="20"/>
      <c r="WKU57" s="20"/>
      <c r="WKV57" s="20"/>
      <c r="WKW57" s="20"/>
      <c r="WKX57" s="20"/>
      <c r="WKY57" s="20"/>
      <c r="WKZ57" s="20"/>
      <c r="WLA57" s="20"/>
      <c r="WLB57" s="20"/>
      <c r="WLC57" s="20"/>
      <c r="WLD57" s="20"/>
      <c r="WLE57" s="20"/>
      <c r="WLF57" s="20"/>
      <c r="WLG57" s="20"/>
      <c r="WLH57" s="20"/>
      <c r="WLI57" s="20"/>
      <c r="WLJ57" s="20"/>
      <c r="WLK57" s="20"/>
      <c r="WLL57" s="20"/>
      <c r="WLM57" s="20"/>
      <c r="WLN57" s="20"/>
      <c r="WLO57" s="20"/>
      <c r="WLP57" s="20"/>
      <c r="WLQ57" s="20"/>
      <c r="WLR57" s="20"/>
      <c r="WLS57" s="20"/>
      <c r="WLT57" s="20"/>
      <c r="WLU57" s="20"/>
      <c r="WLV57" s="20"/>
      <c r="WLW57" s="20"/>
      <c r="WLX57" s="20"/>
      <c r="WLY57" s="20"/>
      <c r="WLZ57" s="20"/>
      <c r="WMA57" s="20"/>
      <c r="WMB57" s="20"/>
      <c r="WMC57" s="20"/>
      <c r="WMD57" s="20"/>
      <c r="WME57" s="20"/>
      <c r="WMF57" s="20"/>
      <c r="WMG57" s="20"/>
      <c r="WMH57" s="20"/>
      <c r="WMI57" s="20"/>
      <c r="WMJ57" s="20"/>
      <c r="WMK57" s="20"/>
      <c r="WML57" s="20"/>
      <c r="WMM57" s="20"/>
      <c r="WMN57" s="20"/>
      <c r="WMO57" s="20"/>
      <c r="WMP57" s="20"/>
      <c r="WMQ57" s="20"/>
      <c r="WMR57" s="20"/>
      <c r="WMS57" s="20"/>
      <c r="WMT57" s="20"/>
      <c r="WMU57" s="20"/>
      <c r="WMV57" s="20"/>
      <c r="WMW57" s="20"/>
      <c r="WMX57" s="20"/>
      <c r="WMY57" s="20"/>
      <c r="WMZ57" s="20"/>
      <c r="WNA57" s="20"/>
      <c r="WNB57" s="20"/>
      <c r="WNC57" s="20"/>
      <c r="WND57" s="20"/>
      <c r="WNE57" s="20"/>
      <c r="WNF57" s="20"/>
      <c r="WNG57" s="20"/>
      <c r="WNH57" s="20"/>
      <c r="WNI57" s="20"/>
      <c r="WNJ57" s="20"/>
      <c r="WNK57" s="20"/>
      <c r="WNL57" s="20"/>
      <c r="WNM57" s="20"/>
      <c r="WNN57" s="20"/>
      <c r="WNO57" s="20"/>
      <c r="WNP57" s="20"/>
      <c r="WNQ57" s="20"/>
      <c r="WNR57" s="20"/>
      <c r="WNS57" s="20"/>
      <c r="WNT57" s="20"/>
      <c r="WNU57" s="20"/>
      <c r="WNV57" s="20"/>
      <c r="WNW57" s="20"/>
      <c r="WNX57" s="20"/>
      <c r="WNY57" s="20"/>
      <c r="WNZ57" s="20"/>
      <c r="WOA57" s="20"/>
      <c r="WOB57" s="20"/>
      <c r="WOC57" s="20"/>
      <c r="WOD57" s="20"/>
      <c r="WOE57" s="20"/>
      <c r="WOF57" s="20"/>
      <c r="WOG57" s="20"/>
      <c r="WOH57" s="20"/>
      <c r="WOI57" s="20"/>
      <c r="WOJ57" s="20"/>
      <c r="WOK57" s="20"/>
      <c r="WOL57" s="20"/>
      <c r="WOM57" s="20"/>
      <c r="WON57" s="20"/>
      <c r="WOO57" s="20"/>
      <c r="WOP57" s="20"/>
      <c r="WOQ57" s="20"/>
      <c r="WOR57" s="20"/>
      <c r="WOS57" s="20"/>
      <c r="WOT57" s="20"/>
      <c r="WOU57" s="20"/>
      <c r="WOV57" s="20"/>
      <c r="WOW57" s="20"/>
      <c r="WOX57" s="20"/>
      <c r="WOY57" s="20"/>
      <c r="WOZ57" s="20"/>
      <c r="WPA57" s="20"/>
      <c r="WPB57" s="20"/>
      <c r="WPC57" s="20"/>
      <c r="WPD57" s="20"/>
      <c r="WPE57" s="20"/>
      <c r="WPF57" s="20"/>
      <c r="WPG57" s="20"/>
      <c r="WPH57" s="20"/>
      <c r="WPI57" s="20"/>
      <c r="WPJ57" s="20"/>
      <c r="WPK57" s="20"/>
      <c r="WPL57" s="20"/>
      <c r="WPM57" s="20"/>
      <c r="WPN57" s="20"/>
      <c r="WPO57" s="20"/>
      <c r="WPP57" s="20"/>
      <c r="WPQ57" s="20"/>
      <c r="WPR57" s="20"/>
      <c r="WPS57" s="20"/>
      <c r="WPT57" s="20"/>
      <c r="WPU57" s="20"/>
      <c r="WPV57" s="20"/>
      <c r="WPW57" s="20"/>
      <c r="WPX57" s="20"/>
      <c r="WPY57" s="20"/>
      <c r="WPZ57" s="20"/>
      <c r="WQA57" s="20"/>
      <c r="WQB57" s="20"/>
      <c r="WQC57" s="20"/>
      <c r="WQD57" s="20"/>
      <c r="WQE57" s="20"/>
      <c r="WQF57" s="20"/>
      <c r="WQG57" s="20"/>
      <c r="WQH57" s="20"/>
      <c r="WQI57" s="20"/>
      <c r="WQJ57" s="20"/>
      <c r="WQK57" s="20"/>
      <c r="WQL57" s="20"/>
      <c r="WQM57" s="20"/>
      <c r="WQN57" s="20"/>
      <c r="WQO57" s="20"/>
      <c r="WQP57" s="20"/>
      <c r="WQQ57" s="20"/>
      <c r="WQR57" s="20"/>
      <c r="WQS57" s="20"/>
      <c r="WQT57" s="20"/>
      <c r="WQU57" s="20"/>
      <c r="WQV57" s="20"/>
      <c r="WQW57" s="20"/>
      <c r="WQX57" s="20"/>
      <c r="WQY57" s="20"/>
      <c r="WQZ57" s="20"/>
      <c r="WRA57" s="20"/>
      <c r="WRB57" s="20"/>
      <c r="WRC57" s="20"/>
      <c r="WRD57" s="20"/>
      <c r="WRE57" s="20"/>
      <c r="WRF57" s="20"/>
      <c r="WRG57" s="20"/>
      <c r="WRH57" s="20"/>
      <c r="WRI57" s="20"/>
      <c r="WRJ57" s="20"/>
      <c r="WRK57" s="20"/>
      <c r="WRL57" s="20"/>
      <c r="WRM57" s="20"/>
      <c r="WRN57" s="20"/>
      <c r="WRO57" s="20"/>
      <c r="WRP57" s="20"/>
      <c r="WRQ57" s="20"/>
      <c r="WRR57" s="20"/>
      <c r="WRS57" s="20"/>
      <c r="WRT57" s="20"/>
      <c r="WRU57" s="20"/>
      <c r="WRV57" s="20"/>
      <c r="WRW57" s="20"/>
      <c r="WRX57" s="20"/>
      <c r="WRY57" s="20"/>
      <c r="WRZ57" s="20"/>
      <c r="WSA57" s="20"/>
      <c r="WSB57" s="20"/>
      <c r="WSC57" s="20"/>
      <c r="WSD57" s="20"/>
      <c r="WSE57" s="20"/>
      <c r="WSF57" s="20"/>
      <c r="WSG57" s="20"/>
      <c r="WSH57" s="20"/>
      <c r="WSI57" s="20"/>
      <c r="WSJ57" s="20"/>
      <c r="WSK57" s="20"/>
      <c r="WSL57" s="20"/>
      <c r="WSM57" s="20"/>
      <c r="WSN57" s="20"/>
      <c r="WSO57" s="20"/>
      <c r="WSP57" s="20"/>
      <c r="WSQ57" s="20"/>
      <c r="WSR57" s="20"/>
      <c r="WSS57" s="20"/>
      <c r="WST57" s="20"/>
      <c r="WSU57" s="20"/>
      <c r="WSV57" s="20"/>
      <c r="WSW57" s="20"/>
      <c r="WSX57" s="20"/>
      <c r="WSY57" s="20"/>
      <c r="WSZ57" s="20"/>
      <c r="WTA57" s="20"/>
      <c r="WTB57" s="20"/>
      <c r="WTC57" s="20"/>
      <c r="WTD57" s="20"/>
      <c r="WTE57" s="20"/>
      <c r="WTF57" s="20"/>
      <c r="WTG57" s="20"/>
      <c r="WTH57" s="20"/>
      <c r="WTI57" s="20"/>
      <c r="WTJ57" s="20"/>
      <c r="WTK57" s="20"/>
      <c r="WTL57" s="20"/>
      <c r="WTM57" s="20"/>
      <c r="WTN57" s="20"/>
      <c r="WTO57" s="20"/>
      <c r="WTP57" s="20"/>
      <c r="WTQ57" s="20"/>
      <c r="WTR57" s="20"/>
      <c r="WTS57" s="20"/>
      <c r="WTT57" s="20"/>
      <c r="WTU57" s="20"/>
      <c r="WTV57" s="20"/>
      <c r="WTW57" s="20"/>
      <c r="WTX57" s="20"/>
      <c r="WTY57" s="20"/>
      <c r="WTZ57" s="20"/>
      <c r="WUA57" s="20"/>
      <c r="WUB57" s="20"/>
      <c r="WUC57" s="20"/>
      <c r="WUD57" s="20"/>
      <c r="WUE57" s="20"/>
      <c r="WUF57" s="20"/>
      <c r="WUG57" s="20"/>
      <c r="WUH57" s="20"/>
      <c r="WUI57" s="20"/>
      <c r="WUJ57" s="20"/>
      <c r="WUK57" s="20"/>
      <c r="WUL57" s="20"/>
      <c r="WUM57" s="20"/>
      <c r="WUN57" s="20"/>
      <c r="WUO57" s="20"/>
      <c r="WUP57" s="20"/>
      <c r="WUQ57" s="20"/>
      <c r="WUR57" s="20"/>
      <c r="WUS57" s="20"/>
      <c r="WUT57" s="20"/>
      <c r="WUU57" s="20"/>
      <c r="WUV57" s="20"/>
      <c r="WUW57" s="20"/>
      <c r="WUX57" s="20"/>
      <c r="WUY57" s="20"/>
      <c r="WUZ57" s="20"/>
      <c r="WVA57" s="20"/>
      <c r="WVB57" s="20"/>
      <c r="WVC57" s="20"/>
      <c r="WVD57" s="20"/>
      <c r="WVE57" s="20"/>
      <c r="WVF57" s="20"/>
      <c r="WVG57" s="20"/>
      <c r="WVH57" s="20"/>
      <c r="WVI57" s="20"/>
      <c r="WVJ57" s="20"/>
      <c r="WVK57" s="20"/>
      <c r="WVL57" s="20"/>
      <c r="WVM57" s="20"/>
      <c r="WVN57" s="20"/>
      <c r="WVO57" s="20"/>
      <c r="WVP57" s="20"/>
      <c r="WVQ57" s="20"/>
      <c r="WVR57" s="20"/>
      <c r="WVS57" s="20"/>
      <c r="WVT57" s="20"/>
      <c r="WVU57" s="20"/>
      <c r="WVV57" s="20"/>
      <c r="WVW57" s="20"/>
      <c r="WVX57" s="20"/>
      <c r="WVY57" s="20"/>
      <c r="WVZ57" s="20"/>
      <c r="WWA57" s="20"/>
      <c r="WWB57" s="20"/>
      <c r="WWC57" s="20"/>
      <c r="WWD57" s="20"/>
      <c r="WWE57" s="20"/>
      <c r="WWF57" s="20"/>
      <c r="WWG57" s="20"/>
      <c r="WWH57" s="20"/>
      <c r="WWI57" s="20"/>
      <c r="WWJ57" s="20"/>
      <c r="WWK57" s="20"/>
      <c r="WWL57" s="20"/>
      <c r="WWM57" s="20"/>
      <c r="WWN57" s="20"/>
      <c r="WWO57" s="20"/>
      <c r="WWP57" s="20"/>
      <c r="WWQ57" s="20"/>
      <c r="WWR57" s="20"/>
      <c r="WWS57" s="20"/>
      <c r="WWT57" s="20"/>
      <c r="WWU57" s="20"/>
      <c r="WWV57" s="20"/>
      <c r="WWW57" s="20"/>
      <c r="WWX57" s="20"/>
      <c r="WWY57" s="20"/>
      <c r="WWZ57" s="20"/>
      <c r="WXA57" s="20"/>
      <c r="WXB57" s="20"/>
      <c r="WXC57" s="20"/>
      <c r="WXD57" s="20"/>
      <c r="WXE57" s="20"/>
      <c r="WXF57" s="20"/>
      <c r="WXG57" s="20"/>
      <c r="WXH57" s="20"/>
      <c r="WXI57" s="20"/>
      <c r="WXJ57" s="20"/>
      <c r="WXK57" s="20"/>
      <c r="WXL57" s="20"/>
      <c r="WXM57" s="20"/>
      <c r="WXN57" s="20"/>
      <c r="WXO57" s="20"/>
      <c r="WXP57" s="20"/>
      <c r="WXQ57" s="20"/>
      <c r="WXR57" s="20"/>
      <c r="WXS57" s="20"/>
      <c r="WXT57" s="20"/>
      <c r="WXU57" s="20"/>
      <c r="WXV57" s="20"/>
      <c r="WXW57" s="20"/>
      <c r="WXX57" s="20"/>
      <c r="WXY57" s="20"/>
      <c r="WXZ57" s="20"/>
      <c r="WYA57" s="20"/>
      <c r="WYB57" s="20"/>
      <c r="WYC57" s="20"/>
      <c r="WYD57" s="20"/>
      <c r="WYE57" s="20"/>
      <c r="WYF57" s="20"/>
      <c r="WYG57" s="20"/>
      <c r="WYH57" s="20"/>
      <c r="WYI57" s="20"/>
      <c r="WYJ57" s="20"/>
      <c r="WYK57" s="20"/>
      <c r="WYL57" s="20"/>
      <c r="WYM57" s="20"/>
      <c r="WYN57" s="20"/>
      <c r="WYO57" s="20"/>
      <c r="WYP57" s="20"/>
      <c r="WYQ57" s="20"/>
      <c r="WYR57" s="20"/>
      <c r="WYS57" s="20"/>
      <c r="WYT57" s="20"/>
      <c r="WYU57" s="20"/>
      <c r="WYV57" s="20"/>
      <c r="WYW57" s="20"/>
      <c r="WYX57" s="20"/>
      <c r="WYY57" s="20"/>
      <c r="WYZ57" s="20"/>
      <c r="WZA57" s="20"/>
      <c r="WZB57" s="20"/>
      <c r="WZC57" s="20"/>
      <c r="WZD57" s="20"/>
      <c r="WZE57" s="20"/>
      <c r="WZF57" s="20"/>
      <c r="WZG57" s="20"/>
      <c r="WZH57" s="20"/>
      <c r="WZI57" s="20"/>
      <c r="WZJ57" s="20"/>
      <c r="WZK57" s="20"/>
      <c r="WZL57" s="20"/>
      <c r="WZM57" s="20"/>
      <c r="WZN57" s="20"/>
      <c r="WZO57" s="20"/>
      <c r="WZP57" s="20"/>
      <c r="WZQ57" s="20"/>
      <c r="WZR57" s="20"/>
      <c r="WZS57" s="20"/>
      <c r="WZT57" s="20"/>
      <c r="WZU57" s="20"/>
      <c r="WZV57" s="20"/>
      <c r="WZW57" s="20"/>
      <c r="WZX57" s="20"/>
      <c r="WZY57" s="20"/>
      <c r="WZZ57" s="20"/>
      <c r="XAA57" s="20"/>
      <c r="XAB57" s="20"/>
      <c r="XAC57" s="20"/>
      <c r="XAD57" s="20"/>
      <c r="XAE57" s="20"/>
      <c r="XAF57" s="20"/>
      <c r="XAG57" s="20"/>
      <c r="XAH57" s="20"/>
      <c r="XAI57" s="20"/>
      <c r="XAJ57" s="20"/>
      <c r="XAK57" s="20"/>
      <c r="XAL57" s="20"/>
      <c r="XAM57" s="20"/>
      <c r="XAN57" s="20"/>
      <c r="XAO57" s="20"/>
      <c r="XAP57" s="20"/>
      <c r="XAQ57" s="20"/>
      <c r="XAR57" s="20"/>
      <c r="XAS57" s="20"/>
      <c r="XAT57" s="20"/>
      <c r="XAU57" s="20"/>
      <c r="XAV57" s="20"/>
      <c r="XAW57" s="20"/>
      <c r="XAX57" s="20"/>
      <c r="XAY57" s="20"/>
      <c r="XAZ57" s="20"/>
      <c r="XBA57" s="20"/>
      <c r="XBB57" s="20"/>
      <c r="XBC57" s="20"/>
      <c r="XBD57" s="20"/>
      <c r="XBE57" s="20"/>
      <c r="XBF57" s="20"/>
      <c r="XBG57" s="20"/>
      <c r="XBH57" s="20"/>
      <c r="XBI57" s="20"/>
      <c r="XBJ57" s="20"/>
      <c r="XBK57" s="20"/>
      <c r="XBL57" s="20"/>
      <c r="XBM57" s="20"/>
      <c r="XBN57" s="20"/>
      <c r="XBO57" s="20"/>
      <c r="XBP57" s="20"/>
      <c r="XBQ57" s="20"/>
      <c r="XBR57" s="20"/>
      <c r="XBS57" s="20"/>
      <c r="XBT57" s="20"/>
      <c r="XBU57" s="20"/>
      <c r="XBV57" s="20"/>
      <c r="XBW57" s="20"/>
      <c r="XBX57" s="20"/>
      <c r="XBY57" s="20"/>
      <c r="XBZ57" s="20"/>
      <c r="XCA57" s="20"/>
      <c r="XCB57" s="20"/>
      <c r="XCC57" s="20"/>
      <c r="XCD57" s="20"/>
      <c r="XCE57" s="20"/>
      <c r="XCF57" s="20"/>
      <c r="XCG57" s="20"/>
      <c r="XCH57" s="20"/>
      <c r="XCI57" s="20"/>
      <c r="XCJ57" s="20"/>
      <c r="XCK57" s="20"/>
      <c r="XCL57" s="20"/>
      <c r="XCM57" s="20"/>
      <c r="XCN57" s="20"/>
      <c r="XCO57" s="20"/>
      <c r="XCP57" s="20"/>
      <c r="XCQ57" s="20"/>
      <c r="XCR57" s="20"/>
      <c r="XCS57" s="20"/>
      <c r="XCT57" s="20"/>
      <c r="XCU57" s="20"/>
      <c r="XCV57" s="20"/>
      <c r="XCW57" s="20"/>
      <c r="XCX57" s="20"/>
      <c r="XCY57" s="20"/>
      <c r="XCZ57" s="20"/>
      <c r="XDA57" s="20"/>
      <c r="XDB57" s="20"/>
      <c r="XDC57" s="20"/>
      <c r="XDD57" s="20"/>
      <c r="XDE57" s="20"/>
      <c r="XDF57" s="20"/>
      <c r="XDG57" s="20"/>
      <c r="XDH57" s="20"/>
      <c r="XDI57" s="20"/>
      <c r="XDJ57" s="20"/>
      <c r="XDK57" s="20"/>
      <c r="XDL57" s="20"/>
      <c r="XDM57" s="20"/>
      <c r="XDN57" s="20"/>
      <c r="XDO57" s="20"/>
      <c r="XDP57" s="20"/>
      <c r="XDQ57" s="20"/>
      <c r="XDR57" s="20"/>
      <c r="XDS57" s="20"/>
      <c r="XDT57" s="20"/>
      <c r="XDU57" s="20"/>
      <c r="XDV57" s="20"/>
      <c r="XDW57" s="20"/>
      <c r="XDX57" s="20"/>
      <c r="XDY57" s="20"/>
      <c r="XDZ57" s="20"/>
      <c r="XEA57" s="20"/>
      <c r="XEB57" s="20"/>
      <c r="XEC57" s="20"/>
      <c r="XED57" s="20"/>
      <c r="XEE57" s="20"/>
      <c r="XEF57" s="20"/>
      <c r="XEG57" s="20"/>
      <c r="XEH57" s="20"/>
      <c r="XEI57" s="20"/>
      <c r="XEJ57" s="20"/>
      <c r="XEK57" s="20"/>
      <c r="XEL57" s="20"/>
      <c r="XEM57" s="20"/>
      <c r="XEN57" s="20"/>
      <c r="XEO57" s="20"/>
      <c r="XEP57" s="20"/>
      <c r="XEQ57" s="20"/>
      <c r="XER57" s="20"/>
      <c r="XES57" s="20"/>
      <c r="XET57" s="20"/>
      <c r="XEU57" s="20"/>
      <c r="XEV57" s="20"/>
      <c r="XEW57" s="20"/>
      <c r="XEX57" s="20"/>
      <c r="XEY57" s="20"/>
      <c r="XEZ57" s="20"/>
      <c r="XFA57" s="20"/>
      <c r="XFB57" s="20"/>
      <c r="XFC57" s="20"/>
    </row>
    <row r="58" spans="3:16383" x14ac:dyDescent="0.2">
      <c r="C58" s="11" t="s">
        <v>107</v>
      </c>
      <c r="D58" s="15" t="s">
        <v>31</v>
      </c>
      <c r="E58" s="21">
        <v>12698</v>
      </c>
      <c r="F58" s="21">
        <v>11721</v>
      </c>
      <c r="G58" s="21">
        <v>12945</v>
      </c>
      <c r="H58" s="21">
        <f>(12096/3)*4</f>
        <v>16128</v>
      </c>
      <c r="I58" s="24">
        <f>H58*(1+I60)</f>
        <v>17443.4870200197</v>
      </c>
      <c r="J58" s="24">
        <f t="shared" ref="J58:R58" si="21">I58*(1+J60)</f>
        <v>19626.741752761201</v>
      </c>
      <c r="K58" s="24">
        <f t="shared" si="21"/>
        <v>22225.588888064478</v>
      </c>
      <c r="L58" s="24">
        <f t="shared" si="21"/>
        <v>24738.12203112206</v>
      </c>
      <c r="M58" s="24">
        <f t="shared" si="21"/>
        <v>27794.28648125297</v>
      </c>
      <c r="N58" s="24">
        <f t="shared" si="21"/>
        <v>31212.99415015562</v>
      </c>
      <c r="O58" s="24">
        <f t="shared" si="21"/>
        <v>34954.266046626435</v>
      </c>
      <c r="P58" s="24">
        <f t="shared" si="21"/>
        <v>39223.390149857041</v>
      </c>
      <c r="Q58" s="24">
        <f t="shared" si="21"/>
        <v>43995.53766439006</v>
      </c>
      <c r="R58" s="24">
        <f t="shared" si="21"/>
        <v>49328.72171383613</v>
      </c>
    </row>
    <row r="59" spans="3:16383" x14ac:dyDescent="0.2">
      <c r="C59" s="26" t="s">
        <v>29</v>
      </c>
      <c r="D59" s="27" t="s">
        <v>31</v>
      </c>
      <c r="E59" s="28">
        <f>E57+E58</f>
        <v>22977</v>
      </c>
      <c r="F59" s="28">
        <f>F57+F58</f>
        <v>21846</v>
      </c>
      <c r="G59" s="28">
        <f>G57+G58</f>
        <v>24105</v>
      </c>
      <c r="H59" s="28">
        <f>H57+H58</f>
        <v>28697.333333333336</v>
      </c>
      <c r="I59" s="28">
        <f>I57+I58</f>
        <v>31038.043248336973</v>
      </c>
      <c r="J59" s="28">
        <f t="shared" ref="J59:R59" si="22">J57+J58</f>
        <v>34922.814380347168</v>
      </c>
      <c r="K59" s="28">
        <f t="shared" si="22"/>
        <v>39547.069249157721</v>
      </c>
      <c r="L59" s="28">
        <f t="shared" si="22"/>
        <v>44017.741441455029</v>
      </c>
      <c r="M59" s="28">
        <f t="shared" si="22"/>
        <v>49455.72320899534</v>
      </c>
      <c r="N59" s="28">
        <f t="shared" si="22"/>
        <v>55538.795725347169</v>
      </c>
      <c r="O59" s="28">
        <f t="shared" si="22"/>
        <v>62195.822430682936</v>
      </c>
      <c r="P59" s="28">
        <f t="shared" si="22"/>
        <v>69792.082192077796</v>
      </c>
      <c r="Q59" s="28">
        <f t="shared" si="22"/>
        <v>78283.39592846125</v>
      </c>
      <c r="R59" s="28">
        <f t="shared" si="22"/>
        <v>87772.989206919243</v>
      </c>
      <c r="S59" s="29"/>
    </row>
    <row r="60" spans="3:16383" x14ac:dyDescent="0.2">
      <c r="C60" s="19" t="s">
        <v>30</v>
      </c>
      <c r="D60" s="15" t="s">
        <v>27</v>
      </c>
      <c r="E60" s="23"/>
      <c r="F60" s="23">
        <f>F59/E59-1</f>
        <v>-4.92231361796579E-2</v>
      </c>
      <c r="G60" s="23">
        <f t="shared" ref="G60:O60" si="23">G59/F59-1</f>
        <v>0.10340565778632249</v>
      </c>
      <c r="H60" s="23">
        <f t="shared" si="23"/>
        <v>0.19051372467676142</v>
      </c>
      <c r="I60" s="23">
        <f>AVERAGE(F60:H60)</f>
        <v>8.1565415427808666E-2</v>
      </c>
      <c r="J60" s="23">
        <f t="shared" ref="J60:R60" si="24">AVERAGE(G60:I60)</f>
        <v>0.12516159929696419</v>
      </c>
      <c r="K60" s="23">
        <f t="shared" si="24"/>
        <v>0.13241357980051141</v>
      </c>
      <c r="L60" s="23">
        <f t="shared" si="24"/>
        <v>0.11304686484176141</v>
      </c>
      <c r="M60" s="23">
        <f t="shared" si="24"/>
        <v>0.12354068131307901</v>
      </c>
      <c r="N60" s="23">
        <f t="shared" si="24"/>
        <v>0.12300037531845061</v>
      </c>
      <c r="O60" s="23">
        <f t="shared" si="24"/>
        <v>0.119862640491097</v>
      </c>
      <c r="P60" s="23">
        <f t="shared" si="24"/>
        <v>0.12213456570754221</v>
      </c>
      <c r="Q60" s="23">
        <f t="shared" si="24"/>
        <v>0.12166586050569661</v>
      </c>
      <c r="R60" s="23">
        <f t="shared" si="24"/>
        <v>0.1212210222347786</v>
      </c>
    </row>
    <row r="61" spans="3:16383" x14ac:dyDescent="0.2">
      <c r="C61" s="19"/>
    </row>
    <row r="62" spans="3:16383" x14ac:dyDescent="0.2">
      <c r="C62" t="s">
        <v>32</v>
      </c>
      <c r="D62" s="15" t="s">
        <v>31</v>
      </c>
      <c r="E62" s="21">
        <v>15001</v>
      </c>
      <c r="F62" s="21">
        <v>14081</v>
      </c>
      <c r="G62" s="21">
        <v>15804</v>
      </c>
      <c r="H62" s="21">
        <f>(13726/3)*4</f>
        <v>18301.333333333332</v>
      </c>
      <c r="I62" s="24">
        <f>12172*2</f>
        <v>24344</v>
      </c>
      <c r="J62" s="20">
        <f>J59*J63</f>
        <v>24186.328033223726</v>
      </c>
      <c r="K62" s="20">
        <f t="shared" ref="K62:R62" si="25">K59*K63</f>
        <v>27875.798830513118</v>
      </c>
      <c r="L62" s="20">
        <f t="shared" si="25"/>
        <v>32012.189036232914</v>
      </c>
      <c r="M62" s="20">
        <f t="shared" si="25"/>
        <v>35026.162806971231</v>
      </c>
      <c r="N62" s="20">
        <f t="shared" si="25"/>
        <v>39624.44513071073</v>
      </c>
      <c r="O62" s="20">
        <f t="shared" si="25"/>
        <v>44551.790278922366</v>
      </c>
      <c r="P62" s="20">
        <f t="shared" si="25"/>
        <v>49738.556398745284</v>
      </c>
      <c r="Q62" s="20">
        <f t="shared" si="25"/>
        <v>55905.76598201428</v>
      </c>
      <c r="R62" s="20">
        <f t="shared" si="25"/>
        <v>62702.926927633795</v>
      </c>
    </row>
    <row r="63" spans="3:16383" x14ac:dyDescent="0.2">
      <c r="C63" s="19" t="s">
        <v>33</v>
      </c>
      <c r="D63" s="15" t="s">
        <v>27</v>
      </c>
      <c r="E63" s="23">
        <f>E62/E59</f>
        <v>0.65287026156591377</v>
      </c>
      <c r="F63" s="23">
        <f t="shared" ref="F63:H63" si="26">F62/F59</f>
        <v>0.64455735603771858</v>
      </c>
      <c r="G63" s="23">
        <f t="shared" si="26"/>
        <v>0.65563161169881767</v>
      </c>
      <c r="H63" s="23">
        <f t="shared" si="26"/>
        <v>0.63773637504065406</v>
      </c>
      <c r="I63" s="23">
        <f t="shared" ref="I63" si="27">I62/I59</f>
        <v>0.7843277942885255</v>
      </c>
      <c r="J63" s="23">
        <f>AVERAGE(I63,H63,G63)</f>
        <v>0.69256526034266574</v>
      </c>
      <c r="K63" s="23">
        <f t="shared" ref="K63:R63" si="28">AVERAGE(J63,I63,H63)</f>
        <v>0.70487647655728169</v>
      </c>
      <c r="L63" s="23">
        <f t="shared" si="28"/>
        <v>0.72725651039615757</v>
      </c>
      <c r="M63" s="23">
        <f t="shared" si="28"/>
        <v>0.7082327490987016</v>
      </c>
      <c r="N63" s="23">
        <f t="shared" si="28"/>
        <v>0.7134552453507137</v>
      </c>
      <c r="O63" s="23">
        <f t="shared" si="28"/>
        <v>0.71631483494852422</v>
      </c>
      <c r="P63" s="23">
        <f t="shared" si="28"/>
        <v>0.7126676097993131</v>
      </c>
      <c r="Q63" s="23">
        <f t="shared" si="28"/>
        <v>0.714145896699517</v>
      </c>
      <c r="R63" s="23">
        <f t="shared" si="28"/>
        <v>0.71437611381578481</v>
      </c>
    </row>
    <row r="65" spans="3:16383" x14ac:dyDescent="0.2">
      <c r="C65" t="s">
        <v>34</v>
      </c>
      <c r="D65" s="15" t="s">
        <v>31</v>
      </c>
      <c r="E65" s="20">
        <f>-E62*$D$13</f>
        <v>-3504.2336</v>
      </c>
      <c r="F65" s="20">
        <f t="shared" ref="F65:H65" si="29">-F62*$D$13</f>
        <v>-3289.3216000000002</v>
      </c>
      <c r="G65" s="20">
        <f t="shared" si="29"/>
        <v>-3691.8144000000002</v>
      </c>
      <c r="H65" s="20">
        <f t="shared" si="29"/>
        <v>-4275.1914666666662</v>
      </c>
      <c r="I65" s="20">
        <f>-I62*$D$13</f>
        <v>-5686.7583999999997</v>
      </c>
      <c r="J65" s="20">
        <f t="shared" ref="J65:R65" si="30">-J62*$D$13</f>
        <v>-5649.9262285610621</v>
      </c>
      <c r="K65" s="20">
        <f t="shared" si="30"/>
        <v>-6511.7866068078647</v>
      </c>
      <c r="L65" s="20">
        <f t="shared" si="30"/>
        <v>-7478.0473588640089</v>
      </c>
      <c r="M65" s="20">
        <f t="shared" si="30"/>
        <v>-8182.1116317084798</v>
      </c>
      <c r="N65" s="20">
        <f t="shared" si="30"/>
        <v>-9256.2703825340268</v>
      </c>
      <c r="O65" s="20">
        <f t="shared" si="30"/>
        <v>-10407.298209156264</v>
      </c>
      <c r="P65" s="20">
        <f t="shared" si="30"/>
        <v>-11618.926774746898</v>
      </c>
      <c r="Q65" s="20">
        <f t="shared" si="30"/>
        <v>-13059.586933398536</v>
      </c>
      <c r="R65" s="20">
        <f t="shared" si="30"/>
        <v>-14647.403730295255</v>
      </c>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20"/>
      <c r="CE65" s="20"/>
      <c r="CF65" s="20"/>
      <c r="CG65" s="20"/>
      <c r="CH65" s="20"/>
      <c r="CI65" s="20"/>
      <c r="CJ65" s="20"/>
      <c r="CK65" s="20"/>
      <c r="CL65" s="20"/>
      <c r="CM65" s="20"/>
      <c r="CN65" s="20"/>
      <c r="CO65" s="20"/>
      <c r="CP65" s="20"/>
      <c r="CQ65" s="20"/>
      <c r="CR65" s="20"/>
      <c r="CS65" s="20"/>
      <c r="CT65" s="20"/>
      <c r="CU65" s="20"/>
      <c r="CV65" s="20"/>
      <c r="CW65" s="20"/>
      <c r="CX65" s="20"/>
      <c r="CY65" s="20"/>
      <c r="CZ65" s="20"/>
      <c r="DA65" s="20"/>
      <c r="DB65" s="20"/>
      <c r="DC65" s="20"/>
      <c r="DD65" s="20"/>
      <c r="DE65" s="20"/>
      <c r="DF65" s="20"/>
      <c r="DG65" s="20"/>
      <c r="DH65" s="20"/>
      <c r="DI65" s="20"/>
      <c r="DJ65" s="20"/>
      <c r="DK65" s="20"/>
      <c r="DL65" s="20"/>
      <c r="DM65" s="20"/>
      <c r="DN65" s="20"/>
      <c r="DO65" s="20"/>
      <c r="DP65" s="20"/>
      <c r="DQ65" s="20"/>
      <c r="DR65" s="20"/>
      <c r="DS65" s="20"/>
      <c r="DT65" s="20"/>
      <c r="DU65" s="20"/>
      <c r="DV65" s="20"/>
      <c r="DW65" s="20"/>
      <c r="DX65" s="20"/>
      <c r="DY65" s="20"/>
      <c r="DZ65" s="20"/>
      <c r="EA65" s="20"/>
      <c r="EB65" s="20"/>
      <c r="EC65" s="20"/>
      <c r="ED65" s="20"/>
      <c r="EE65" s="20"/>
      <c r="EF65" s="20"/>
      <c r="EG65" s="20"/>
      <c r="EH65" s="20"/>
      <c r="EI65" s="20"/>
      <c r="EJ65" s="20"/>
      <c r="EK65" s="20"/>
      <c r="EL65" s="20"/>
      <c r="EM65" s="20"/>
      <c r="EN65" s="20"/>
      <c r="EO65" s="20"/>
      <c r="EP65" s="20"/>
      <c r="EQ65" s="20"/>
      <c r="ER65" s="20"/>
      <c r="ES65" s="20"/>
      <c r="ET65" s="20"/>
      <c r="EU65" s="20"/>
      <c r="EV65" s="20"/>
      <c r="EW65" s="20"/>
      <c r="EX65" s="20"/>
      <c r="EY65" s="20"/>
      <c r="EZ65" s="20"/>
      <c r="FA65" s="20"/>
      <c r="FB65" s="20"/>
      <c r="FC65" s="20"/>
      <c r="FD65" s="20"/>
      <c r="FE65" s="20"/>
      <c r="FF65" s="20"/>
      <c r="FG65" s="20"/>
      <c r="FH65" s="20"/>
      <c r="FI65" s="20"/>
      <c r="FJ65" s="20"/>
      <c r="FK65" s="20"/>
      <c r="FL65" s="20"/>
      <c r="FM65" s="20"/>
      <c r="FN65" s="20"/>
      <c r="FO65" s="20"/>
      <c r="FP65" s="20"/>
      <c r="FQ65" s="20"/>
      <c r="FR65" s="20"/>
      <c r="FS65" s="20"/>
      <c r="FT65" s="20"/>
      <c r="FU65" s="20"/>
      <c r="FV65" s="20"/>
      <c r="FW65" s="20"/>
      <c r="FX65" s="20"/>
      <c r="FY65" s="20"/>
      <c r="FZ65" s="20"/>
      <c r="GA65" s="20"/>
      <c r="GB65" s="20"/>
      <c r="GC65" s="20"/>
      <c r="GD65" s="20"/>
      <c r="GE65" s="20"/>
      <c r="GF65" s="20"/>
      <c r="GG65" s="20"/>
      <c r="GH65" s="20"/>
      <c r="GI65" s="20"/>
      <c r="GJ65" s="20"/>
      <c r="GK65" s="20"/>
      <c r="GL65" s="20"/>
      <c r="GM65" s="20"/>
      <c r="GN65" s="20"/>
      <c r="GO65" s="20"/>
      <c r="GP65" s="20"/>
      <c r="GQ65" s="20"/>
      <c r="GR65" s="20"/>
      <c r="GS65" s="20"/>
      <c r="GT65" s="20"/>
      <c r="GU65" s="20"/>
      <c r="GV65" s="20"/>
      <c r="GW65" s="20"/>
      <c r="GX65" s="20"/>
      <c r="GY65" s="20"/>
      <c r="GZ65" s="20"/>
      <c r="HA65" s="20"/>
      <c r="HB65" s="20"/>
      <c r="HC65" s="20"/>
      <c r="HD65" s="20"/>
      <c r="HE65" s="20"/>
      <c r="HF65" s="20"/>
      <c r="HG65" s="20"/>
      <c r="HH65" s="20"/>
      <c r="HI65" s="20"/>
      <c r="HJ65" s="20"/>
      <c r="HK65" s="20"/>
      <c r="HL65" s="20"/>
      <c r="HM65" s="20"/>
      <c r="HN65" s="20"/>
      <c r="HO65" s="20"/>
      <c r="HP65" s="20"/>
      <c r="HQ65" s="20"/>
      <c r="HR65" s="20"/>
      <c r="HS65" s="20"/>
      <c r="HT65" s="20"/>
      <c r="HU65" s="20"/>
      <c r="HV65" s="20"/>
      <c r="HW65" s="20"/>
      <c r="HX65" s="20"/>
      <c r="HY65" s="20"/>
      <c r="HZ65" s="20"/>
      <c r="IA65" s="20"/>
      <c r="IB65" s="20"/>
      <c r="IC65" s="20"/>
      <c r="ID65" s="20"/>
      <c r="IE65" s="20"/>
      <c r="IF65" s="20"/>
      <c r="IG65" s="20"/>
      <c r="IH65" s="20"/>
      <c r="II65" s="20"/>
      <c r="IJ65" s="20"/>
      <c r="IK65" s="20"/>
      <c r="IL65" s="20"/>
      <c r="IM65" s="20"/>
      <c r="IN65" s="20"/>
      <c r="IO65" s="20"/>
      <c r="IP65" s="20"/>
      <c r="IQ65" s="20"/>
      <c r="IR65" s="20"/>
      <c r="IS65" s="20"/>
      <c r="IT65" s="20"/>
      <c r="IU65" s="20"/>
      <c r="IV65" s="20"/>
      <c r="IW65" s="20"/>
      <c r="IX65" s="20"/>
      <c r="IY65" s="20"/>
      <c r="IZ65" s="20"/>
      <c r="JA65" s="20"/>
      <c r="JB65" s="20"/>
      <c r="JC65" s="20"/>
      <c r="JD65" s="20"/>
      <c r="JE65" s="20"/>
      <c r="JF65" s="20"/>
      <c r="JG65" s="20"/>
      <c r="JH65" s="20"/>
      <c r="JI65" s="20"/>
      <c r="JJ65" s="20"/>
      <c r="JK65" s="20"/>
      <c r="JL65" s="20"/>
      <c r="JM65" s="20"/>
      <c r="JN65" s="20"/>
      <c r="JO65" s="20"/>
      <c r="JP65" s="20"/>
      <c r="JQ65" s="20"/>
      <c r="JR65" s="20"/>
      <c r="JS65" s="20"/>
      <c r="JT65" s="20"/>
      <c r="JU65" s="20"/>
      <c r="JV65" s="20"/>
      <c r="JW65" s="20"/>
      <c r="JX65" s="20"/>
      <c r="JY65" s="20"/>
      <c r="JZ65" s="20"/>
      <c r="KA65" s="20"/>
      <c r="KB65" s="20"/>
      <c r="KC65" s="20"/>
      <c r="KD65" s="20"/>
      <c r="KE65" s="20"/>
      <c r="KF65" s="20"/>
      <c r="KG65" s="20"/>
      <c r="KH65" s="20"/>
      <c r="KI65" s="20"/>
      <c r="KJ65" s="20"/>
      <c r="KK65" s="20"/>
      <c r="KL65" s="20"/>
      <c r="KM65" s="20"/>
      <c r="KN65" s="20"/>
      <c r="KO65" s="20"/>
      <c r="KP65" s="20"/>
      <c r="KQ65" s="20"/>
      <c r="KR65" s="20"/>
      <c r="KS65" s="20"/>
      <c r="KT65" s="20"/>
      <c r="KU65" s="20"/>
      <c r="KV65" s="20"/>
      <c r="KW65" s="20"/>
      <c r="KX65" s="20"/>
      <c r="KY65" s="20"/>
      <c r="KZ65" s="20"/>
      <c r="LA65" s="20"/>
      <c r="LB65" s="20"/>
      <c r="LC65" s="20"/>
      <c r="LD65" s="20"/>
      <c r="LE65" s="20"/>
      <c r="LF65" s="20"/>
      <c r="LG65" s="20"/>
      <c r="LH65" s="20"/>
      <c r="LI65" s="20"/>
      <c r="LJ65" s="20"/>
      <c r="LK65" s="20"/>
      <c r="LL65" s="20"/>
      <c r="LM65" s="20"/>
      <c r="LN65" s="20"/>
      <c r="LO65" s="20"/>
      <c r="LP65" s="20"/>
      <c r="LQ65" s="20"/>
      <c r="LR65" s="20"/>
      <c r="LS65" s="20"/>
      <c r="LT65" s="20"/>
      <c r="LU65" s="20"/>
      <c r="LV65" s="20"/>
      <c r="LW65" s="20"/>
      <c r="LX65" s="20"/>
      <c r="LY65" s="20"/>
      <c r="LZ65" s="20"/>
      <c r="MA65" s="20"/>
      <c r="MB65" s="20"/>
      <c r="MC65" s="20"/>
      <c r="MD65" s="20"/>
      <c r="ME65" s="20"/>
      <c r="MF65" s="20"/>
      <c r="MG65" s="20"/>
      <c r="MH65" s="20"/>
      <c r="MI65" s="20"/>
      <c r="MJ65" s="20"/>
      <c r="MK65" s="20"/>
      <c r="ML65" s="20"/>
      <c r="MM65" s="20"/>
      <c r="MN65" s="20"/>
      <c r="MO65" s="20"/>
      <c r="MP65" s="20"/>
      <c r="MQ65" s="20"/>
      <c r="MR65" s="20"/>
      <c r="MS65" s="20"/>
      <c r="MT65" s="20"/>
      <c r="MU65" s="20"/>
      <c r="MV65" s="20"/>
      <c r="MW65" s="20"/>
      <c r="MX65" s="20"/>
      <c r="MY65" s="20"/>
      <c r="MZ65" s="20"/>
      <c r="NA65" s="20"/>
      <c r="NB65" s="20"/>
      <c r="NC65" s="20"/>
      <c r="ND65" s="20"/>
      <c r="NE65" s="20"/>
      <c r="NF65" s="20"/>
      <c r="NG65" s="20"/>
      <c r="NH65" s="20"/>
      <c r="NI65" s="20"/>
      <c r="NJ65" s="20"/>
      <c r="NK65" s="20"/>
      <c r="NL65" s="20"/>
      <c r="NM65" s="20"/>
      <c r="NN65" s="20"/>
      <c r="NO65" s="20"/>
      <c r="NP65" s="20"/>
      <c r="NQ65" s="20"/>
      <c r="NR65" s="20"/>
      <c r="NS65" s="20"/>
      <c r="NT65" s="20"/>
      <c r="NU65" s="20"/>
      <c r="NV65" s="20"/>
      <c r="NW65" s="20"/>
      <c r="NX65" s="20"/>
      <c r="NY65" s="20"/>
      <c r="NZ65" s="20"/>
      <c r="OA65" s="20"/>
      <c r="OB65" s="20"/>
      <c r="OC65" s="20"/>
      <c r="OD65" s="20"/>
      <c r="OE65" s="20"/>
      <c r="OF65" s="20"/>
      <c r="OG65" s="20"/>
      <c r="OH65" s="20"/>
      <c r="OI65" s="20"/>
      <c r="OJ65" s="20"/>
      <c r="OK65" s="20"/>
      <c r="OL65" s="20"/>
      <c r="OM65" s="20"/>
      <c r="ON65" s="20"/>
      <c r="OO65" s="20"/>
      <c r="OP65" s="20"/>
      <c r="OQ65" s="20"/>
      <c r="OR65" s="20"/>
      <c r="OS65" s="20"/>
      <c r="OT65" s="20"/>
      <c r="OU65" s="20"/>
      <c r="OV65" s="20"/>
      <c r="OW65" s="20"/>
      <c r="OX65" s="20"/>
      <c r="OY65" s="20"/>
      <c r="OZ65" s="20"/>
      <c r="PA65" s="20"/>
      <c r="PB65" s="20"/>
      <c r="PC65" s="20"/>
      <c r="PD65" s="20"/>
      <c r="PE65" s="20"/>
      <c r="PF65" s="20"/>
      <c r="PG65" s="20"/>
      <c r="PH65" s="20"/>
      <c r="PI65" s="20"/>
      <c r="PJ65" s="20"/>
      <c r="PK65" s="20"/>
      <c r="PL65" s="20"/>
      <c r="PM65" s="20"/>
      <c r="PN65" s="20"/>
      <c r="PO65" s="20"/>
      <c r="PP65" s="20"/>
      <c r="PQ65" s="20"/>
      <c r="PR65" s="20"/>
      <c r="PS65" s="20"/>
      <c r="PT65" s="20"/>
      <c r="PU65" s="20"/>
      <c r="PV65" s="20"/>
      <c r="PW65" s="20"/>
      <c r="PX65" s="20"/>
      <c r="PY65" s="20"/>
      <c r="PZ65" s="20"/>
      <c r="QA65" s="20"/>
      <c r="QB65" s="20"/>
      <c r="QC65" s="20"/>
      <c r="QD65" s="20"/>
      <c r="QE65" s="20"/>
      <c r="QF65" s="20"/>
      <c r="QG65" s="20"/>
      <c r="QH65" s="20"/>
      <c r="QI65" s="20"/>
      <c r="QJ65" s="20"/>
      <c r="QK65" s="20"/>
      <c r="QL65" s="20"/>
      <c r="QM65" s="20"/>
      <c r="QN65" s="20"/>
      <c r="QO65" s="20"/>
      <c r="QP65" s="20"/>
      <c r="QQ65" s="20"/>
      <c r="QR65" s="20"/>
      <c r="QS65" s="20"/>
      <c r="QT65" s="20"/>
      <c r="QU65" s="20"/>
      <c r="QV65" s="20"/>
      <c r="QW65" s="20"/>
      <c r="QX65" s="20"/>
      <c r="QY65" s="20"/>
      <c r="QZ65" s="20"/>
      <c r="RA65" s="20"/>
      <c r="RB65" s="20"/>
      <c r="RC65" s="20"/>
      <c r="RD65" s="20"/>
      <c r="RE65" s="20"/>
      <c r="RF65" s="20"/>
      <c r="RG65" s="20"/>
      <c r="RH65" s="20"/>
      <c r="RI65" s="20"/>
      <c r="RJ65" s="20"/>
      <c r="RK65" s="20"/>
      <c r="RL65" s="20"/>
      <c r="RM65" s="20"/>
      <c r="RN65" s="20"/>
      <c r="RO65" s="20"/>
      <c r="RP65" s="20"/>
      <c r="RQ65" s="20"/>
      <c r="RR65" s="20"/>
      <c r="RS65" s="20"/>
      <c r="RT65" s="20"/>
      <c r="RU65" s="20"/>
      <c r="RV65" s="20"/>
      <c r="RW65" s="20"/>
      <c r="RX65" s="20"/>
      <c r="RY65" s="20"/>
      <c r="RZ65" s="20"/>
      <c r="SA65" s="20"/>
      <c r="SB65" s="20"/>
      <c r="SC65" s="20"/>
      <c r="SD65" s="20"/>
      <c r="SE65" s="20"/>
      <c r="SF65" s="20"/>
      <c r="SG65" s="20"/>
      <c r="SH65" s="20"/>
      <c r="SI65" s="20"/>
      <c r="SJ65" s="20"/>
      <c r="SK65" s="20"/>
      <c r="SL65" s="20"/>
      <c r="SM65" s="20"/>
      <c r="SN65" s="20"/>
      <c r="SO65" s="20"/>
      <c r="SP65" s="20"/>
      <c r="SQ65" s="20"/>
      <c r="SR65" s="20"/>
      <c r="SS65" s="20"/>
      <c r="ST65" s="20"/>
      <c r="SU65" s="20"/>
      <c r="SV65" s="20"/>
      <c r="SW65" s="20"/>
      <c r="SX65" s="20"/>
      <c r="SY65" s="20"/>
      <c r="SZ65" s="20"/>
      <c r="TA65" s="20"/>
      <c r="TB65" s="20"/>
      <c r="TC65" s="20"/>
      <c r="TD65" s="20"/>
      <c r="TE65" s="20"/>
      <c r="TF65" s="20"/>
      <c r="TG65" s="20"/>
      <c r="TH65" s="20"/>
      <c r="TI65" s="20"/>
      <c r="TJ65" s="20"/>
      <c r="TK65" s="20"/>
      <c r="TL65" s="20"/>
      <c r="TM65" s="20"/>
      <c r="TN65" s="20"/>
      <c r="TO65" s="20"/>
      <c r="TP65" s="20"/>
      <c r="TQ65" s="20"/>
      <c r="TR65" s="20"/>
      <c r="TS65" s="20"/>
      <c r="TT65" s="20"/>
      <c r="TU65" s="20"/>
      <c r="TV65" s="20"/>
      <c r="TW65" s="20"/>
      <c r="TX65" s="20"/>
      <c r="TY65" s="20"/>
      <c r="TZ65" s="20"/>
      <c r="UA65" s="20"/>
      <c r="UB65" s="20"/>
      <c r="UC65" s="20"/>
      <c r="UD65" s="20"/>
      <c r="UE65" s="20"/>
      <c r="UF65" s="20"/>
      <c r="UG65" s="20"/>
      <c r="UH65" s="20"/>
      <c r="UI65" s="20"/>
      <c r="UJ65" s="20"/>
      <c r="UK65" s="20"/>
      <c r="UL65" s="20"/>
      <c r="UM65" s="20"/>
      <c r="UN65" s="20"/>
      <c r="UO65" s="20"/>
      <c r="UP65" s="20"/>
      <c r="UQ65" s="20"/>
      <c r="UR65" s="20"/>
      <c r="US65" s="20"/>
      <c r="UT65" s="20"/>
      <c r="UU65" s="20"/>
      <c r="UV65" s="20"/>
      <c r="UW65" s="20"/>
      <c r="UX65" s="20"/>
      <c r="UY65" s="20"/>
      <c r="UZ65" s="20"/>
      <c r="VA65" s="20"/>
      <c r="VB65" s="20"/>
      <c r="VC65" s="20"/>
      <c r="VD65" s="20"/>
      <c r="VE65" s="20"/>
      <c r="VF65" s="20"/>
      <c r="VG65" s="20"/>
      <c r="VH65" s="20"/>
      <c r="VI65" s="20"/>
      <c r="VJ65" s="20"/>
      <c r="VK65" s="20"/>
      <c r="VL65" s="20"/>
      <c r="VM65" s="20"/>
      <c r="VN65" s="20"/>
      <c r="VO65" s="20"/>
      <c r="VP65" s="20"/>
      <c r="VQ65" s="20"/>
      <c r="VR65" s="20"/>
      <c r="VS65" s="20"/>
      <c r="VT65" s="20"/>
      <c r="VU65" s="20"/>
      <c r="VV65" s="20"/>
      <c r="VW65" s="20"/>
      <c r="VX65" s="20"/>
      <c r="VY65" s="20"/>
      <c r="VZ65" s="20"/>
      <c r="WA65" s="20"/>
      <c r="WB65" s="20"/>
      <c r="WC65" s="20"/>
      <c r="WD65" s="20"/>
      <c r="WE65" s="20"/>
      <c r="WF65" s="20"/>
      <c r="WG65" s="20"/>
      <c r="WH65" s="20"/>
      <c r="WI65" s="20"/>
      <c r="WJ65" s="20"/>
      <c r="WK65" s="20"/>
      <c r="WL65" s="20"/>
      <c r="WM65" s="20"/>
      <c r="WN65" s="20"/>
      <c r="WO65" s="20"/>
      <c r="WP65" s="20"/>
      <c r="WQ65" s="20"/>
      <c r="WR65" s="20"/>
      <c r="WS65" s="20"/>
      <c r="WT65" s="20"/>
      <c r="WU65" s="20"/>
      <c r="WV65" s="20"/>
      <c r="WW65" s="20"/>
      <c r="WX65" s="20"/>
      <c r="WY65" s="20"/>
      <c r="WZ65" s="20"/>
      <c r="XA65" s="20"/>
      <c r="XB65" s="20"/>
      <c r="XC65" s="20"/>
      <c r="XD65" s="20"/>
      <c r="XE65" s="20"/>
      <c r="XF65" s="20"/>
      <c r="XG65" s="20"/>
      <c r="XH65" s="20"/>
      <c r="XI65" s="20"/>
      <c r="XJ65" s="20"/>
      <c r="XK65" s="20"/>
      <c r="XL65" s="20"/>
      <c r="XM65" s="20"/>
      <c r="XN65" s="20"/>
      <c r="XO65" s="20"/>
      <c r="XP65" s="20"/>
      <c r="XQ65" s="20"/>
      <c r="XR65" s="20"/>
      <c r="XS65" s="20"/>
      <c r="XT65" s="20"/>
      <c r="XU65" s="20"/>
      <c r="XV65" s="20"/>
      <c r="XW65" s="20"/>
      <c r="XX65" s="20"/>
      <c r="XY65" s="20"/>
      <c r="XZ65" s="20"/>
      <c r="YA65" s="20"/>
      <c r="YB65" s="20"/>
      <c r="YC65" s="20"/>
      <c r="YD65" s="20"/>
      <c r="YE65" s="20"/>
      <c r="YF65" s="20"/>
      <c r="YG65" s="20"/>
      <c r="YH65" s="20"/>
      <c r="YI65" s="20"/>
      <c r="YJ65" s="20"/>
      <c r="YK65" s="20"/>
      <c r="YL65" s="20"/>
      <c r="YM65" s="20"/>
      <c r="YN65" s="20"/>
      <c r="YO65" s="20"/>
      <c r="YP65" s="20"/>
      <c r="YQ65" s="20"/>
      <c r="YR65" s="20"/>
      <c r="YS65" s="20"/>
      <c r="YT65" s="20"/>
      <c r="YU65" s="20"/>
      <c r="YV65" s="20"/>
      <c r="YW65" s="20"/>
      <c r="YX65" s="20"/>
      <c r="YY65" s="20"/>
      <c r="YZ65" s="20"/>
      <c r="ZA65" s="20"/>
      <c r="ZB65" s="20"/>
      <c r="ZC65" s="20"/>
      <c r="ZD65" s="20"/>
      <c r="ZE65" s="20"/>
      <c r="ZF65" s="20"/>
      <c r="ZG65" s="20"/>
      <c r="ZH65" s="20"/>
      <c r="ZI65" s="20"/>
      <c r="ZJ65" s="20"/>
      <c r="ZK65" s="20"/>
      <c r="ZL65" s="20"/>
      <c r="ZM65" s="20"/>
      <c r="ZN65" s="20"/>
      <c r="ZO65" s="20"/>
      <c r="ZP65" s="20"/>
      <c r="ZQ65" s="20"/>
      <c r="ZR65" s="20"/>
      <c r="ZS65" s="20"/>
      <c r="ZT65" s="20"/>
      <c r="ZU65" s="20"/>
      <c r="ZV65" s="20"/>
      <c r="ZW65" s="20"/>
      <c r="ZX65" s="20"/>
      <c r="ZY65" s="20"/>
      <c r="ZZ65" s="20"/>
      <c r="AAA65" s="20"/>
      <c r="AAB65" s="20"/>
      <c r="AAC65" s="20"/>
      <c r="AAD65" s="20"/>
      <c r="AAE65" s="20"/>
      <c r="AAF65" s="20"/>
      <c r="AAG65" s="20"/>
      <c r="AAH65" s="20"/>
      <c r="AAI65" s="20"/>
      <c r="AAJ65" s="20"/>
      <c r="AAK65" s="20"/>
      <c r="AAL65" s="20"/>
      <c r="AAM65" s="20"/>
      <c r="AAN65" s="20"/>
      <c r="AAO65" s="20"/>
      <c r="AAP65" s="20"/>
      <c r="AAQ65" s="20"/>
      <c r="AAR65" s="20"/>
      <c r="AAS65" s="20"/>
      <c r="AAT65" s="20"/>
      <c r="AAU65" s="20"/>
      <c r="AAV65" s="20"/>
      <c r="AAW65" s="20"/>
      <c r="AAX65" s="20"/>
      <c r="AAY65" s="20"/>
      <c r="AAZ65" s="20"/>
      <c r="ABA65" s="20"/>
      <c r="ABB65" s="20"/>
      <c r="ABC65" s="20"/>
      <c r="ABD65" s="20"/>
      <c r="ABE65" s="20"/>
      <c r="ABF65" s="20"/>
      <c r="ABG65" s="20"/>
      <c r="ABH65" s="20"/>
      <c r="ABI65" s="20"/>
      <c r="ABJ65" s="20"/>
      <c r="ABK65" s="20"/>
      <c r="ABL65" s="20"/>
      <c r="ABM65" s="20"/>
      <c r="ABN65" s="20"/>
      <c r="ABO65" s="20"/>
      <c r="ABP65" s="20"/>
      <c r="ABQ65" s="20"/>
      <c r="ABR65" s="20"/>
      <c r="ABS65" s="20"/>
      <c r="ABT65" s="20"/>
      <c r="ABU65" s="20"/>
      <c r="ABV65" s="20"/>
      <c r="ABW65" s="20"/>
      <c r="ABX65" s="20"/>
      <c r="ABY65" s="20"/>
      <c r="ABZ65" s="20"/>
      <c r="ACA65" s="20"/>
      <c r="ACB65" s="20"/>
      <c r="ACC65" s="20"/>
      <c r="ACD65" s="20"/>
      <c r="ACE65" s="20"/>
      <c r="ACF65" s="20"/>
      <c r="ACG65" s="20"/>
      <c r="ACH65" s="20"/>
      <c r="ACI65" s="20"/>
      <c r="ACJ65" s="20"/>
      <c r="ACK65" s="20"/>
      <c r="ACL65" s="20"/>
      <c r="ACM65" s="20"/>
      <c r="ACN65" s="20"/>
      <c r="ACO65" s="20"/>
      <c r="ACP65" s="20"/>
      <c r="ACQ65" s="20"/>
      <c r="ACR65" s="20"/>
      <c r="ACS65" s="20"/>
      <c r="ACT65" s="20"/>
      <c r="ACU65" s="20"/>
      <c r="ACV65" s="20"/>
      <c r="ACW65" s="20"/>
      <c r="ACX65" s="20"/>
      <c r="ACY65" s="20"/>
      <c r="ACZ65" s="20"/>
      <c r="ADA65" s="20"/>
      <c r="ADB65" s="20"/>
      <c r="ADC65" s="20"/>
      <c r="ADD65" s="20"/>
      <c r="ADE65" s="20"/>
      <c r="ADF65" s="20"/>
      <c r="ADG65" s="20"/>
      <c r="ADH65" s="20"/>
      <c r="ADI65" s="20"/>
      <c r="ADJ65" s="20"/>
      <c r="ADK65" s="20"/>
      <c r="ADL65" s="20"/>
      <c r="ADM65" s="20"/>
      <c r="ADN65" s="20"/>
      <c r="ADO65" s="20"/>
      <c r="ADP65" s="20"/>
      <c r="ADQ65" s="20"/>
      <c r="ADR65" s="20"/>
      <c r="ADS65" s="20"/>
      <c r="ADT65" s="20"/>
      <c r="ADU65" s="20"/>
      <c r="ADV65" s="20"/>
      <c r="ADW65" s="20"/>
      <c r="ADX65" s="20"/>
      <c r="ADY65" s="20"/>
      <c r="ADZ65" s="20"/>
      <c r="AEA65" s="20"/>
      <c r="AEB65" s="20"/>
      <c r="AEC65" s="20"/>
      <c r="AED65" s="20"/>
      <c r="AEE65" s="20"/>
      <c r="AEF65" s="20"/>
      <c r="AEG65" s="20"/>
      <c r="AEH65" s="20"/>
      <c r="AEI65" s="20"/>
      <c r="AEJ65" s="20"/>
      <c r="AEK65" s="20"/>
      <c r="AEL65" s="20"/>
      <c r="AEM65" s="20"/>
      <c r="AEN65" s="20"/>
      <c r="AEO65" s="20"/>
      <c r="AEP65" s="20"/>
      <c r="AEQ65" s="20"/>
      <c r="AER65" s="20"/>
      <c r="AES65" s="20"/>
      <c r="AET65" s="20"/>
      <c r="AEU65" s="20"/>
      <c r="AEV65" s="20"/>
      <c r="AEW65" s="20"/>
      <c r="AEX65" s="20"/>
      <c r="AEY65" s="20"/>
      <c r="AEZ65" s="20"/>
      <c r="AFA65" s="20"/>
      <c r="AFB65" s="20"/>
      <c r="AFC65" s="20"/>
      <c r="AFD65" s="20"/>
      <c r="AFE65" s="20"/>
      <c r="AFF65" s="20"/>
      <c r="AFG65" s="20"/>
      <c r="AFH65" s="20"/>
      <c r="AFI65" s="20"/>
      <c r="AFJ65" s="20"/>
      <c r="AFK65" s="20"/>
      <c r="AFL65" s="20"/>
      <c r="AFM65" s="20"/>
      <c r="AFN65" s="20"/>
      <c r="AFO65" s="20"/>
      <c r="AFP65" s="20"/>
      <c r="AFQ65" s="20"/>
      <c r="AFR65" s="20"/>
      <c r="AFS65" s="20"/>
      <c r="AFT65" s="20"/>
      <c r="AFU65" s="20"/>
      <c r="AFV65" s="20"/>
      <c r="AFW65" s="20"/>
      <c r="AFX65" s="20"/>
      <c r="AFY65" s="20"/>
      <c r="AFZ65" s="20"/>
      <c r="AGA65" s="20"/>
      <c r="AGB65" s="20"/>
      <c r="AGC65" s="20"/>
      <c r="AGD65" s="20"/>
      <c r="AGE65" s="20"/>
      <c r="AGF65" s="20"/>
      <c r="AGG65" s="20"/>
      <c r="AGH65" s="20"/>
      <c r="AGI65" s="20"/>
      <c r="AGJ65" s="20"/>
      <c r="AGK65" s="20"/>
      <c r="AGL65" s="20"/>
      <c r="AGM65" s="20"/>
      <c r="AGN65" s="20"/>
      <c r="AGO65" s="20"/>
      <c r="AGP65" s="20"/>
      <c r="AGQ65" s="20"/>
      <c r="AGR65" s="20"/>
      <c r="AGS65" s="20"/>
      <c r="AGT65" s="20"/>
      <c r="AGU65" s="20"/>
      <c r="AGV65" s="20"/>
      <c r="AGW65" s="20"/>
      <c r="AGX65" s="20"/>
      <c r="AGY65" s="20"/>
      <c r="AGZ65" s="20"/>
      <c r="AHA65" s="20"/>
      <c r="AHB65" s="20"/>
      <c r="AHC65" s="20"/>
      <c r="AHD65" s="20"/>
      <c r="AHE65" s="20"/>
      <c r="AHF65" s="20"/>
      <c r="AHG65" s="20"/>
      <c r="AHH65" s="20"/>
      <c r="AHI65" s="20"/>
      <c r="AHJ65" s="20"/>
      <c r="AHK65" s="20"/>
      <c r="AHL65" s="20"/>
      <c r="AHM65" s="20"/>
      <c r="AHN65" s="20"/>
      <c r="AHO65" s="20"/>
      <c r="AHP65" s="20"/>
      <c r="AHQ65" s="20"/>
      <c r="AHR65" s="20"/>
      <c r="AHS65" s="20"/>
      <c r="AHT65" s="20"/>
      <c r="AHU65" s="20"/>
      <c r="AHV65" s="20"/>
      <c r="AHW65" s="20"/>
      <c r="AHX65" s="20"/>
      <c r="AHY65" s="20"/>
      <c r="AHZ65" s="20"/>
      <c r="AIA65" s="20"/>
      <c r="AIB65" s="20"/>
      <c r="AIC65" s="20"/>
      <c r="AID65" s="20"/>
      <c r="AIE65" s="20"/>
      <c r="AIF65" s="20"/>
      <c r="AIG65" s="20"/>
      <c r="AIH65" s="20"/>
      <c r="AII65" s="20"/>
      <c r="AIJ65" s="20"/>
      <c r="AIK65" s="20"/>
      <c r="AIL65" s="20"/>
      <c r="AIM65" s="20"/>
      <c r="AIN65" s="20"/>
      <c r="AIO65" s="20"/>
      <c r="AIP65" s="20"/>
      <c r="AIQ65" s="20"/>
      <c r="AIR65" s="20"/>
      <c r="AIS65" s="20"/>
      <c r="AIT65" s="20"/>
      <c r="AIU65" s="20"/>
      <c r="AIV65" s="20"/>
      <c r="AIW65" s="20"/>
      <c r="AIX65" s="20"/>
      <c r="AIY65" s="20"/>
      <c r="AIZ65" s="20"/>
      <c r="AJA65" s="20"/>
      <c r="AJB65" s="20"/>
      <c r="AJC65" s="20"/>
      <c r="AJD65" s="20"/>
      <c r="AJE65" s="20"/>
      <c r="AJF65" s="20"/>
      <c r="AJG65" s="20"/>
      <c r="AJH65" s="20"/>
      <c r="AJI65" s="20"/>
      <c r="AJJ65" s="20"/>
      <c r="AJK65" s="20"/>
      <c r="AJL65" s="20"/>
      <c r="AJM65" s="20"/>
      <c r="AJN65" s="20"/>
      <c r="AJO65" s="20"/>
      <c r="AJP65" s="20"/>
      <c r="AJQ65" s="20"/>
      <c r="AJR65" s="20"/>
      <c r="AJS65" s="20"/>
      <c r="AJT65" s="20"/>
      <c r="AJU65" s="20"/>
      <c r="AJV65" s="20"/>
      <c r="AJW65" s="20"/>
      <c r="AJX65" s="20"/>
      <c r="AJY65" s="20"/>
      <c r="AJZ65" s="20"/>
      <c r="AKA65" s="20"/>
      <c r="AKB65" s="20"/>
      <c r="AKC65" s="20"/>
      <c r="AKD65" s="20"/>
      <c r="AKE65" s="20"/>
      <c r="AKF65" s="20"/>
      <c r="AKG65" s="20"/>
      <c r="AKH65" s="20"/>
      <c r="AKI65" s="20"/>
      <c r="AKJ65" s="20"/>
      <c r="AKK65" s="20"/>
      <c r="AKL65" s="20"/>
      <c r="AKM65" s="20"/>
      <c r="AKN65" s="20"/>
      <c r="AKO65" s="20"/>
      <c r="AKP65" s="20"/>
      <c r="AKQ65" s="20"/>
      <c r="AKR65" s="20"/>
      <c r="AKS65" s="20"/>
      <c r="AKT65" s="20"/>
      <c r="AKU65" s="20"/>
      <c r="AKV65" s="20"/>
      <c r="AKW65" s="20"/>
      <c r="AKX65" s="20"/>
      <c r="AKY65" s="20"/>
      <c r="AKZ65" s="20"/>
      <c r="ALA65" s="20"/>
      <c r="ALB65" s="20"/>
      <c r="ALC65" s="20"/>
      <c r="ALD65" s="20"/>
      <c r="ALE65" s="20"/>
      <c r="ALF65" s="20"/>
      <c r="ALG65" s="20"/>
      <c r="ALH65" s="20"/>
      <c r="ALI65" s="20"/>
      <c r="ALJ65" s="20"/>
      <c r="ALK65" s="20"/>
      <c r="ALL65" s="20"/>
      <c r="ALM65" s="20"/>
      <c r="ALN65" s="20"/>
      <c r="ALO65" s="20"/>
      <c r="ALP65" s="20"/>
      <c r="ALQ65" s="20"/>
      <c r="ALR65" s="20"/>
      <c r="ALS65" s="20"/>
      <c r="ALT65" s="20"/>
      <c r="ALU65" s="20"/>
      <c r="ALV65" s="20"/>
      <c r="ALW65" s="20"/>
      <c r="ALX65" s="20"/>
      <c r="ALY65" s="20"/>
      <c r="ALZ65" s="20"/>
      <c r="AMA65" s="20"/>
      <c r="AMB65" s="20"/>
      <c r="AMC65" s="20"/>
      <c r="AMD65" s="20"/>
      <c r="AME65" s="20"/>
      <c r="AMF65" s="20"/>
      <c r="AMG65" s="20"/>
      <c r="AMH65" s="20"/>
      <c r="AMI65" s="20"/>
      <c r="AMJ65" s="20"/>
      <c r="AMK65" s="20"/>
      <c r="AML65" s="20"/>
      <c r="AMM65" s="20"/>
      <c r="AMN65" s="20"/>
      <c r="AMO65" s="20"/>
      <c r="AMP65" s="20"/>
      <c r="AMQ65" s="20"/>
      <c r="AMR65" s="20"/>
      <c r="AMS65" s="20"/>
      <c r="AMT65" s="20"/>
      <c r="AMU65" s="20"/>
      <c r="AMV65" s="20"/>
      <c r="AMW65" s="20"/>
      <c r="AMX65" s="20"/>
      <c r="AMY65" s="20"/>
      <c r="AMZ65" s="20"/>
      <c r="ANA65" s="20"/>
      <c r="ANB65" s="20"/>
      <c r="ANC65" s="20"/>
      <c r="AND65" s="20"/>
      <c r="ANE65" s="20"/>
      <c r="ANF65" s="20"/>
      <c r="ANG65" s="20"/>
      <c r="ANH65" s="20"/>
      <c r="ANI65" s="20"/>
      <c r="ANJ65" s="20"/>
      <c r="ANK65" s="20"/>
      <c r="ANL65" s="20"/>
      <c r="ANM65" s="20"/>
      <c r="ANN65" s="20"/>
      <c r="ANO65" s="20"/>
      <c r="ANP65" s="20"/>
      <c r="ANQ65" s="20"/>
      <c r="ANR65" s="20"/>
      <c r="ANS65" s="20"/>
      <c r="ANT65" s="20"/>
      <c r="ANU65" s="20"/>
      <c r="ANV65" s="20"/>
      <c r="ANW65" s="20"/>
      <c r="ANX65" s="20"/>
      <c r="ANY65" s="20"/>
      <c r="ANZ65" s="20"/>
      <c r="AOA65" s="20"/>
      <c r="AOB65" s="20"/>
      <c r="AOC65" s="20"/>
      <c r="AOD65" s="20"/>
      <c r="AOE65" s="20"/>
      <c r="AOF65" s="20"/>
      <c r="AOG65" s="20"/>
      <c r="AOH65" s="20"/>
      <c r="AOI65" s="20"/>
      <c r="AOJ65" s="20"/>
      <c r="AOK65" s="20"/>
      <c r="AOL65" s="20"/>
      <c r="AOM65" s="20"/>
      <c r="AON65" s="20"/>
      <c r="AOO65" s="20"/>
      <c r="AOP65" s="20"/>
      <c r="AOQ65" s="20"/>
      <c r="AOR65" s="20"/>
      <c r="AOS65" s="20"/>
      <c r="AOT65" s="20"/>
      <c r="AOU65" s="20"/>
      <c r="AOV65" s="20"/>
      <c r="AOW65" s="20"/>
      <c r="AOX65" s="20"/>
      <c r="AOY65" s="20"/>
      <c r="AOZ65" s="20"/>
      <c r="APA65" s="20"/>
      <c r="APB65" s="20"/>
      <c r="APC65" s="20"/>
      <c r="APD65" s="20"/>
      <c r="APE65" s="20"/>
      <c r="APF65" s="20"/>
      <c r="APG65" s="20"/>
      <c r="APH65" s="20"/>
      <c r="API65" s="20"/>
      <c r="APJ65" s="20"/>
      <c r="APK65" s="20"/>
      <c r="APL65" s="20"/>
      <c r="APM65" s="20"/>
      <c r="APN65" s="20"/>
      <c r="APO65" s="20"/>
      <c r="APP65" s="20"/>
      <c r="APQ65" s="20"/>
      <c r="APR65" s="20"/>
      <c r="APS65" s="20"/>
      <c r="APT65" s="20"/>
      <c r="APU65" s="20"/>
      <c r="APV65" s="20"/>
      <c r="APW65" s="20"/>
      <c r="APX65" s="20"/>
      <c r="APY65" s="20"/>
      <c r="APZ65" s="20"/>
      <c r="AQA65" s="20"/>
      <c r="AQB65" s="20"/>
      <c r="AQC65" s="20"/>
      <c r="AQD65" s="20"/>
      <c r="AQE65" s="20"/>
      <c r="AQF65" s="20"/>
      <c r="AQG65" s="20"/>
      <c r="AQH65" s="20"/>
      <c r="AQI65" s="20"/>
      <c r="AQJ65" s="20"/>
      <c r="AQK65" s="20"/>
      <c r="AQL65" s="20"/>
      <c r="AQM65" s="20"/>
      <c r="AQN65" s="20"/>
      <c r="AQO65" s="20"/>
      <c r="AQP65" s="20"/>
      <c r="AQQ65" s="20"/>
      <c r="AQR65" s="20"/>
      <c r="AQS65" s="20"/>
      <c r="AQT65" s="20"/>
      <c r="AQU65" s="20"/>
      <c r="AQV65" s="20"/>
      <c r="AQW65" s="20"/>
      <c r="AQX65" s="20"/>
      <c r="AQY65" s="20"/>
      <c r="AQZ65" s="20"/>
      <c r="ARA65" s="20"/>
      <c r="ARB65" s="20"/>
      <c r="ARC65" s="20"/>
      <c r="ARD65" s="20"/>
      <c r="ARE65" s="20"/>
      <c r="ARF65" s="20"/>
      <c r="ARG65" s="20"/>
      <c r="ARH65" s="20"/>
      <c r="ARI65" s="20"/>
      <c r="ARJ65" s="20"/>
      <c r="ARK65" s="20"/>
      <c r="ARL65" s="20"/>
      <c r="ARM65" s="20"/>
      <c r="ARN65" s="20"/>
      <c r="ARO65" s="20"/>
      <c r="ARP65" s="20"/>
      <c r="ARQ65" s="20"/>
      <c r="ARR65" s="20"/>
      <c r="ARS65" s="20"/>
      <c r="ART65" s="20"/>
      <c r="ARU65" s="20"/>
      <c r="ARV65" s="20"/>
      <c r="ARW65" s="20"/>
      <c r="ARX65" s="20"/>
      <c r="ARY65" s="20"/>
      <c r="ARZ65" s="20"/>
      <c r="ASA65" s="20"/>
      <c r="ASB65" s="20"/>
      <c r="ASC65" s="20"/>
      <c r="ASD65" s="20"/>
      <c r="ASE65" s="20"/>
      <c r="ASF65" s="20"/>
      <c r="ASG65" s="20"/>
      <c r="ASH65" s="20"/>
      <c r="ASI65" s="20"/>
      <c r="ASJ65" s="20"/>
      <c r="ASK65" s="20"/>
      <c r="ASL65" s="20"/>
      <c r="ASM65" s="20"/>
      <c r="ASN65" s="20"/>
      <c r="ASO65" s="20"/>
      <c r="ASP65" s="20"/>
      <c r="ASQ65" s="20"/>
      <c r="ASR65" s="20"/>
      <c r="ASS65" s="20"/>
      <c r="AST65" s="20"/>
      <c r="ASU65" s="20"/>
      <c r="ASV65" s="20"/>
      <c r="ASW65" s="20"/>
      <c r="ASX65" s="20"/>
      <c r="ASY65" s="20"/>
      <c r="ASZ65" s="20"/>
      <c r="ATA65" s="20"/>
      <c r="ATB65" s="20"/>
      <c r="ATC65" s="20"/>
      <c r="ATD65" s="20"/>
      <c r="ATE65" s="20"/>
      <c r="ATF65" s="20"/>
      <c r="ATG65" s="20"/>
      <c r="ATH65" s="20"/>
      <c r="ATI65" s="20"/>
      <c r="ATJ65" s="20"/>
      <c r="ATK65" s="20"/>
      <c r="ATL65" s="20"/>
      <c r="ATM65" s="20"/>
      <c r="ATN65" s="20"/>
      <c r="ATO65" s="20"/>
      <c r="ATP65" s="20"/>
      <c r="ATQ65" s="20"/>
      <c r="ATR65" s="20"/>
      <c r="ATS65" s="20"/>
      <c r="ATT65" s="20"/>
      <c r="ATU65" s="20"/>
      <c r="ATV65" s="20"/>
      <c r="ATW65" s="20"/>
      <c r="ATX65" s="20"/>
      <c r="ATY65" s="20"/>
      <c r="ATZ65" s="20"/>
      <c r="AUA65" s="20"/>
      <c r="AUB65" s="20"/>
      <c r="AUC65" s="20"/>
      <c r="AUD65" s="20"/>
      <c r="AUE65" s="20"/>
      <c r="AUF65" s="20"/>
      <c r="AUG65" s="20"/>
      <c r="AUH65" s="20"/>
      <c r="AUI65" s="20"/>
      <c r="AUJ65" s="20"/>
      <c r="AUK65" s="20"/>
      <c r="AUL65" s="20"/>
      <c r="AUM65" s="20"/>
      <c r="AUN65" s="20"/>
      <c r="AUO65" s="20"/>
      <c r="AUP65" s="20"/>
      <c r="AUQ65" s="20"/>
      <c r="AUR65" s="20"/>
      <c r="AUS65" s="20"/>
      <c r="AUT65" s="20"/>
      <c r="AUU65" s="20"/>
      <c r="AUV65" s="20"/>
      <c r="AUW65" s="20"/>
      <c r="AUX65" s="20"/>
      <c r="AUY65" s="20"/>
      <c r="AUZ65" s="20"/>
      <c r="AVA65" s="20"/>
      <c r="AVB65" s="20"/>
      <c r="AVC65" s="20"/>
      <c r="AVD65" s="20"/>
      <c r="AVE65" s="20"/>
      <c r="AVF65" s="20"/>
      <c r="AVG65" s="20"/>
      <c r="AVH65" s="20"/>
      <c r="AVI65" s="20"/>
      <c r="AVJ65" s="20"/>
      <c r="AVK65" s="20"/>
      <c r="AVL65" s="20"/>
      <c r="AVM65" s="20"/>
      <c r="AVN65" s="20"/>
      <c r="AVO65" s="20"/>
      <c r="AVP65" s="20"/>
      <c r="AVQ65" s="20"/>
      <c r="AVR65" s="20"/>
      <c r="AVS65" s="20"/>
      <c r="AVT65" s="20"/>
      <c r="AVU65" s="20"/>
      <c r="AVV65" s="20"/>
      <c r="AVW65" s="20"/>
      <c r="AVX65" s="20"/>
      <c r="AVY65" s="20"/>
      <c r="AVZ65" s="20"/>
      <c r="AWA65" s="20"/>
      <c r="AWB65" s="20"/>
      <c r="AWC65" s="20"/>
      <c r="AWD65" s="20"/>
      <c r="AWE65" s="20"/>
      <c r="AWF65" s="20"/>
      <c r="AWG65" s="20"/>
      <c r="AWH65" s="20"/>
      <c r="AWI65" s="20"/>
      <c r="AWJ65" s="20"/>
      <c r="AWK65" s="20"/>
      <c r="AWL65" s="20"/>
      <c r="AWM65" s="20"/>
      <c r="AWN65" s="20"/>
      <c r="AWO65" s="20"/>
      <c r="AWP65" s="20"/>
      <c r="AWQ65" s="20"/>
      <c r="AWR65" s="20"/>
      <c r="AWS65" s="20"/>
      <c r="AWT65" s="20"/>
      <c r="AWU65" s="20"/>
      <c r="AWV65" s="20"/>
      <c r="AWW65" s="20"/>
      <c r="AWX65" s="20"/>
      <c r="AWY65" s="20"/>
      <c r="AWZ65" s="20"/>
      <c r="AXA65" s="20"/>
      <c r="AXB65" s="20"/>
      <c r="AXC65" s="20"/>
      <c r="AXD65" s="20"/>
      <c r="AXE65" s="20"/>
      <c r="AXF65" s="20"/>
      <c r="AXG65" s="20"/>
      <c r="AXH65" s="20"/>
      <c r="AXI65" s="20"/>
      <c r="AXJ65" s="20"/>
      <c r="AXK65" s="20"/>
      <c r="AXL65" s="20"/>
      <c r="AXM65" s="20"/>
      <c r="AXN65" s="20"/>
      <c r="AXO65" s="20"/>
      <c r="AXP65" s="20"/>
      <c r="AXQ65" s="20"/>
      <c r="AXR65" s="20"/>
      <c r="AXS65" s="20"/>
      <c r="AXT65" s="20"/>
      <c r="AXU65" s="20"/>
      <c r="AXV65" s="20"/>
      <c r="AXW65" s="20"/>
      <c r="AXX65" s="20"/>
      <c r="AXY65" s="20"/>
      <c r="AXZ65" s="20"/>
      <c r="AYA65" s="20"/>
      <c r="AYB65" s="20"/>
      <c r="AYC65" s="20"/>
      <c r="AYD65" s="20"/>
      <c r="AYE65" s="20"/>
      <c r="AYF65" s="20"/>
      <c r="AYG65" s="20"/>
      <c r="AYH65" s="20"/>
      <c r="AYI65" s="20"/>
      <c r="AYJ65" s="20"/>
      <c r="AYK65" s="20"/>
      <c r="AYL65" s="20"/>
      <c r="AYM65" s="20"/>
      <c r="AYN65" s="20"/>
      <c r="AYO65" s="20"/>
      <c r="AYP65" s="20"/>
      <c r="AYQ65" s="20"/>
      <c r="AYR65" s="20"/>
      <c r="AYS65" s="20"/>
      <c r="AYT65" s="20"/>
      <c r="AYU65" s="20"/>
      <c r="AYV65" s="20"/>
      <c r="AYW65" s="20"/>
      <c r="AYX65" s="20"/>
      <c r="AYY65" s="20"/>
      <c r="AYZ65" s="20"/>
      <c r="AZA65" s="20"/>
      <c r="AZB65" s="20"/>
      <c r="AZC65" s="20"/>
      <c r="AZD65" s="20"/>
      <c r="AZE65" s="20"/>
      <c r="AZF65" s="20"/>
      <c r="AZG65" s="20"/>
      <c r="AZH65" s="20"/>
      <c r="AZI65" s="20"/>
      <c r="AZJ65" s="20"/>
      <c r="AZK65" s="20"/>
      <c r="AZL65" s="20"/>
      <c r="AZM65" s="20"/>
      <c r="AZN65" s="20"/>
      <c r="AZO65" s="20"/>
      <c r="AZP65" s="20"/>
      <c r="AZQ65" s="20"/>
      <c r="AZR65" s="20"/>
      <c r="AZS65" s="20"/>
      <c r="AZT65" s="20"/>
      <c r="AZU65" s="20"/>
      <c r="AZV65" s="20"/>
      <c r="AZW65" s="20"/>
      <c r="AZX65" s="20"/>
      <c r="AZY65" s="20"/>
      <c r="AZZ65" s="20"/>
      <c r="BAA65" s="20"/>
      <c r="BAB65" s="20"/>
      <c r="BAC65" s="20"/>
      <c r="BAD65" s="20"/>
      <c r="BAE65" s="20"/>
      <c r="BAF65" s="20"/>
      <c r="BAG65" s="20"/>
      <c r="BAH65" s="20"/>
      <c r="BAI65" s="20"/>
      <c r="BAJ65" s="20"/>
      <c r="BAK65" s="20"/>
      <c r="BAL65" s="20"/>
      <c r="BAM65" s="20"/>
      <c r="BAN65" s="20"/>
      <c r="BAO65" s="20"/>
      <c r="BAP65" s="20"/>
      <c r="BAQ65" s="20"/>
      <c r="BAR65" s="20"/>
      <c r="BAS65" s="20"/>
      <c r="BAT65" s="20"/>
      <c r="BAU65" s="20"/>
      <c r="BAV65" s="20"/>
      <c r="BAW65" s="20"/>
      <c r="BAX65" s="20"/>
      <c r="BAY65" s="20"/>
      <c r="BAZ65" s="20"/>
      <c r="BBA65" s="20"/>
      <c r="BBB65" s="20"/>
      <c r="BBC65" s="20"/>
      <c r="BBD65" s="20"/>
      <c r="BBE65" s="20"/>
      <c r="BBF65" s="20"/>
      <c r="BBG65" s="20"/>
      <c r="BBH65" s="20"/>
      <c r="BBI65" s="20"/>
      <c r="BBJ65" s="20"/>
      <c r="BBK65" s="20"/>
      <c r="BBL65" s="20"/>
      <c r="BBM65" s="20"/>
      <c r="BBN65" s="20"/>
      <c r="BBO65" s="20"/>
      <c r="BBP65" s="20"/>
      <c r="BBQ65" s="20"/>
      <c r="BBR65" s="20"/>
      <c r="BBS65" s="20"/>
      <c r="BBT65" s="20"/>
      <c r="BBU65" s="20"/>
      <c r="BBV65" s="20"/>
      <c r="BBW65" s="20"/>
      <c r="BBX65" s="20"/>
      <c r="BBY65" s="20"/>
      <c r="BBZ65" s="20"/>
      <c r="BCA65" s="20"/>
      <c r="BCB65" s="20"/>
      <c r="BCC65" s="20"/>
      <c r="BCD65" s="20"/>
      <c r="BCE65" s="20"/>
      <c r="BCF65" s="20"/>
      <c r="BCG65" s="20"/>
      <c r="BCH65" s="20"/>
      <c r="BCI65" s="20"/>
      <c r="BCJ65" s="20"/>
      <c r="BCK65" s="20"/>
      <c r="BCL65" s="20"/>
      <c r="BCM65" s="20"/>
      <c r="BCN65" s="20"/>
      <c r="BCO65" s="20"/>
      <c r="BCP65" s="20"/>
      <c r="BCQ65" s="20"/>
      <c r="BCR65" s="20"/>
      <c r="BCS65" s="20"/>
      <c r="BCT65" s="20"/>
      <c r="BCU65" s="20"/>
      <c r="BCV65" s="20"/>
      <c r="BCW65" s="20"/>
      <c r="BCX65" s="20"/>
      <c r="BCY65" s="20"/>
      <c r="BCZ65" s="20"/>
      <c r="BDA65" s="20"/>
      <c r="BDB65" s="20"/>
      <c r="BDC65" s="20"/>
      <c r="BDD65" s="20"/>
      <c r="BDE65" s="20"/>
      <c r="BDF65" s="20"/>
      <c r="BDG65" s="20"/>
      <c r="BDH65" s="20"/>
      <c r="BDI65" s="20"/>
      <c r="BDJ65" s="20"/>
      <c r="BDK65" s="20"/>
      <c r="BDL65" s="20"/>
      <c r="BDM65" s="20"/>
      <c r="BDN65" s="20"/>
      <c r="BDO65" s="20"/>
      <c r="BDP65" s="20"/>
      <c r="BDQ65" s="20"/>
      <c r="BDR65" s="20"/>
      <c r="BDS65" s="20"/>
      <c r="BDT65" s="20"/>
      <c r="BDU65" s="20"/>
      <c r="BDV65" s="20"/>
      <c r="BDW65" s="20"/>
      <c r="BDX65" s="20"/>
      <c r="BDY65" s="20"/>
      <c r="BDZ65" s="20"/>
      <c r="BEA65" s="20"/>
      <c r="BEB65" s="20"/>
      <c r="BEC65" s="20"/>
      <c r="BED65" s="20"/>
      <c r="BEE65" s="20"/>
      <c r="BEF65" s="20"/>
      <c r="BEG65" s="20"/>
      <c r="BEH65" s="20"/>
      <c r="BEI65" s="20"/>
      <c r="BEJ65" s="20"/>
      <c r="BEK65" s="20"/>
      <c r="BEL65" s="20"/>
      <c r="BEM65" s="20"/>
      <c r="BEN65" s="20"/>
      <c r="BEO65" s="20"/>
      <c r="BEP65" s="20"/>
      <c r="BEQ65" s="20"/>
      <c r="BER65" s="20"/>
      <c r="BES65" s="20"/>
      <c r="BET65" s="20"/>
      <c r="BEU65" s="20"/>
      <c r="BEV65" s="20"/>
      <c r="BEW65" s="20"/>
      <c r="BEX65" s="20"/>
      <c r="BEY65" s="20"/>
      <c r="BEZ65" s="20"/>
      <c r="BFA65" s="20"/>
      <c r="BFB65" s="20"/>
      <c r="BFC65" s="20"/>
      <c r="BFD65" s="20"/>
      <c r="BFE65" s="20"/>
      <c r="BFF65" s="20"/>
      <c r="BFG65" s="20"/>
      <c r="BFH65" s="20"/>
      <c r="BFI65" s="20"/>
      <c r="BFJ65" s="20"/>
      <c r="BFK65" s="20"/>
      <c r="BFL65" s="20"/>
      <c r="BFM65" s="20"/>
      <c r="BFN65" s="20"/>
      <c r="BFO65" s="20"/>
      <c r="BFP65" s="20"/>
      <c r="BFQ65" s="20"/>
      <c r="BFR65" s="20"/>
      <c r="BFS65" s="20"/>
      <c r="BFT65" s="20"/>
      <c r="BFU65" s="20"/>
      <c r="BFV65" s="20"/>
      <c r="BFW65" s="20"/>
      <c r="BFX65" s="20"/>
      <c r="BFY65" s="20"/>
      <c r="BFZ65" s="20"/>
      <c r="BGA65" s="20"/>
      <c r="BGB65" s="20"/>
      <c r="BGC65" s="20"/>
      <c r="BGD65" s="20"/>
      <c r="BGE65" s="20"/>
      <c r="BGF65" s="20"/>
      <c r="BGG65" s="20"/>
      <c r="BGH65" s="20"/>
      <c r="BGI65" s="20"/>
      <c r="BGJ65" s="20"/>
      <c r="BGK65" s="20"/>
      <c r="BGL65" s="20"/>
      <c r="BGM65" s="20"/>
      <c r="BGN65" s="20"/>
      <c r="BGO65" s="20"/>
      <c r="BGP65" s="20"/>
      <c r="BGQ65" s="20"/>
      <c r="BGR65" s="20"/>
      <c r="BGS65" s="20"/>
      <c r="BGT65" s="20"/>
      <c r="BGU65" s="20"/>
      <c r="BGV65" s="20"/>
      <c r="BGW65" s="20"/>
      <c r="BGX65" s="20"/>
      <c r="BGY65" s="20"/>
      <c r="BGZ65" s="20"/>
      <c r="BHA65" s="20"/>
      <c r="BHB65" s="20"/>
      <c r="BHC65" s="20"/>
      <c r="BHD65" s="20"/>
      <c r="BHE65" s="20"/>
      <c r="BHF65" s="20"/>
      <c r="BHG65" s="20"/>
      <c r="BHH65" s="20"/>
      <c r="BHI65" s="20"/>
      <c r="BHJ65" s="20"/>
      <c r="BHK65" s="20"/>
      <c r="BHL65" s="20"/>
      <c r="BHM65" s="20"/>
      <c r="BHN65" s="20"/>
      <c r="BHO65" s="20"/>
      <c r="BHP65" s="20"/>
      <c r="BHQ65" s="20"/>
      <c r="BHR65" s="20"/>
      <c r="BHS65" s="20"/>
      <c r="BHT65" s="20"/>
      <c r="BHU65" s="20"/>
      <c r="BHV65" s="20"/>
      <c r="BHW65" s="20"/>
      <c r="BHX65" s="20"/>
      <c r="BHY65" s="20"/>
      <c r="BHZ65" s="20"/>
      <c r="BIA65" s="20"/>
      <c r="BIB65" s="20"/>
      <c r="BIC65" s="20"/>
      <c r="BID65" s="20"/>
      <c r="BIE65" s="20"/>
      <c r="BIF65" s="20"/>
      <c r="BIG65" s="20"/>
      <c r="BIH65" s="20"/>
      <c r="BII65" s="20"/>
      <c r="BIJ65" s="20"/>
      <c r="BIK65" s="20"/>
      <c r="BIL65" s="20"/>
      <c r="BIM65" s="20"/>
      <c r="BIN65" s="20"/>
      <c r="BIO65" s="20"/>
      <c r="BIP65" s="20"/>
      <c r="BIQ65" s="20"/>
      <c r="BIR65" s="20"/>
      <c r="BIS65" s="20"/>
      <c r="BIT65" s="20"/>
      <c r="BIU65" s="20"/>
      <c r="BIV65" s="20"/>
      <c r="BIW65" s="20"/>
      <c r="BIX65" s="20"/>
      <c r="BIY65" s="20"/>
      <c r="BIZ65" s="20"/>
      <c r="BJA65" s="20"/>
      <c r="BJB65" s="20"/>
      <c r="BJC65" s="20"/>
      <c r="BJD65" s="20"/>
      <c r="BJE65" s="20"/>
      <c r="BJF65" s="20"/>
      <c r="BJG65" s="20"/>
      <c r="BJH65" s="20"/>
      <c r="BJI65" s="20"/>
      <c r="BJJ65" s="20"/>
      <c r="BJK65" s="20"/>
      <c r="BJL65" s="20"/>
      <c r="BJM65" s="20"/>
      <c r="BJN65" s="20"/>
      <c r="BJO65" s="20"/>
      <c r="BJP65" s="20"/>
      <c r="BJQ65" s="20"/>
      <c r="BJR65" s="20"/>
      <c r="BJS65" s="20"/>
      <c r="BJT65" s="20"/>
      <c r="BJU65" s="20"/>
      <c r="BJV65" s="20"/>
      <c r="BJW65" s="20"/>
      <c r="BJX65" s="20"/>
      <c r="BJY65" s="20"/>
      <c r="BJZ65" s="20"/>
      <c r="BKA65" s="20"/>
      <c r="BKB65" s="20"/>
      <c r="BKC65" s="20"/>
      <c r="BKD65" s="20"/>
      <c r="BKE65" s="20"/>
      <c r="BKF65" s="20"/>
      <c r="BKG65" s="20"/>
      <c r="BKH65" s="20"/>
      <c r="BKI65" s="20"/>
      <c r="BKJ65" s="20"/>
      <c r="BKK65" s="20"/>
      <c r="BKL65" s="20"/>
      <c r="BKM65" s="20"/>
      <c r="BKN65" s="20"/>
      <c r="BKO65" s="20"/>
      <c r="BKP65" s="20"/>
      <c r="BKQ65" s="20"/>
      <c r="BKR65" s="20"/>
      <c r="BKS65" s="20"/>
      <c r="BKT65" s="20"/>
      <c r="BKU65" s="20"/>
      <c r="BKV65" s="20"/>
      <c r="BKW65" s="20"/>
      <c r="BKX65" s="20"/>
      <c r="BKY65" s="20"/>
      <c r="BKZ65" s="20"/>
      <c r="BLA65" s="20"/>
      <c r="BLB65" s="20"/>
      <c r="BLC65" s="20"/>
      <c r="BLD65" s="20"/>
      <c r="BLE65" s="20"/>
      <c r="BLF65" s="20"/>
      <c r="BLG65" s="20"/>
      <c r="BLH65" s="20"/>
      <c r="BLI65" s="20"/>
      <c r="BLJ65" s="20"/>
      <c r="BLK65" s="20"/>
      <c r="BLL65" s="20"/>
      <c r="BLM65" s="20"/>
      <c r="BLN65" s="20"/>
      <c r="BLO65" s="20"/>
      <c r="BLP65" s="20"/>
      <c r="BLQ65" s="20"/>
      <c r="BLR65" s="20"/>
      <c r="BLS65" s="20"/>
      <c r="BLT65" s="20"/>
      <c r="BLU65" s="20"/>
      <c r="BLV65" s="20"/>
      <c r="BLW65" s="20"/>
      <c r="BLX65" s="20"/>
      <c r="BLY65" s="20"/>
      <c r="BLZ65" s="20"/>
      <c r="BMA65" s="20"/>
      <c r="BMB65" s="20"/>
      <c r="BMC65" s="20"/>
      <c r="BMD65" s="20"/>
      <c r="BME65" s="20"/>
      <c r="BMF65" s="20"/>
      <c r="BMG65" s="20"/>
      <c r="BMH65" s="20"/>
      <c r="BMI65" s="20"/>
      <c r="BMJ65" s="20"/>
      <c r="BMK65" s="20"/>
      <c r="BML65" s="20"/>
      <c r="BMM65" s="20"/>
      <c r="BMN65" s="20"/>
      <c r="BMO65" s="20"/>
      <c r="BMP65" s="20"/>
      <c r="BMQ65" s="20"/>
      <c r="BMR65" s="20"/>
      <c r="BMS65" s="20"/>
      <c r="BMT65" s="20"/>
      <c r="BMU65" s="20"/>
      <c r="BMV65" s="20"/>
      <c r="BMW65" s="20"/>
      <c r="BMX65" s="20"/>
      <c r="BMY65" s="20"/>
      <c r="BMZ65" s="20"/>
      <c r="BNA65" s="20"/>
      <c r="BNB65" s="20"/>
      <c r="BNC65" s="20"/>
      <c r="BND65" s="20"/>
      <c r="BNE65" s="20"/>
      <c r="BNF65" s="20"/>
      <c r="BNG65" s="20"/>
      <c r="BNH65" s="20"/>
      <c r="BNI65" s="20"/>
      <c r="BNJ65" s="20"/>
      <c r="BNK65" s="20"/>
      <c r="BNL65" s="20"/>
      <c r="BNM65" s="20"/>
      <c r="BNN65" s="20"/>
      <c r="BNO65" s="20"/>
      <c r="BNP65" s="20"/>
      <c r="BNQ65" s="20"/>
      <c r="BNR65" s="20"/>
      <c r="BNS65" s="20"/>
      <c r="BNT65" s="20"/>
      <c r="BNU65" s="20"/>
      <c r="BNV65" s="20"/>
      <c r="BNW65" s="20"/>
      <c r="BNX65" s="20"/>
      <c r="BNY65" s="20"/>
      <c r="BNZ65" s="20"/>
      <c r="BOA65" s="20"/>
      <c r="BOB65" s="20"/>
      <c r="BOC65" s="20"/>
      <c r="BOD65" s="20"/>
      <c r="BOE65" s="20"/>
      <c r="BOF65" s="20"/>
      <c r="BOG65" s="20"/>
      <c r="BOH65" s="20"/>
      <c r="BOI65" s="20"/>
      <c r="BOJ65" s="20"/>
      <c r="BOK65" s="20"/>
      <c r="BOL65" s="20"/>
      <c r="BOM65" s="20"/>
      <c r="BON65" s="20"/>
      <c r="BOO65" s="20"/>
      <c r="BOP65" s="20"/>
      <c r="BOQ65" s="20"/>
      <c r="BOR65" s="20"/>
      <c r="BOS65" s="20"/>
      <c r="BOT65" s="20"/>
      <c r="BOU65" s="20"/>
      <c r="BOV65" s="20"/>
      <c r="BOW65" s="20"/>
      <c r="BOX65" s="20"/>
      <c r="BOY65" s="20"/>
      <c r="BOZ65" s="20"/>
      <c r="BPA65" s="20"/>
      <c r="BPB65" s="20"/>
      <c r="BPC65" s="20"/>
      <c r="BPD65" s="20"/>
      <c r="BPE65" s="20"/>
      <c r="BPF65" s="20"/>
      <c r="BPG65" s="20"/>
      <c r="BPH65" s="20"/>
      <c r="BPI65" s="20"/>
      <c r="BPJ65" s="20"/>
      <c r="BPK65" s="20"/>
      <c r="BPL65" s="20"/>
      <c r="BPM65" s="20"/>
      <c r="BPN65" s="20"/>
      <c r="BPO65" s="20"/>
      <c r="BPP65" s="20"/>
      <c r="BPQ65" s="20"/>
      <c r="BPR65" s="20"/>
      <c r="BPS65" s="20"/>
      <c r="BPT65" s="20"/>
      <c r="BPU65" s="20"/>
      <c r="BPV65" s="20"/>
      <c r="BPW65" s="20"/>
      <c r="BPX65" s="20"/>
      <c r="BPY65" s="20"/>
      <c r="BPZ65" s="20"/>
      <c r="BQA65" s="20"/>
      <c r="BQB65" s="20"/>
      <c r="BQC65" s="20"/>
      <c r="BQD65" s="20"/>
      <c r="BQE65" s="20"/>
      <c r="BQF65" s="20"/>
      <c r="BQG65" s="20"/>
      <c r="BQH65" s="20"/>
      <c r="BQI65" s="20"/>
      <c r="BQJ65" s="20"/>
      <c r="BQK65" s="20"/>
      <c r="BQL65" s="20"/>
      <c r="BQM65" s="20"/>
      <c r="BQN65" s="20"/>
      <c r="BQO65" s="20"/>
      <c r="BQP65" s="20"/>
      <c r="BQQ65" s="20"/>
      <c r="BQR65" s="20"/>
      <c r="BQS65" s="20"/>
      <c r="BQT65" s="20"/>
      <c r="BQU65" s="20"/>
      <c r="BQV65" s="20"/>
      <c r="BQW65" s="20"/>
      <c r="BQX65" s="20"/>
      <c r="BQY65" s="20"/>
      <c r="BQZ65" s="20"/>
      <c r="BRA65" s="20"/>
      <c r="BRB65" s="20"/>
      <c r="BRC65" s="20"/>
      <c r="BRD65" s="20"/>
      <c r="BRE65" s="20"/>
      <c r="BRF65" s="20"/>
      <c r="BRG65" s="20"/>
      <c r="BRH65" s="20"/>
      <c r="BRI65" s="20"/>
      <c r="BRJ65" s="20"/>
      <c r="BRK65" s="20"/>
      <c r="BRL65" s="20"/>
      <c r="BRM65" s="20"/>
      <c r="BRN65" s="20"/>
      <c r="BRO65" s="20"/>
      <c r="BRP65" s="20"/>
      <c r="BRQ65" s="20"/>
      <c r="BRR65" s="20"/>
      <c r="BRS65" s="20"/>
      <c r="BRT65" s="20"/>
      <c r="BRU65" s="20"/>
      <c r="BRV65" s="20"/>
      <c r="BRW65" s="20"/>
      <c r="BRX65" s="20"/>
      <c r="BRY65" s="20"/>
      <c r="BRZ65" s="20"/>
      <c r="BSA65" s="20"/>
      <c r="BSB65" s="20"/>
      <c r="BSC65" s="20"/>
      <c r="BSD65" s="20"/>
      <c r="BSE65" s="20"/>
      <c r="BSF65" s="20"/>
      <c r="BSG65" s="20"/>
      <c r="BSH65" s="20"/>
      <c r="BSI65" s="20"/>
      <c r="BSJ65" s="20"/>
      <c r="BSK65" s="20"/>
      <c r="BSL65" s="20"/>
      <c r="BSM65" s="20"/>
      <c r="BSN65" s="20"/>
      <c r="BSO65" s="20"/>
      <c r="BSP65" s="20"/>
      <c r="BSQ65" s="20"/>
      <c r="BSR65" s="20"/>
      <c r="BSS65" s="20"/>
      <c r="BST65" s="20"/>
      <c r="BSU65" s="20"/>
      <c r="BSV65" s="20"/>
      <c r="BSW65" s="20"/>
      <c r="BSX65" s="20"/>
      <c r="BSY65" s="20"/>
      <c r="BSZ65" s="20"/>
      <c r="BTA65" s="20"/>
      <c r="BTB65" s="20"/>
      <c r="BTC65" s="20"/>
      <c r="BTD65" s="20"/>
      <c r="BTE65" s="20"/>
      <c r="BTF65" s="20"/>
      <c r="BTG65" s="20"/>
      <c r="BTH65" s="20"/>
      <c r="BTI65" s="20"/>
      <c r="BTJ65" s="20"/>
      <c r="BTK65" s="20"/>
      <c r="BTL65" s="20"/>
      <c r="BTM65" s="20"/>
      <c r="BTN65" s="20"/>
      <c r="BTO65" s="20"/>
      <c r="BTP65" s="20"/>
      <c r="BTQ65" s="20"/>
      <c r="BTR65" s="20"/>
      <c r="BTS65" s="20"/>
      <c r="BTT65" s="20"/>
      <c r="BTU65" s="20"/>
      <c r="BTV65" s="20"/>
      <c r="BTW65" s="20"/>
      <c r="BTX65" s="20"/>
      <c r="BTY65" s="20"/>
      <c r="BTZ65" s="20"/>
      <c r="BUA65" s="20"/>
      <c r="BUB65" s="20"/>
      <c r="BUC65" s="20"/>
      <c r="BUD65" s="20"/>
      <c r="BUE65" s="20"/>
      <c r="BUF65" s="20"/>
      <c r="BUG65" s="20"/>
      <c r="BUH65" s="20"/>
      <c r="BUI65" s="20"/>
      <c r="BUJ65" s="20"/>
      <c r="BUK65" s="20"/>
      <c r="BUL65" s="20"/>
      <c r="BUM65" s="20"/>
      <c r="BUN65" s="20"/>
      <c r="BUO65" s="20"/>
      <c r="BUP65" s="20"/>
      <c r="BUQ65" s="20"/>
      <c r="BUR65" s="20"/>
      <c r="BUS65" s="20"/>
      <c r="BUT65" s="20"/>
      <c r="BUU65" s="20"/>
      <c r="BUV65" s="20"/>
      <c r="BUW65" s="20"/>
      <c r="BUX65" s="20"/>
      <c r="BUY65" s="20"/>
      <c r="BUZ65" s="20"/>
      <c r="BVA65" s="20"/>
      <c r="BVB65" s="20"/>
      <c r="BVC65" s="20"/>
      <c r="BVD65" s="20"/>
      <c r="BVE65" s="20"/>
      <c r="BVF65" s="20"/>
      <c r="BVG65" s="20"/>
      <c r="BVH65" s="20"/>
      <c r="BVI65" s="20"/>
      <c r="BVJ65" s="20"/>
      <c r="BVK65" s="20"/>
      <c r="BVL65" s="20"/>
      <c r="BVM65" s="20"/>
      <c r="BVN65" s="20"/>
      <c r="BVO65" s="20"/>
      <c r="BVP65" s="20"/>
      <c r="BVQ65" s="20"/>
      <c r="BVR65" s="20"/>
      <c r="BVS65" s="20"/>
      <c r="BVT65" s="20"/>
      <c r="BVU65" s="20"/>
      <c r="BVV65" s="20"/>
      <c r="BVW65" s="20"/>
      <c r="BVX65" s="20"/>
      <c r="BVY65" s="20"/>
      <c r="BVZ65" s="20"/>
      <c r="BWA65" s="20"/>
      <c r="BWB65" s="20"/>
      <c r="BWC65" s="20"/>
      <c r="BWD65" s="20"/>
      <c r="BWE65" s="20"/>
      <c r="BWF65" s="20"/>
      <c r="BWG65" s="20"/>
      <c r="BWH65" s="20"/>
      <c r="BWI65" s="20"/>
      <c r="BWJ65" s="20"/>
      <c r="BWK65" s="20"/>
      <c r="BWL65" s="20"/>
      <c r="BWM65" s="20"/>
      <c r="BWN65" s="20"/>
      <c r="BWO65" s="20"/>
      <c r="BWP65" s="20"/>
      <c r="BWQ65" s="20"/>
      <c r="BWR65" s="20"/>
      <c r="BWS65" s="20"/>
      <c r="BWT65" s="20"/>
      <c r="BWU65" s="20"/>
      <c r="BWV65" s="20"/>
      <c r="BWW65" s="20"/>
      <c r="BWX65" s="20"/>
      <c r="BWY65" s="20"/>
      <c r="BWZ65" s="20"/>
      <c r="BXA65" s="20"/>
      <c r="BXB65" s="20"/>
      <c r="BXC65" s="20"/>
      <c r="BXD65" s="20"/>
      <c r="BXE65" s="20"/>
      <c r="BXF65" s="20"/>
      <c r="BXG65" s="20"/>
      <c r="BXH65" s="20"/>
      <c r="BXI65" s="20"/>
      <c r="BXJ65" s="20"/>
      <c r="BXK65" s="20"/>
      <c r="BXL65" s="20"/>
      <c r="BXM65" s="20"/>
      <c r="BXN65" s="20"/>
      <c r="BXO65" s="20"/>
      <c r="BXP65" s="20"/>
      <c r="BXQ65" s="20"/>
      <c r="BXR65" s="20"/>
      <c r="BXS65" s="20"/>
      <c r="BXT65" s="20"/>
      <c r="BXU65" s="20"/>
      <c r="BXV65" s="20"/>
      <c r="BXW65" s="20"/>
      <c r="BXX65" s="20"/>
      <c r="BXY65" s="20"/>
      <c r="BXZ65" s="20"/>
      <c r="BYA65" s="20"/>
      <c r="BYB65" s="20"/>
      <c r="BYC65" s="20"/>
      <c r="BYD65" s="20"/>
      <c r="BYE65" s="20"/>
      <c r="BYF65" s="20"/>
      <c r="BYG65" s="20"/>
      <c r="BYH65" s="20"/>
      <c r="BYI65" s="20"/>
      <c r="BYJ65" s="20"/>
      <c r="BYK65" s="20"/>
      <c r="BYL65" s="20"/>
      <c r="BYM65" s="20"/>
      <c r="BYN65" s="20"/>
      <c r="BYO65" s="20"/>
      <c r="BYP65" s="20"/>
      <c r="BYQ65" s="20"/>
      <c r="BYR65" s="20"/>
      <c r="BYS65" s="20"/>
      <c r="BYT65" s="20"/>
      <c r="BYU65" s="20"/>
      <c r="BYV65" s="20"/>
      <c r="BYW65" s="20"/>
      <c r="BYX65" s="20"/>
      <c r="BYY65" s="20"/>
      <c r="BYZ65" s="20"/>
      <c r="BZA65" s="20"/>
      <c r="BZB65" s="20"/>
      <c r="BZC65" s="20"/>
      <c r="BZD65" s="20"/>
      <c r="BZE65" s="20"/>
      <c r="BZF65" s="20"/>
      <c r="BZG65" s="20"/>
      <c r="BZH65" s="20"/>
      <c r="BZI65" s="20"/>
      <c r="BZJ65" s="20"/>
      <c r="BZK65" s="20"/>
      <c r="BZL65" s="20"/>
      <c r="BZM65" s="20"/>
      <c r="BZN65" s="20"/>
      <c r="BZO65" s="20"/>
      <c r="BZP65" s="20"/>
      <c r="BZQ65" s="20"/>
      <c r="BZR65" s="20"/>
      <c r="BZS65" s="20"/>
      <c r="BZT65" s="20"/>
      <c r="BZU65" s="20"/>
      <c r="BZV65" s="20"/>
      <c r="BZW65" s="20"/>
      <c r="BZX65" s="20"/>
      <c r="BZY65" s="20"/>
      <c r="BZZ65" s="20"/>
      <c r="CAA65" s="20"/>
      <c r="CAB65" s="20"/>
      <c r="CAC65" s="20"/>
      <c r="CAD65" s="20"/>
      <c r="CAE65" s="20"/>
      <c r="CAF65" s="20"/>
      <c r="CAG65" s="20"/>
      <c r="CAH65" s="20"/>
      <c r="CAI65" s="20"/>
      <c r="CAJ65" s="20"/>
      <c r="CAK65" s="20"/>
      <c r="CAL65" s="20"/>
      <c r="CAM65" s="20"/>
      <c r="CAN65" s="20"/>
      <c r="CAO65" s="20"/>
      <c r="CAP65" s="20"/>
      <c r="CAQ65" s="20"/>
      <c r="CAR65" s="20"/>
      <c r="CAS65" s="20"/>
      <c r="CAT65" s="20"/>
      <c r="CAU65" s="20"/>
      <c r="CAV65" s="20"/>
      <c r="CAW65" s="20"/>
      <c r="CAX65" s="20"/>
      <c r="CAY65" s="20"/>
      <c r="CAZ65" s="20"/>
      <c r="CBA65" s="20"/>
      <c r="CBB65" s="20"/>
      <c r="CBC65" s="20"/>
      <c r="CBD65" s="20"/>
      <c r="CBE65" s="20"/>
      <c r="CBF65" s="20"/>
      <c r="CBG65" s="20"/>
      <c r="CBH65" s="20"/>
      <c r="CBI65" s="20"/>
      <c r="CBJ65" s="20"/>
      <c r="CBK65" s="20"/>
      <c r="CBL65" s="20"/>
      <c r="CBM65" s="20"/>
      <c r="CBN65" s="20"/>
      <c r="CBO65" s="20"/>
      <c r="CBP65" s="20"/>
      <c r="CBQ65" s="20"/>
      <c r="CBR65" s="20"/>
      <c r="CBS65" s="20"/>
      <c r="CBT65" s="20"/>
      <c r="CBU65" s="20"/>
      <c r="CBV65" s="20"/>
      <c r="CBW65" s="20"/>
      <c r="CBX65" s="20"/>
      <c r="CBY65" s="20"/>
      <c r="CBZ65" s="20"/>
      <c r="CCA65" s="20"/>
      <c r="CCB65" s="20"/>
      <c r="CCC65" s="20"/>
      <c r="CCD65" s="20"/>
      <c r="CCE65" s="20"/>
      <c r="CCF65" s="20"/>
      <c r="CCG65" s="20"/>
      <c r="CCH65" s="20"/>
      <c r="CCI65" s="20"/>
      <c r="CCJ65" s="20"/>
      <c r="CCK65" s="20"/>
      <c r="CCL65" s="20"/>
      <c r="CCM65" s="20"/>
      <c r="CCN65" s="20"/>
      <c r="CCO65" s="20"/>
      <c r="CCP65" s="20"/>
      <c r="CCQ65" s="20"/>
      <c r="CCR65" s="20"/>
      <c r="CCS65" s="20"/>
      <c r="CCT65" s="20"/>
      <c r="CCU65" s="20"/>
      <c r="CCV65" s="20"/>
      <c r="CCW65" s="20"/>
      <c r="CCX65" s="20"/>
      <c r="CCY65" s="20"/>
      <c r="CCZ65" s="20"/>
      <c r="CDA65" s="20"/>
      <c r="CDB65" s="20"/>
      <c r="CDC65" s="20"/>
      <c r="CDD65" s="20"/>
      <c r="CDE65" s="20"/>
      <c r="CDF65" s="20"/>
      <c r="CDG65" s="20"/>
      <c r="CDH65" s="20"/>
      <c r="CDI65" s="20"/>
      <c r="CDJ65" s="20"/>
      <c r="CDK65" s="20"/>
      <c r="CDL65" s="20"/>
      <c r="CDM65" s="20"/>
      <c r="CDN65" s="20"/>
      <c r="CDO65" s="20"/>
      <c r="CDP65" s="20"/>
      <c r="CDQ65" s="20"/>
      <c r="CDR65" s="20"/>
      <c r="CDS65" s="20"/>
      <c r="CDT65" s="20"/>
      <c r="CDU65" s="20"/>
      <c r="CDV65" s="20"/>
      <c r="CDW65" s="20"/>
      <c r="CDX65" s="20"/>
      <c r="CDY65" s="20"/>
      <c r="CDZ65" s="20"/>
      <c r="CEA65" s="20"/>
      <c r="CEB65" s="20"/>
      <c r="CEC65" s="20"/>
      <c r="CED65" s="20"/>
      <c r="CEE65" s="20"/>
      <c r="CEF65" s="20"/>
      <c r="CEG65" s="20"/>
      <c r="CEH65" s="20"/>
      <c r="CEI65" s="20"/>
      <c r="CEJ65" s="20"/>
      <c r="CEK65" s="20"/>
      <c r="CEL65" s="20"/>
      <c r="CEM65" s="20"/>
      <c r="CEN65" s="20"/>
      <c r="CEO65" s="20"/>
      <c r="CEP65" s="20"/>
      <c r="CEQ65" s="20"/>
      <c r="CER65" s="20"/>
      <c r="CES65" s="20"/>
      <c r="CET65" s="20"/>
      <c r="CEU65" s="20"/>
      <c r="CEV65" s="20"/>
      <c r="CEW65" s="20"/>
      <c r="CEX65" s="20"/>
      <c r="CEY65" s="20"/>
      <c r="CEZ65" s="20"/>
      <c r="CFA65" s="20"/>
      <c r="CFB65" s="20"/>
      <c r="CFC65" s="20"/>
      <c r="CFD65" s="20"/>
      <c r="CFE65" s="20"/>
      <c r="CFF65" s="20"/>
      <c r="CFG65" s="20"/>
      <c r="CFH65" s="20"/>
      <c r="CFI65" s="20"/>
      <c r="CFJ65" s="20"/>
      <c r="CFK65" s="20"/>
      <c r="CFL65" s="20"/>
      <c r="CFM65" s="20"/>
      <c r="CFN65" s="20"/>
      <c r="CFO65" s="20"/>
      <c r="CFP65" s="20"/>
      <c r="CFQ65" s="20"/>
      <c r="CFR65" s="20"/>
      <c r="CFS65" s="20"/>
      <c r="CFT65" s="20"/>
      <c r="CFU65" s="20"/>
      <c r="CFV65" s="20"/>
      <c r="CFW65" s="20"/>
      <c r="CFX65" s="20"/>
      <c r="CFY65" s="20"/>
      <c r="CFZ65" s="20"/>
      <c r="CGA65" s="20"/>
      <c r="CGB65" s="20"/>
      <c r="CGC65" s="20"/>
      <c r="CGD65" s="20"/>
      <c r="CGE65" s="20"/>
      <c r="CGF65" s="20"/>
      <c r="CGG65" s="20"/>
      <c r="CGH65" s="20"/>
      <c r="CGI65" s="20"/>
      <c r="CGJ65" s="20"/>
      <c r="CGK65" s="20"/>
      <c r="CGL65" s="20"/>
      <c r="CGM65" s="20"/>
      <c r="CGN65" s="20"/>
      <c r="CGO65" s="20"/>
      <c r="CGP65" s="20"/>
      <c r="CGQ65" s="20"/>
      <c r="CGR65" s="20"/>
      <c r="CGS65" s="20"/>
      <c r="CGT65" s="20"/>
      <c r="CGU65" s="20"/>
      <c r="CGV65" s="20"/>
      <c r="CGW65" s="20"/>
      <c r="CGX65" s="20"/>
      <c r="CGY65" s="20"/>
      <c r="CGZ65" s="20"/>
      <c r="CHA65" s="20"/>
      <c r="CHB65" s="20"/>
      <c r="CHC65" s="20"/>
      <c r="CHD65" s="20"/>
      <c r="CHE65" s="20"/>
      <c r="CHF65" s="20"/>
      <c r="CHG65" s="20"/>
      <c r="CHH65" s="20"/>
      <c r="CHI65" s="20"/>
      <c r="CHJ65" s="20"/>
      <c r="CHK65" s="20"/>
      <c r="CHL65" s="20"/>
      <c r="CHM65" s="20"/>
      <c r="CHN65" s="20"/>
      <c r="CHO65" s="20"/>
      <c r="CHP65" s="20"/>
      <c r="CHQ65" s="20"/>
      <c r="CHR65" s="20"/>
      <c r="CHS65" s="20"/>
      <c r="CHT65" s="20"/>
      <c r="CHU65" s="20"/>
      <c r="CHV65" s="20"/>
      <c r="CHW65" s="20"/>
      <c r="CHX65" s="20"/>
      <c r="CHY65" s="20"/>
      <c r="CHZ65" s="20"/>
      <c r="CIA65" s="20"/>
      <c r="CIB65" s="20"/>
      <c r="CIC65" s="20"/>
      <c r="CID65" s="20"/>
      <c r="CIE65" s="20"/>
      <c r="CIF65" s="20"/>
      <c r="CIG65" s="20"/>
      <c r="CIH65" s="20"/>
      <c r="CII65" s="20"/>
      <c r="CIJ65" s="20"/>
      <c r="CIK65" s="20"/>
      <c r="CIL65" s="20"/>
      <c r="CIM65" s="20"/>
      <c r="CIN65" s="20"/>
      <c r="CIO65" s="20"/>
      <c r="CIP65" s="20"/>
      <c r="CIQ65" s="20"/>
      <c r="CIR65" s="20"/>
      <c r="CIS65" s="20"/>
      <c r="CIT65" s="20"/>
      <c r="CIU65" s="20"/>
      <c r="CIV65" s="20"/>
      <c r="CIW65" s="20"/>
      <c r="CIX65" s="20"/>
      <c r="CIY65" s="20"/>
      <c r="CIZ65" s="20"/>
      <c r="CJA65" s="20"/>
      <c r="CJB65" s="20"/>
      <c r="CJC65" s="20"/>
      <c r="CJD65" s="20"/>
      <c r="CJE65" s="20"/>
      <c r="CJF65" s="20"/>
      <c r="CJG65" s="20"/>
      <c r="CJH65" s="20"/>
      <c r="CJI65" s="20"/>
      <c r="CJJ65" s="20"/>
      <c r="CJK65" s="20"/>
      <c r="CJL65" s="20"/>
      <c r="CJM65" s="20"/>
      <c r="CJN65" s="20"/>
      <c r="CJO65" s="20"/>
      <c r="CJP65" s="20"/>
      <c r="CJQ65" s="20"/>
      <c r="CJR65" s="20"/>
      <c r="CJS65" s="20"/>
      <c r="CJT65" s="20"/>
      <c r="CJU65" s="20"/>
      <c r="CJV65" s="20"/>
      <c r="CJW65" s="20"/>
      <c r="CJX65" s="20"/>
      <c r="CJY65" s="20"/>
      <c r="CJZ65" s="20"/>
      <c r="CKA65" s="20"/>
      <c r="CKB65" s="20"/>
      <c r="CKC65" s="20"/>
      <c r="CKD65" s="20"/>
      <c r="CKE65" s="20"/>
      <c r="CKF65" s="20"/>
      <c r="CKG65" s="20"/>
      <c r="CKH65" s="20"/>
      <c r="CKI65" s="20"/>
      <c r="CKJ65" s="20"/>
      <c r="CKK65" s="20"/>
      <c r="CKL65" s="20"/>
      <c r="CKM65" s="20"/>
      <c r="CKN65" s="20"/>
      <c r="CKO65" s="20"/>
      <c r="CKP65" s="20"/>
      <c r="CKQ65" s="20"/>
      <c r="CKR65" s="20"/>
      <c r="CKS65" s="20"/>
      <c r="CKT65" s="20"/>
      <c r="CKU65" s="20"/>
      <c r="CKV65" s="20"/>
      <c r="CKW65" s="20"/>
      <c r="CKX65" s="20"/>
      <c r="CKY65" s="20"/>
      <c r="CKZ65" s="20"/>
      <c r="CLA65" s="20"/>
      <c r="CLB65" s="20"/>
      <c r="CLC65" s="20"/>
      <c r="CLD65" s="20"/>
      <c r="CLE65" s="20"/>
      <c r="CLF65" s="20"/>
      <c r="CLG65" s="20"/>
      <c r="CLH65" s="20"/>
      <c r="CLI65" s="20"/>
      <c r="CLJ65" s="20"/>
      <c r="CLK65" s="20"/>
      <c r="CLL65" s="20"/>
      <c r="CLM65" s="20"/>
      <c r="CLN65" s="20"/>
      <c r="CLO65" s="20"/>
      <c r="CLP65" s="20"/>
      <c r="CLQ65" s="20"/>
      <c r="CLR65" s="20"/>
      <c r="CLS65" s="20"/>
      <c r="CLT65" s="20"/>
      <c r="CLU65" s="20"/>
      <c r="CLV65" s="20"/>
      <c r="CLW65" s="20"/>
      <c r="CLX65" s="20"/>
      <c r="CLY65" s="20"/>
      <c r="CLZ65" s="20"/>
      <c r="CMA65" s="20"/>
      <c r="CMB65" s="20"/>
      <c r="CMC65" s="20"/>
      <c r="CMD65" s="20"/>
      <c r="CME65" s="20"/>
      <c r="CMF65" s="20"/>
      <c r="CMG65" s="20"/>
      <c r="CMH65" s="20"/>
      <c r="CMI65" s="20"/>
      <c r="CMJ65" s="20"/>
      <c r="CMK65" s="20"/>
      <c r="CML65" s="20"/>
      <c r="CMM65" s="20"/>
      <c r="CMN65" s="20"/>
      <c r="CMO65" s="20"/>
      <c r="CMP65" s="20"/>
      <c r="CMQ65" s="20"/>
      <c r="CMR65" s="20"/>
      <c r="CMS65" s="20"/>
      <c r="CMT65" s="20"/>
      <c r="CMU65" s="20"/>
      <c r="CMV65" s="20"/>
      <c r="CMW65" s="20"/>
      <c r="CMX65" s="20"/>
      <c r="CMY65" s="20"/>
      <c r="CMZ65" s="20"/>
      <c r="CNA65" s="20"/>
      <c r="CNB65" s="20"/>
      <c r="CNC65" s="20"/>
      <c r="CND65" s="20"/>
      <c r="CNE65" s="20"/>
      <c r="CNF65" s="20"/>
      <c r="CNG65" s="20"/>
      <c r="CNH65" s="20"/>
      <c r="CNI65" s="20"/>
      <c r="CNJ65" s="20"/>
      <c r="CNK65" s="20"/>
      <c r="CNL65" s="20"/>
      <c r="CNM65" s="20"/>
      <c r="CNN65" s="20"/>
      <c r="CNO65" s="20"/>
      <c r="CNP65" s="20"/>
      <c r="CNQ65" s="20"/>
      <c r="CNR65" s="20"/>
      <c r="CNS65" s="20"/>
      <c r="CNT65" s="20"/>
      <c r="CNU65" s="20"/>
      <c r="CNV65" s="20"/>
      <c r="CNW65" s="20"/>
      <c r="CNX65" s="20"/>
      <c r="CNY65" s="20"/>
      <c r="CNZ65" s="20"/>
      <c r="COA65" s="20"/>
      <c r="COB65" s="20"/>
      <c r="COC65" s="20"/>
      <c r="COD65" s="20"/>
      <c r="COE65" s="20"/>
      <c r="COF65" s="20"/>
      <c r="COG65" s="20"/>
      <c r="COH65" s="20"/>
      <c r="COI65" s="20"/>
      <c r="COJ65" s="20"/>
      <c r="COK65" s="20"/>
      <c r="COL65" s="20"/>
      <c r="COM65" s="20"/>
      <c r="CON65" s="20"/>
      <c r="COO65" s="20"/>
      <c r="COP65" s="20"/>
      <c r="COQ65" s="20"/>
      <c r="COR65" s="20"/>
      <c r="COS65" s="20"/>
      <c r="COT65" s="20"/>
      <c r="COU65" s="20"/>
      <c r="COV65" s="20"/>
      <c r="COW65" s="20"/>
      <c r="COX65" s="20"/>
      <c r="COY65" s="20"/>
      <c r="COZ65" s="20"/>
      <c r="CPA65" s="20"/>
      <c r="CPB65" s="20"/>
      <c r="CPC65" s="20"/>
      <c r="CPD65" s="20"/>
      <c r="CPE65" s="20"/>
      <c r="CPF65" s="20"/>
      <c r="CPG65" s="20"/>
      <c r="CPH65" s="20"/>
      <c r="CPI65" s="20"/>
      <c r="CPJ65" s="20"/>
      <c r="CPK65" s="20"/>
      <c r="CPL65" s="20"/>
      <c r="CPM65" s="20"/>
      <c r="CPN65" s="20"/>
      <c r="CPO65" s="20"/>
      <c r="CPP65" s="20"/>
      <c r="CPQ65" s="20"/>
      <c r="CPR65" s="20"/>
      <c r="CPS65" s="20"/>
      <c r="CPT65" s="20"/>
      <c r="CPU65" s="20"/>
      <c r="CPV65" s="20"/>
      <c r="CPW65" s="20"/>
      <c r="CPX65" s="20"/>
      <c r="CPY65" s="20"/>
      <c r="CPZ65" s="20"/>
      <c r="CQA65" s="20"/>
      <c r="CQB65" s="20"/>
      <c r="CQC65" s="20"/>
      <c r="CQD65" s="20"/>
      <c r="CQE65" s="20"/>
      <c r="CQF65" s="20"/>
      <c r="CQG65" s="20"/>
      <c r="CQH65" s="20"/>
      <c r="CQI65" s="20"/>
      <c r="CQJ65" s="20"/>
      <c r="CQK65" s="20"/>
      <c r="CQL65" s="20"/>
      <c r="CQM65" s="20"/>
      <c r="CQN65" s="20"/>
      <c r="CQO65" s="20"/>
      <c r="CQP65" s="20"/>
      <c r="CQQ65" s="20"/>
      <c r="CQR65" s="20"/>
      <c r="CQS65" s="20"/>
      <c r="CQT65" s="20"/>
      <c r="CQU65" s="20"/>
      <c r="CQV65" s="20"/>
      <c r="CQW65" s="20"/>
      <c r="CQX65" s="20"/>
      <c r="CQY65" s="20"/>
      <c r="CQZ65" s="20"/>
      <c r="CRA65" s="20"/>
      <c r="CRB65" s="20"/>
      <c r="CRC65" s="20"/>
      <c r="CRD65" s="20"/>
      <c r="CRE65" s="20"/>
      <c r="CRF65" s="20"/>
      <c r="CRG65" s="20"/>
      <c r="CRH65" s="20"/>
      <c r="CRI65" s="20"/>
      <c r="CRJ65" s="20"/>
      <c r="CRK65" s="20"/>
      <c r="CRL65" s="20"/>
      <c r="CRM65" s="20"/>
      <c r="CRN65" s="20"/>
      <c r="CRO65" s="20"/>
      <c r="CRP65" s="20"/>
      <c r="CRQ65" s="20"/>
      <c r="CRR65" s="20"/>
      <c r="CRS65" s="20"/>
      <c r="CRT65" s="20"/>
      <c r="CRU65" s="20"/>
      <c r="CRV65" s="20"/>
      <c r="CRW65" s="20"/>
      <c r="CRX65" s="20"/>
      <c r="CRY65" s="20"/>
      <c r="CRZ65" s="20"/>
      <c r="CSA65" s="20"/>
      <c r="CSB65" s="20"/>
      <c r="CSC65" s="20"/>
      <c r="CSD65" s="20"/>
      <c r="CSE65" s="20"/>
      <c r="CSF65" s="20"/>
      <c r="CSG65" s="20"/>
      <c r="CSH65" s="20"/>
      <c r="CSI65" s="20"/>
      <c r="CSJ65" s="20"/>
      <c r="CSK65" s="20"/>
      <c r="CSL65" s="20"/>
      <c r="CSM65" s="20"/>
      <c r="CSN65" s="20"/>
      <c r="CSO65" s="20"/>
      <c r="CSP65" s="20"/>
      <c r="CSQ65" s="20"/>
      <c r="CSR65" s="20"/>
      <c r="CSS65" s="20"/>
      <c r="CST65" s="20"/>
      <c r="CSU65" s="20"/>
      <c r="CSV65" s="20"/>
      <c r="CSW65" s="20"/>
      <c r="CSX65" s="20"/>
      <c r="CSY65" s="20"/>
      <c r="CSZ65" s="20"/>
      <c r="CTA65" s="20"/>
      <c r="CTB65" s="20"/>
      <c r="CTC65" s="20"/>
      <c r="CTD65" s="20"/>
      <c r="CTE65" s="20"/>
      <c r="CTF65" s="20"/>
      <c r="CTG65" s="20"/>
      <c r="CTH65" s="20"/>
      <c r="CTI65" s="20"/>
      <c r="CTJ65" s="20"/>
      <c r="CTK65" s="20"/>
      <c r="CTL65" s="20"/>
      <c r="CTM65" s="20"/>
      <c r="CTN65" s="20"/>
      <c r="CTO65" s="20"/>
      <c r="CTP65" s="20"/>
      <c r="CTQ65" s="20"/>
      <c r="CTR65" s="20"/>
      <c r="CTS65" s="20"/>
      <c r="CTT65" s="20"/>
      <c r="CTU65" s="20"/>
      <c r="CTV65" s="20"/>
      <c r="CTW65" s="20"/>
      <c r="CTX65" s="20"/>
      <c r="CTY65" s="20"/>
      <c r="CTZ65" s="20"/>
      <c r="CUA65" s="20"/>
      <c r="CUB65" s="20"/>
      <c r="CUC65" s="20"/>
      <c r="CUD65" s="20"/>
      <c r="CUE65" s="20"/>
      <c r="CUF65" s="20"/>
      <c r="CUG65" s="20"/>
      <c r="CUH65" s="20"/>
      <c r="CUI65" s="20"/>
      <c r="CUJ65" s="20"/>
      <c r="CUK65" s="20"/>
      <c r="CUL65" s="20"/>
      <c r="CUM65" s="20"/>
      <c r="CUN65" s="20"/>
      <c r="CUO65" s="20"/>
      <c r="CUP65" s="20"/>
      <c r="CUQ65" s="20"/>
      <c r="CUR65" s="20"/>
      <c r="CUS65" s="20"/>
      <c r="CUT65" s="20"/>
      <c r="CUU65" s="20"/>
      <c r="CUV65" s="20"/>
      <c r="CUW65" s="20"/>
      <c r="CUX65" s="20"/>
      <c r="CUY65" s="20"/>
      <c r="CUZ65" s="20"/>
      <c r="CVA65" s="20"/>
      <c r="CVB65" s="20"/>
      <c r="CVC65" s="20"/>
      <c r="CVD65" s="20"/>
      <c r="CVE65" s="20"/>
      <c r="CVF65" s="20"/>
      <c r="CVG65" s="20"/>
      <c r="CVH65" s="20"/>
      <c r="CVI65" s="20"/>
      <c r="CVJ65" s="20"/>
      <c r="CVK65" s="20"/>
      <c r="CVL65" s="20"/>
      <c r="CVM65" s="20"/>
      <c r="CVN65" s="20"/>
      <c r="CVO65" s="20"/>
      <c r="CVP65" s="20"/>
      <c r="CVQ65" s="20"/>
      <c r="CVR65" s="20"/>
      <c r="CVS65" s="20"/>
      <c r="CVT65" s="20"/>
      <c r="CVU65" s="20"/>
      <c r="CVV65" s="20"/>
      <c r="CVW65" s="20"/>
      <c r="CVX65" s="20"/>
      <c r="CVY65" s="20"/>
      <c r="CVZ65" s="20"/>
      <c r="CWA65" s="20"/>
      <c r="CWB65" s="20"/>
      <c r="CWC65" s="20"/>
      <c r="CWD65" s="20"/>
      <c r="CWE65" s="20"/>
      <c r="CWF65" s="20"/>
      <c r="CWG65" s="20"/>
      <c r="CWH65" s="20"/>
      <c r="CWI65" s="20"/>
      <c r="CWJ65" s="20"/>
      <c r="CWK65" s="20"/>
      <c r="CWL65" s="20"/>
      <c r="CWM65" s="20"/>
      <c r="CWN65" s="20"/>
      <c r="CWO65" s="20"/>
      <c r="CWP65" s="20"/>
      <c r="CWQ65" s="20"/>
      <c r="CWR65" s="20"/>
      <c r="CWS65" s="20"/>
      <c r="CWT65" s="20"/>
      <c r="CWU65" s="20"/>
      <c r="CWV65" s="20"/>
      <c r="CWW65" s="20"/>
      <c r="CWX65" s="20"/>
      <c r="CWY65" s="20"/>
      <c r="CWZ65" s="20"/>
      <c r="CXA65" s="20"/>
      <c r="CXB65" s="20"/>
      <c r="CXC65" s="20"/>
      <c r="CXD65" s="20"/>
      <c r="CXE65" s="20"/>
      <c r="CXF65" s="20"/>
      <c r="CXG65" s="20"/>
      <c r="CXH65" s="20"/>
      <c r="CXI65" s="20"/>
      <c r="CXJ65" s="20"/>
      <c r="CXK65" s="20"/>
      <c r="CXL65" s="20"/>
      <c r="CXM65" s="20"/>
      <c r="CXN65" s="20"/>
      <c r="CXO65" s="20"/>
      <c r="CXP65" s="20"/>
      <c r="CXQ65" s="20"/>
      <c r="CXR65" s="20"/>
      <c r="CXS65" s="20"/>
      <c r="CXT65" s="20"/>
      <c r="CXU65" s="20"/>
      <c r="CXV65" s="20"/>
      <c r="CXW65" s="20"/>
      <c r="CXX65" s="20"/>
      <c r="CXY65" s="20"/>
      <c r="CXZ65" s="20"/>
      <c r="CYA65" s="20"/>
      <c r="CYB65" s="20"/>
      <c r="CYC65" s="20"/>
      <c r="CYD65" s="20"/>
      <c r="CYE65" s="20"/>
      <c r="CYF65" s="20"/>
      <c r="CYG65" s="20"/>
      <c r="CYH65" s="20"/>
      <c r="CYI65" s="20"/>
      <c r="CYJ65" s="20"/>
      <c r="CYK65" s="20"/>
      <c r="CYL65" s="20"/>
      <c r="CYM65" s="20"/>
      <c r="CYN65" s="20"/>
      <c r="CYO65" s="20"/>
      <c r="CYP65" s="20"/>
      <c r="CYQ65" s="20"/>
      <c r="CYR65" s="20"/>
      <c r="CYS65" s="20"/>
      <c r="CYT65" s="20"/>
      <c r="CYU65" s="20"/>
      <c r="CYV65" s="20"/>
      <c r="CYW65" s="20"/>
      <c r="CYX65" s="20"/>
      <c r="CYY65" s="20"/>
      <c r="CYZ65" s="20"/>
      <c r="CZA65" s="20"/>
      <c r="CZB65" s="20"/>
      <c r="CZC65" s="20"/>
      <c r="CZD65" s="20"/>
      <c r="CZE65" s="20"/>
      <c r="CZF65" s="20"/>
      <c r="CZG65" s="20"/>
      <c r="CZH65" s="20"/>
      <c r="CZI65" s="20"/>
      <c r="CZJ65" s="20"/>
      <c r="CZK65" s="20"/>
      <c r="CZL65" s="20"/>
      <c r="CZM65" s="20"/>
      <c r="CZN65" s="20"/>
      <c r="CZO65" s="20"/>
      <c r="CZP65" s="20"/>
      <c r="CZQ65" s="20"/>
      <c r="CZR65" s="20"/>
      <c r="CZS65" s="20"/>
      <c r="CZT65" s="20"/>
      <c r="CZU65" s="20"/>
      <c r="CZV65" s="20"/>
      <c r="CZW65" s="20"/>
      <c r="CZX65" s="20"/>
      <c r="CZY65" s="20"/>
      <c r="CZZ65" s="20"/>
      <c r="DAA65" s="20"/>
      <c r="DAB65" s="20"/>
      <c r="DAC65" s="20"/>
      <c r="DAD65" s="20"/>
      <c r="DAE65" s="20"/>
      <c r="DAF65" s="20"/>
      <c r="DAG65" s="20"/>
      <c r="DAH65" s="20"/>
      <c r="DAI65" s="20"/>
      <c r="DAJ65" s="20"/>
      <c r="DAK65" s="20"/>
      <c r="DAL65" s="20"/>
      <c r="DAM65" s="20"/>
      <c r="DAN65" s="20"/>
      <c r="DAO65" s="20"/>
      <c r="DAP65" s="20"/>
      <c r="DAQ65" s="20"/>
      <c r="DAR65" s="20"/>
      <c r="DAS65" s="20"/>
      <c r="DAT65" s="20"/>
      <c r="DAU65" s="20"/>
      <c r="DAV65" s="20"/>
      <c r="DAW65" s="20"/>
      <c r="DAX65" s="20"/>
      <c r="DAY65" s="20"/>
      <c r="DAZ65" s="20"/>
      <c r="DBA65" s="20"/>
      <c r="DBB65" s="20"/>
      <c r="DBC65" s="20"/>
      <c r="DBD65" s="20"/>
      <c r="DBE65" s="20"/>
      <c r="DBF65" s="20"/>
      <c r="DBG65" s="20"/>
      <c r="DBH65" s="20"/>
      <c r="DBI65" s="20"/>
      <c r="DBJ65" s="20"/>
      <c r="DBK65" s="20"/>
      <c r="DBL65" s="20"/>
      <c r="DBM65" s="20"/>
      <c r="DBN65" s="20"/>
      <c r="DBO65" s="20"/>
      <c r="DBP65" s="20"/>
      <c r="DBQ65" s="20"/>
      <c r="DBR65" s="20"/>
      <c r="DBS65" s="20"/>
      <c r="DBT65" s="20"/>
      <c r="DBU65" s="20"/>
      <c r="DBV65" s="20"/>
      <c r="DBW65" s="20"/>
      <c r="DBX65" s="20"/>
      <c r="DBY65" s="20"/>
      <c r="DBZ65" s="20"/>
      <c r="DCA65" s="20"/>
      <c r="DCB65" s="20"/>
      <c r="DCC65" s="20"/>
      <c r="DCD65" s="20"/>
      <c r="DCE65" s="20"/>
      <c r="DCF65" s="20"/>
      <c r="DCG65" s="20"/>
      <c r="DCH65" s="20"/>
      <c r="DCI65" s="20"/>
      <c r="DCJ65" s="20"/>
      <c r="DCK65" s="20"/>
      <c r="DCL65" s="20"/>
      <c r="DCM65" s="20"/>
      <c r="DCN65" s="20"/>
      <c r="DCO65" s="20"/>
      <c r="DCP65" s="20"/>
      <c r="DCQ65" s="20"/>
      <c r="DCR65" s="20"/>
      <c r="DCS65" s="20"/>
      <c r="DCT65" s="20"/>
      <c r="DCU65" s="20"/>
      <c r="DCV65" s="20"/>
      <c r="DCW65" s="20"/>
      <c r="DCX65" s="20"/>
      <c r="DCY65" s="20"/>
      <c r="DCZ65" s="20"/>
      <c r="DDA65" s="20"/>
      <c r="DDB65" s="20"/>
      <c r="DDC65" s="20"/>
      <c r="DDD65" s="20"/>
      <c r="DDE65" s="20"/>
      <c r="DDF65" s="20"/>
      <c r="DDG65" s="20"/>
      <c r="DDH65" s="20"/>
      <c r="DDI65" s="20"/>
      <c r="DDJ65" s="20"/>
      <c r="DDK65" s="20"/>
      <c r="DDL65" s="20"/>
      <c r="DDM65" s="20"/>
      <c r="DDN65" s="20"/>
      <c r="DDO65" s="20"/>
      <c r="DDP65" s="20"/>
      <c r="DDQ65" s="20"/>
      <c r="DDR65" s="20"/>
      <c r="DDS65" s="20"/>
      <c r="DDT65" s="20"/>
      <c r="DDU65" s="20"/>
      <c r="DDV65" s="20"/>
      <c r="DDW65" s="20"/>
      <c r="DDX65" s="20"/>
      <c r="DDY65" s="20"/>
      <c r="DDZ65" s="20"/>
      <c r="DEA65" s="20"/>
      <c r="DEB65" s="20"/>
      <c r="DEC65" s="20"/>
      <c r="DED65" s="20"/>
      <c r="DEE65" s="20"/>
      <c r="DEF65" s="20"/>
      <c r="DEG65" s="20"/>
      <c r="DEH65" s="20"/>
      <c r="DEI65" s="20"/>
      <c r="DEJ65" s="20"/>
      <c r="DEK65" s="20"/>
      <c r="DEL65" s="20"/>
      <c r="DEM65" s="20"/>
      <c r="DEN65" s="20"/>
      <c r="DEO65" s="20"/>
      <c r="DEP65" s="20"/>
      <c r="DEQ65" s="20"/>
      <c r="DER65" s="20"/>
      <c r="DES65" s="20"/>
      <c r="DET65" s="20"/>
      <c r="DEU65" s="20"/>
      <c r="DEV65" s="20"/>
      <c r="DEW65" s="20"/>
      <c r="DEX65" s="20"/>
      <c r="DEY65" s="20"/>
      <c r="DEZ65" s="20"/>
      <c r="DFA65" s="20"/>
      <c r="DFB65" s="20"/>
      <c r="DFC65" s="20"/>
      <c r="DFD65" s="20"/>
      <c r="DFE65" s="20"/>
      <c r="DFF65" s="20"/>
      <c r="DFG65" s="20"/>
      <c r="DFH65" s="20"/>
      <c r="DFI65" s="20"/>
      <c r="DFJ65" s="20"/>
      <c r="DFK65" s="20"/>
      <c r="DFL65" s="20"/>
      <c r="DFM65" s="20"/>
      <c r="DFN65" s="20"/>
      <c r="DFO65" s="20"/>
      <c r="DFP65" s="20"/>
      <c r="DFQ65" s="20"/>
      <c r="DFR65" s="20"/>
      <c r="DFS65" s="20"/>
      <c r="DFT65" s="20"/>
      <c r="DFU65" s="20"/>
      <c r="DFV65" s="20"/>
      <c r="DFW65" s="20"/>
      <c r="DFX65" s="20"/>
      <c r="DFY65" s="20"/>
      <c r="DFZ65" s="20"/>
      <c r="DGA65" s="20"/>
      <c r="DGB65" s="20"/>
      <c r="DGC65" s="20"/>
      <c r="DGD65" s="20"/>
      <c r="DGE65" s="20"/>
      <c r="DGF65" s="20"/>
      <c r="DGG65" s="20"/>
      <c r="DGH65" s="20"/>
      <c r="DGI65" s="20"/>
      <c r="DGJ65" s="20"/>
      <c r="DGK65" s="20"/>
      <c r="DGL65" s="20"/>
      <c r="DGM65" s="20"/>
      <c r="DGN65" s="20"/>
      <c r="DGO65" s="20"/>
      <c r="DGP65" s="20"/>
      <c r="DGQ65" s="20"/>
      <c r="DGR65" s="20"/>
      <c r="DGS65" s="20"/>
      <c r="DGT65" s="20"/>
      <c r="DGU65" s="20"/>
      <c r="DGV65" s="20"/>
      <c r="DGW65" s="20"/>
      <c r="DGX65" s="20"/>
      <c r="DGY65" s="20"/>
      <c r="DGZ65" s="20"/>
      <c r="DHA65" s="20"/>
      <c r="DHB65" s="20"/>
      <c r="DHC65" s="20"/>
      <c r="DHD65" s="20"/>
      <c r="DHE65" s="20"/>
      <c r="DHF65" s="20"/>
      <c r="DHG65" s="20"/>
      <c r="DHH65" s="20"/>
      <c r="DHI65" s="20"/>
      <c r="DHJ65" s="20"/>
      <c r="DHK65" s="20"/>
      <c r="DHL65" s="20"/>
      <c r="DHM65" s="20"/>
      <c r="DHN65" s="20"/>
      <c r="DHO65" s="20"/>
      <c r="DHP65" s="20"/>
      <c r="DHQ65" s="20"/>
      <c r="DHR65" s="20"/>
      <c r="DHS65" s="20"/>
      <c r="DHT65" s="20"/>
      <c r="DHU65" s="20"/>
      <c r="DHV65" s="20"/>
      <c r="DHW65" s="20"/>
      <c r="DHX65" s="20"/>
      <c r="DHY65" s="20"/>
      <c r="DHZ65" s="20"/>
      <c r="DIA65" s="20"/>
      <c r="DIB65" s="20"/>
      <c r="DIC65" s="20"/>
      <c r="DID65" s="20"/>
      <c r="DIE65" s="20"/>
      <c r="DIF65" s="20"/>
      <c r="DIG65" s="20"/>
      <c r="DIH65" s="20"/>
      <c r="DII65" s="20"/>
      <c r="DIJ65" s="20"/>
      <c r="DIK65" s="20"/>
      <c r="DIL65" s="20"/>
      <c r="DIM65" s="20"/>
      <c r="DIN65" s="20"/>
      <c r="DIO65" s="20"/>
      <c r="DIP65" s="20"/>
      <c r="DIQ65" s="20"/>
      <c r="DIR65" s="20"/>
      <c r="DIS65" s="20"/>
      <c r="DIT65" s="20"/>
      <c r="DIU65" s="20"/>
      <c r="DIV65" s="20"/>
      <c r="DIW65" s="20"/>
      <c r="DIX65" s="20"/>
      <c r="DIY65" s="20"/>
      <c r="DIZ65" s="20"/>
      <c r="DJA65" s="20"/>
      <c r="DJB65" s="20"/>
      <c r="DJC65" s="20"/>
      <c r="DJD65" s="20"/>
      <c r="DJE65" s="20"/>
      <c r="DJF65" s="20"/>
      <c r="DJG65" s="20"/>
      <c r="DJH65" s="20"/>
      <c r="DJI65" s="20"/>
      <c r="DJJ65" s="20"/>
      <c r="DJK65" s="20"/>
      <c r="DJL65" s="20"/>
      <c r="DJM65" s="20"/>
      <c r="DJN65" s="20"/>
      <c r="DJO65" s="20"/>
      <c r="DJP65" s="20"/>
      <c r="DJQ65" s="20"/>
      <c r="DJR65" s="20"/>
      <c r="DJS65" s="20"/>
      <c r="DJT65" s="20"/>
      <c r="DJU65" s="20"/>
      <c r="DJV65" s="20"/>
      <c r="DJW65" s="20"/>
      <c r="DJX65" s="20"/>
      <c r="DJY65" s="20"/>
      <c r="DJZ65" s="20"/>
      <c r="DKA65" s="20"/>
      <c r="DKB65" s="20"/>
      <c r="DKC65" s="20"/>
      <c r="DKD65" s="20"/>
      <c r="DKE65" s="20"/>
      <c r="DKF65" s="20"/>
      <c r="DKG65" s="20"/>
      <c r="DKH65" s="20"/>
      <c r="DKI65" s="20"/>
      <c r="DKJ65" s="20"/>
      <c r="DKK65" s="20"/>
      <c r="DKL65" s="20"/>
      <c r="DKM65" s="20"/>
      <c r="DKN65" s="20"/>
      <c r="DKO65" s="20"/>
      <c r="DKP65" s="20"/>
      <c r="DKQ65" s="20"/>
      <c r="DKR65" s="20"/>
      <c r="DKS65" s="20"/>
      <c r="DKT65" s="20"/>
      <c r="DKU65" s="20"/>
      <c r="DKV65" s="20"/>
      <c r="DKW65" s="20"/>
      <c r="DKX65" s="20"/>
      <c r="DKY65" s="20"/>
      <c r="DKZ65" s="20"/>
      <c r="DLA65" s="20"/>
      <c r="DLB65" s="20"/>
      <c r="DLC65" s="20"/>
      <c r="DLD65" s="20"/>
      <c r="DLE65" s="20"/>
      <c r="DLF65" s="20"/>
      <c r="DLG65" s="20"/>
      <c r="DLH65" s="20"/>
      <c r="DLI65" s="20"/>
      <c r="DLJ65" s="20"/>
      <c r="DLK65" s="20"/>
      <c r="DLL65" s="20"/>
      <c r="DLM65" s="20"/>
      <c r="DLN65" s="20"/>
      <c r="DLO65" s="20"/>
      <c r="DLP65" s="20"/>
      <c r="DLQ65" s="20"/>
      <c r="DLR65" s="20"/>
      <c r="DLS65" s="20"/>
      <c r="DLT65" s="20"/>
      <c r="DLU65" s="20"/>
      <c r="DLV65" s="20"/>
      <c r="DLW65" s="20"/>
      <c r="DLX65" s="20"/>
      <c r="DLY65" s="20"/>
      <c r="DLZ65" s="20"/>
      <c r="DMA65" s="20"/>
      <c r="DMB65" s="20"/>
      <c r="DMC65" s="20"/>
      <c r="DMD65" s="20"/>
      <c r="DME65" s="20"/>
      <c r="DMF65" s="20"/>
      <c r="DMG65" s="20"/>
      <c r="DMH65" s="20"/>
      <c r="DMI65" s="20"/>
      <c r="DMJ65" s="20"/>
      <c r="DMK65" s="20"/>
      <c r="DML65" s="20"/>
      <c r="DMM65" s="20"/>
      <c r="DMN65" s="20"/>
      <c r="DMO65" s="20"/>
      <c r="DMP65" s="20"/>
      <c r="DMQ65" s="20"/>
      <c r="DMR65" s="20"/>
      <c r="DMS65" s="20"/>
      <c r="DMT65" s="20"/>
      <c r="DMU65" s="20"/>
      <c r="DMV65" s="20"/>
      <c r="DMW65" s="20"/>
      <c r="DMX65" s="20"/>
      <c r="DMY65" s="20"/>
      <c r="DMZ65" s="20"/>
      <c r="DNA65" s="20"/>
      <c r="DNB65" s="20"/>
      <c r="DNC65" s="20"/>
      <c r="DND65" s="20"/>
      <c r="DNE65" s="20"/>
      <c r="DNF65" s="20"/>
      <c r="DNG65" s="20"/>
      <c r="DNH65" s="20"/>
      <c r="DNI65" s="20"/>
      <c r="DNJ65" s="20"/>
      <c r="DNK65" s="20"/>
      <c r="DNL65" s="20"/>
      <c r="DNM65" s="20"/>
      <c r="DNN65" s="20"/>
      <c r="DNO65" s="20"/>
      <c r="DNP65" s="20"/>
      <c r="DNQ65" s="20"/>
      <c r="DNR65" s="20"/>
      <c r="DNS65" s="20"/>
      <c r="DNT65" s="20"/>
      <c r="DNU65" s="20"/>
      <c r="DNV65" s="20"/>
      <c r="DNW65" s="20"/>
      <c r="DNX65" s="20"/>
      <c r="DNY65" s="20"/>
      <c r="DNZ65" s="20"/>
      <c r="DOA65" s="20"/>
      <c r="DOB65" s="20"/>
      <c r="DOC65" s="20"/>
      <c r="DOD65" s="20"/>
      <c r="DOE65" s="20"/>
      <c r="DOF65" s="20"/>
      <c r="DOG65" s="20"/>
      <c r="DOH65" s="20"/>
      <c r="DOI65" s="20"/>
      <c r="DOJ65" s="20"/>
      <c r="DOK65" s="20"/>
      <c r="DOL65" s="20"/>
      <c r="DOM65" s="20"/>
      <c r="DON65" s="20"/>
      <c r="DOO65" s="20"/>
      <c r="DOP65" s="20"/>
      <c r="DOQ65" s="20"/>
      <c r="DOR65" s="20"/>
      <c r="DOS65" s="20"/>
      <c r="DOT65" s="20"/>
      <c r="DOU65" s="20"/>
      <c r="DOV65" s="20"/>
      <c r="DOW65" s="20"/>
      <c r="DOX65" s="20"/>
      <c r="DOY65" s="20"/>
      <c r="DOZ65" s="20"/>
      <c r="DPA65" s="20"/>
      <c r="DPB65" s="20"/>
      <c r="DPC65" s="20"/>
      <c r="DPD65" s="20"/>
      <c r="DPE65" s="20"/>
      <c r="DPF65" s="20"/>
      <c r="DPG65" s="20"/>
      <c r="DPH65" s="20"/>
      <c r="DPI65" s="20"/>
      <c r="DPJ65" s="20"/>
      <c r="DPK65" s="20"/>
      <c r="DPL65" s="20"/>
      <c r="DPM65" s="20"/>
      <c r="DPN65" s="20"/>
      <c r="DPO65" s="20"/>
      <c r="DPP65" s="20"/>
      <c r="DPQ65" s="20"/>
      <c r="DPR65" s="20"/>
      <c r="DPS65" s="20"/>
      <c r="DPT65" s="20"/>
      <c r="DPU65" s="20"/>
      <c r="DPV65" s="20"/>
      <c r="DPW65" s="20"/>
      <c r="DPX65" s="20"/>
      <c r="DPY65" s="20"/>
      <c r="DPZ65" s="20"/>
      <c r="DQA65" s="20"/>
      <c r="DQB65" s="20"/>
      <c r="DQC65" s="20"/>
      <c r="DQD65" s="20"/>
      <c r="DQE65" s="20"/>
      <c r="DQF65" s="20"/>
      <c r="DQG65" s="20"/>
      <c r="DQH65" s="20"/>
      <c r="DQI65" s="20"/>
      <c r="DQJ65" s="20"/>
      <c r="DQK65" s="20"/>
      <c r="DQL65" s="20"/>
      <c r="DQM65" s="20"/>
      <c r="DQN65" s="20"/>
      <c r="DQO65" s="20"/>
      <c r="DQP65" s="20"/>
      <c r="DQQ65" s="20"/>
      <c r="DQR65" s="20"/>
      <c r="DQS65" s="20"/>
      <c r="DQT65" s="20"/>
      <c r="DQU65" s="20"/>
      <c r="DQV65" s="20"/>
      <c r="DQW65" s="20"/>
      <c r="DQX65" s="20"/>
      <c r="DQY65" s="20"/>
      <c r="DQZ65" s="20"/>
      <c r="DRA65" s="20"/>
      <c r="DRB65" s="20"/>
      <c r="DRC65" s="20"/>
      <c r="DRD65" s="20"/>
      <c r="DRE65" s="20"/>
      <c r="DRF65" s="20"/>
      <c r="DRG65" s="20"/>
      <c r="DRH65" s="20"/>
      <c r="DRI65" s="20"/>
      <c r="DRJ65" s="20"/>
      <c r="DRK65" s="20"/>
      <c r="DRL65" s="20"/>
      <c r="DRM65" s="20"/>
      <c r="DRN65" s="20"/>
      <c r="DRO65" s="20"/>
      <c r="DRP65" s="20"/>
      <c r="DRQ65" s="20"/>
      <c r="DRR65" s="20"/>
      <c r="DRS65" s="20"/>
      <c r="DRT65" s="20"/>
      <c r="DRU65" s="20"/>
      <c r="DRV65" s="20"/>
      <c r="DRW65" s="20"/>
      <c r="DRX65" s="20"/>
      <c r="DRY65" s="20"/>
      <c r="DRZ65" s="20"/>
      <c r="DSA65" s="20"/>
      <c r="DSB65" s="20"/>
      <c r="DSC65" s="20"/>
      <c r="DSD65" s="20"/>
      <c r="DSE65" s="20"/>
      <c r="DSF65" s="20"/>
      <c r="DSG65" s="20"/>
      <c r="DSH65" s="20"/>
      <c r="DSI65" s="20"/>
      <c r="DSJ65" s="20"/>
      <c r="DSK65" s="20"/>
      <c r="DSL65" s="20"/>
      <c r="DSM65" s="20"/>
      <c r="DSN65" s="20"/>
      <c r="DSO65" s="20"/>
      <c r="DSP65" s="20"/>
      <c r="DSQ65" s="20"/>
      <c r="DSR65" s="20"/>
      <c r="DSS65" s="20"/>
      <c r="DST65" s="20"/>
      <c r="DSU65" s="20"/>
      <c r="DSV65" s="20"/>
      <c r="DSW65" s="20"/>
      <c r="DSX65" s="20"/>
      <c r="DSY65" s="20"/>
      <c r="DSZ65" s="20"/>
      <c r="DTA65" s="20"/>
      <c r="DTB65" s="20"/>
      <c r="DTC65" s="20"/>
      <c r="DTD65" s="20"/>
      <c r="DTE65" s="20"/>
      <c r="DTF65" s="20"/>
      <c r="DTG65" s="20"/>
      <c r="DTH65" s="20"/>
      <c r="DTI65" s="20"/>
      <c r="DTJ65" s="20"/>
      <c r="DTK65" s="20"/>
      <c r="DTL65" s="20"/>
      <c r="DTM65" s="20"/>
      <c r="DTN65" s="20"/>
      <c r="DTO65" s="20"/>
      <c r="DTP65" s="20"/>
      <c r="DTQ65" s="20"/>
      <c r="DTR65" s="20"/>
      <c r="DTS65" s="20"/>
      <c r="DTT65" s="20"/>
      <c r="DTU65" s="20"/>
      <c r="DTV65" s="20"/>
      <c r="DTW65" s="20"/>
      <c r="DTX65" s="20"/>
      <c r="DTY65" s="20"/>
      <c r="DTZ65" s="20"/>
      <c r="DUA65" s="20"/>
      <c r="DUB65" s="20"/>
      <c r="DUC65" s="20"/>
      <c r="DUD65" s="20"/>
      <c r="DUE65" s="20"/>
      <c r="DUF65" s="20"/>
      <c r="DUG65" s="20"/>
      <c r="DUH65" s="20"/>
      <c r="DUI65" s="20"/>
      <c r="DUJ65" s="20"/>
      <c r="DUK65" s="20"/>
      <c r="DUL65" s="20"/>
      <c r="DUM65" s="20"/>
      <c r="DUN65" s="20"/>
      <c r="DUO65" s="20"/>
      <c r="DUP65" s="20"/>
      <c r="DUQ65" s="20"/>
      <c r="DUR65" s="20"/>
      <c r="DUS65" s="20"/>
      <c r="DUT65" s="20"/>
      <c r="DUU65" s="20"/>
      <c r="DUV65" s="20"/>
      <c r="DUW65" s="20"/>
      <c r="DUX65" s="20"/>
      <c r="DUY65" s="20"/>
      <c r="DUZ65" s="20"/>
      <c r="DVA65" s="20"/>
      <c r="DVB65" s="20"/>
      <c r="DVC65" s="20"/>
      <c r="DVD65" s="20"/>
      <c r="DVE65" s="20"/>
      <c r="DVF65" s="20"/>
      <c r="DVG65" s="20"/>
      <c r="DVH65" s="20"/>
      <c r="DVI65" s="20"/>
      <c r="DVJ65" s="20"/>
      <c r="DVK65" s="20"/>
      <c r="DVL65" s="20"/>
      <c r="DVM65" s="20"/>
      <c r="DVN65" s="20"/>
      <c r="DVO65" s="20"/>
      <c r="DVP65" s="20"/>
      <c r="DVQ65" s="20"/>
      <c r="DVR65" s="20"/>
      <c r="DVS65" s="20"/>
      <c r="DVT65" s="20"/>
      <c r="DVU65" s="20"/>
      <c r="DVV65" s="20"/>
      <c r="DVW65" s="20"/>
      <c r="DVX65" s="20"/>
      <c r="DVY65" s="20"/>
      <c r="DVZ65" s="20"/>
      <c r="DWA65" s="20"/>
      <c r="DWB65" s="20"/>
      <c r="DWC65" s="20"/>
      <c r="DWD65" s="20"/>
      <c r="DWE65" s="20"/>
      <c r="DWF65" s="20"/>
      <c r="DWG65" s="20"/>
      <c r="DWH65" s="20"/>
      <c r="DWI65" s="20"/>
      <c r="DWJ65" s="20"/>
      <c r="DWK65" s="20"/>
      <c r="DWL65" s="20"/>
      <c r="DWM65" s="20"/>
      <c r="DWN65" s="20"/>
      <c r="DWO65" s="20"/>
      <c r="DWP65" s="20"/>
      <c r="DWQ65" s="20"/>
      <c r="DWR65" s="20"/>
      <c r="DWS65" s="20"/>
      <c r="DWT65" s="20"/>
      <c r="DWU65" s="20"/>
      <c r="DWV65" s="20"/>
      <c r="DWW65" s="20"/>
      <c r="DWX65" s="20"/>
      <c r="DWY65" s="20"/>
      <c r="DWZ65" s="20"/>
      <c r="DXA65" s="20"/>
      <c r="DXB65" s="20"/>
      <c r="DXC65" s="20"/>
      <c r="DXD65" s="20"/>
      <c r="DXE65" s="20"/>
      <c r="DXF65" s="20"/>
      <c r="DXG65" s="20"/>
      <c r="DXH65" s="20"/>
      <c r="DXI65" s="20"/>
      <c r="DXJ65" s="20"/>
      <c r="DXK65" s="20"/>
      <c r="DXL65" s="20"/>
      <c r="DXM65" s="20"/>
      <c r="DXN65" s="20"/>
      <c r="DXO65" s="20"/>
      <c r="DXP65" s="20"/>
      <c r="DXQ65" s="20"/>
      <c r="DXR65" s="20"/>
      <c r="DXS65" s="20"/>
      <c r="DXT65" s="20"/>
      <c r="DXU65" s="20"/>
      <c r="DXV65" s="20"/>
      <c r="DXW65" s="20"/>
      <c r="DXX65" s="20"/>
      <c r="DXY65" s="20"/>
      <c r="DXZ65" s="20"/>
      <c r="DYA65" s="20"/>
      <c r="DYB65" s="20"/>
      <c r="DYC65" s="20"/>
      <c r="DYD65" s="20"/>
      <c r="DYE65" s="20"/>
      <c r="DYF65" s="20"/>
      <c r="DYG65" s="20"/>
      <c r="DYH65" s="20"/>
      <c r="DYI65" s="20"/>
      <c r="DYJ65" s="20"/>
      <c r="DYK65" s="20"/>
      <c r="DYL65" s="20"/>
      <c r="DYM65" s="20"/>
      <c r="DYN65" s="20"/>
      <c r="DYO65" s="20"/>
      <c r="DYP65" s="20"/>
      <c r="DYQ65" s="20"/>
      <c r="DYR65" s="20"/>
      <c r="DYS65" s="20"/>
      <c r="DYT65" s="20"/>
      <c r="DYU65" s="20"/>
      <c r="DYV65" s="20"/>
      <c r="DYW65" s="20"/>
      <c r="DYX65" s="20"/>
      <c r="DYY65" s="20"/>
      <c r="DYZ65" s="20"/>
      <c r="DZA65" s="20"/>
      <c r="DZB65" s="20"/>
      <c r="DZC65" s="20"/>
      <c r="DZD65" s="20"/>
      <c r="DZE65" s="20"/>
      <c r="DZF65" s="20"/>
      <c r="DZG65" s="20"/>
      <c r="DZH65" s="20"/>
      <c r="DZI65" s="20"/>
      <c r="DZJ65" s="20"/>
      <c r="DZK65" s="20"/>
      <c r="DZL65" s="20"/>
      <c r="DZM65" s="20"/>
      <c r="DZN65" s="20"/>
      <c r="DZO65" s="20"/>
      <c r="DZP65" s="20"/>
      <c r="DZQ65" s="20"/>
      <c r="DZR65" s="20"/>
      <c r="DZS65" s="20"/>
      <c r="DZT65" s="20"/>
      <c r="DZU65" s="20"/>
      <c r="DZV65" s="20"/>
      <c r="DZW65" s="20"/>
      <c r="DZX65" s="20"/>
      <c r="DZY65" s="20"/>
      <c r="DZZ65" s="20"/>
      <c r="EAA65" s="20"/>
      <c r="EAB65" s="20"/>
      <c r="EAC65" s="20"/>
      <c r="EAD65" s="20"/>
      <c r="EAE65" s="20"/>
      <c r="EAF65" s="20"/>
      <c r="EAG65" s="20"/>
      <c r="EAH65" s="20"/>
      <c r="EAI65" s="20"/>
      <c r="EAJ65" s="20"/>
      <c r="EAK65" s="20"/>
      <c r="EAL65" s="20"/>
      <c r="EAM65" s="20"/>
      <c r="EAN65" s="20"/>
      <c r="EAO65" s="20"/>
      <c r="EAP65" s="20"/>
      <c r="EAQ65" s="20"/>
      <c r="EAR65" s="20"/>
      <c r="EAS65" s="20"/>
      <c r="EAT65" s="20"/>
      <c r="EAU65" s="20"/>
      <c r="EAV65" s="20"/>
      <c r="EAW65" s="20"/>
      <c r="EAX65" s="20"/>
      <c r="EAY65" s="20"/>
      <c r="EAZ65" s="20"/>
      <c r="EBA65" s="20"/>
      <c r="EBB65" s="20"/>
      <c r="EBC65" s="20"/>
      <c r="EBD65" s="20"/>
      <c r="EBE65" s="20"/>
      <c r="EBF65" s="20"/>
      <c r="EBG65" s="20"/>
      <c r="EBH65" s="20"/>
      <c r="EBI65" s="20"/>
      <c r="EBJ65" s="20"/>
      <c r="EBK65" s="20"/>
      <c r="EBL65" s="20"/>
      <c r="EBM65" s="20"/>
      <c r="EBN65" s="20"/>
      <c r="EBO65" s="20"/>
      <c r="EBP65" s="20"/>
      <c r="EBQ65" s="20"/>
      <c r="EBR65" s="20"/>
      <c r="EBS65" s="20"/>
      <c r="EBT65" s="20"/>
      <c r="EBU65" s="20"/>
      <c r="EBV65" s="20"/>
      <c r="EBW65" s="20"/>
      <c r="EBX65" s="20"/>
      <c r="EBY65" s="20"/>
      <c r="EBZ65" s="20"/>
      <c r="ECA65" s="20"/>
      <c r="ECB65" s="20"/>
      <c r="ECC65" s="20"/>
      <c r="ECD65" s="20"/>
      <c r="ECE65" s="20"/>
      <c r="ECF65" s="20"/>
      <c r="ECG65" s="20"/>
      <c r="ECH65" s="20"/>
      <c r="ECI65" s="20"/>
      <c r="ECJ65" s="20"/>
      <c r="ECK65" s="20"/>
      <c r="ECL65" s="20"/>
      <c r="ECM65" s="20"/>
      <c r="ECN65" s="20"/>
      <c r="ECO65" s="20"/>
      <c r="ECP65" s="20"/>
      <c r="ECQ65" s="20"/>
      <c r="ECR65" s="20"/>
      <c r="ECS65" s="20"/>
      <c r="ECT65" s="20"/>
      <c r="ECU65" s="20"/>
      <c r="ECV65" s="20"/>
      <c r="ECW65" s="20"/>
      <c r="ECX65" s="20"/>
      <c r="ECY65" s="20"/>
      <c r="ECZ65" s="20"/>
      <c r="EDA65" s="20"/>
      <c r="EDB65" s="20"/>
      <c r="EDC65" s="20"/>
      <c r="EDD65" s="20"/>
      <c r="EDE65" s="20"/>
      <c r="EDF65" s="20"/>
      <c r="EDG65" s="20"/>
      <c r="EDH65" s="20"/>
      <c r="EDI65" s="20"/>
      <c r="EDJ65" s="20"/>
      <c r="EDK65" s="20"/>
      <c r="EDL65" s="20"/>
      <c r="EDM65" s="20"/>
      <c r="EDN65" s="20"/>
      <c r="EDO65" s="20"/>
      <c r="EDP65" s="20"/>
      <c r="EDQ65" s="20"/>
      <c r="EDR65" s="20"/>
      <c r="EDS65" s="20"/>
      <c r="EDT65" s="20"/>
      <c r="EDU65" s="20"/>
      <c r="EDV65" s="20"/>
      <c r="EDW65" s="20"/>
      <c r="EDX65" s="20"/>
      <c r="EDY65" s="20"/>
      <c r="EDZ65" s="20"/>
      <c r="EEA65" s="20"/>
      <c r="EEB65" s="20"/>
      <c r="EEC65" s="20"/>
      <c r="EED65" s="20"/>
      <c r="EEE65" s="20"/>
      <c r="EEF65" s="20"/>
      <c r="EEG65" s="20"/>
      <c r="EEH65" s="20"/>
      <c r="EEI65" s="20"/>
      <c r="EEJ65" s="20"/>
      <c r="EEK65" s="20"/>
      <c r="EEL65" s="20"/>
      <c r="EEM65" s="20"/>
      <c r="EEN65" s="20"/>
      <c r="EEO65" s="20"/>
      <c r="EEP65" s="20"/>
      <c r="EEQ65" s="20"/>
      <c r="EER65" s="20"/>
      <c r="EES65" s="20"/>
      <c r="EET65" s="20"/>
      <c r="EEU65" s="20"/>
      <c r="EEV65" s="20"/>
      <c r="EEW65" s="20"/>
      <c r="EEX65" s="20"/>
      <c r="EEY65" s="20"/>
      <c r="EEZ65" s="20"/>
      <c r="EFA65" s="20"/>
      <c r="EFB65" s="20"/>
      <c r="EFC65" s="20"/>
      <c r="EFD65" s="20"/>
      <c r="EFE65" s="20"/>
      <c r="EFF65" s="20"/>
      <c r="EFG65" s="20"/>
      <c r="EFH65" s="20"/>
      <c r="EFI65" s="20"/>
      <c r="EFJ65" s="20"/>
      <c r="EFK65" s="20"/>
      <c r="EFL65" s="20"/>
      <c r="EFM65" s="20"/>
      <c r="EFN65" s="20"/>
      <c r="EFO65" s="20"/>
      <c r="EFP65" s="20"/>
      <c r="EFQ65" s="20"/>
      <c r="EFR65" s="20"/>
      <c r="EFS65" s="20"/>
      <c r="EFT65" s="20"/>
      <c r="EFU65" s="20"/>
      <c r="EFV65" s="20"/>
      <c r="EFW65" s="20"/>
      <c r="EFX65" s="20"/>
      <c r="EFY65" s="20"/>
      <c r="EFZ65" s="20"/>
      <c r="EGA65" s="20"/>
      <c r="EGB65" s="20"/>
      <c r="EGC65" s="20"/>
      <c r="EGD65" s="20"/>
      <c r="EGE65" s="20"/>
      <c r="EGF65" s="20"/>
      <c r="EGG65" s="20"/>
      <c r="EGH65" s="20"/>
      <c r="EGI65" s="20"/>
      <c r="EGJ65" s="20"/>
      <c r="EGK65" s="20"/>
      <c r="EGL65" s="20"/>
      <c r="EGM65" s="20"/>
      <c r="EGN65" s="20"/>
      <c r="EGO65" s="20"/>
      <c r="EGP65" s="20"/>
      <c r="EGQ65" s="20"/>
      <c r="EGR65" s="20"/>
      <c r="EGS65" s="20"/>
      <c r="EGT65" s="20"/>
      <c r="EGU65" s="20"/>
      <c r="EGV65" s="20"/>
      <c r="EGW65" s="20"/>
      <c r="EGX65" s="20"/>
      <c r="EGY65" s="20"/>
      <c r="EGZ65" s="20"/>
      <c r="EHA65" s="20"/>
      <c r="EHB65" s="20"/>
      <c r="EHC65" s="20"/>
      <c r="EHD65" s="20"/>
      <c r="EHE65" s="20"/>
      <c r="EHF65" s="20"/>
      <c r="EHG65" s="20"/>
      <c r="EHH65" s="20"/>
      <c r="EHI65" s="20"/>
      <c r="EHJ65" s="20"/>
      <c r="EHK65" s="20"/>
      <c r="EHL65" s="20"/>
      <c r="EHM65" s="20"/>
      <c r="EHN65" s="20"/>
      <c r="EHO65" s="20"/>
      <c r="EHP65" s="20"/>
      <c r="EHQ65" s="20"/>
      <c r="EHR65" s="20"/>
      <c r="EHS65" s="20"/>
      <c r="EHT65" s="20"/>
      <c r="EHU65" s="20"/>
      <c r="EHV65" s="20"/>
      <c r="EHW65" s="20"/>
      <c r="EHX65" s="20"/>
      <c r="EHY65" s="20"/>
      <c r="EHZ65" s="20"/>
      <c r="EIA65" s="20"/>
      <c r="EIB65" s="20"/>
      <c r="EIC65" s="20"/>
      <c r="EID65" s="20"/>
      <c r="EIE65" s="20"/>
      <c r="EIF65" s="20"/>
      <c r="EIG65" s="20"/>
      <c r="EIH65" s="20"/>
      <c r="EII65" s="20"/>
      <c r="EIJ65" s="20"/>
      <c r="EIK65" s="20"/>
      <c r="EIL65" s="20"/>
      <c r="EIM65" s="20"/>
      <c r="EIN65" s="20"/>
      <c r="EIO65" s="20"/>
      <c r="EIP65" s="20"/>
      <c r="EIQ65" s="20"/>
      <c r="EIR65" s="20"/>
      <c r="EIS65" s="20"/>
      <c r="EIT65" s="20"/>
      <c r="EIU65" s="20"/>
      <c r="EIV65" s="20"/>
      <c r="EIW65" s="20"/>
      <c r="EIX65" s="20"/>
      <c r="EIY65" s="20"/>
      <c r="EIZ65" s="20"/>
      <c r="EJA65" s="20"/>
      <c r="EJB65" s="20"/>
      <c r="EJC65" s="20"/>
      <c r="EJD65" s="20"/>
      <c r="EJE65" s="20"/>
      <c r="EJF65" s="20"/>
      <c r="EJG65" s="20"/>
      <c r="EJH65" s="20"/>
      <c r="EJI65" s="20"/>
      <c r="EJJ65" s="20"/>
      <c r="EJK65" s="20"/>
      <c r="EJL65" s="20"/>
      <c r="EJM65" s="20"/>
      <c r="EJN65" s="20"/>
      <c r="EJO65" s="20"/>
      <c r="EJP65" s="20"/>
      <c r="EJQ65" s="20"/>
      <c r="EJR65" s="20"/>
      <c r="EJS65" s="20"/>
      <c r="EJT65" s="20"/>
      <c r="EJU65" s="20"/>
      <c r="EJV65" s="20"/>
      <c r="EJW65" s="20"/>
      <c r="EJX65" s="20"/>
      <c r="EJY65" s="20"/>
      <c r="EJZ65" s="20"/>
      <c r="EKA65" s="20"/>
      <c r="EKB65" s="20"/>
      <c r="EKC65" s="20"/>
      <c r="EKD65" s="20"/>
      <c r="EKE65" s="20"/>
      <c r="EKF65" s="20"/>
      <c r="EKG65" s="20"/>
      <c r="EKH65" s="20"/>
      <c r="EKI65" s="20"/>
      <c r="EKJ65" s="20"/>
      <c r="EKK65" s="20"/>
      <c r="EKL65" s="20"/>
      <c r="EKM65" s="20"/>
      <c r="EKN65" s="20"/>
      <c r="EKO65" s="20"/>
      <c r="EKP65" s="20"/>
      <c r="EKQ65" s="20"/>
      <c r="EKR65" s="20"/>
      <c r="EKS65" s="20"/>
      <c r="EKT65" s="20"/>
      <c r="EKU65" s="20"/>
      <c r="EKV65" s="20"/>
      <c r="EKW65" s="20"/>
      <c r="EKX65" s="20"/>
      <c r="EKY65" s="20"/>
      <c r="EKZ65" s="20"/>
      <c r="ELA65" s="20"/>
      <c r="ELB65" s="20"/>
      <c r="ELC65" s="20"/>
      <c r="ELD65" s="20"/>
      <c r="ELE65" s="20"/>
      <c r="ELF65" s="20"/>
      <c r="ELG65" s="20"/>
      <c r="ELH65" s="20"/>
      <c r="ELI65" s="20"/>
      <c r="ELJ65" s="20"/>
      <c r="ELK65" s="20"/>
      <c r="ELL65" s="20"/>
      <c r="ELM65" s="20"/>
      <c r="ELN65" s="20"/>
      <c r="ELO65" s="20"/>
      <c r="ELP65" s="20"/>
      <c r="ELQ65" s="20"/>
      <c r="ELR65" s="20"/>
      <c r="ELS65" s="20"/>
      <c r="ELT65" s="20"/>
      <c r="ELU65" s="20"/>
      <c r="ELV65" s="20"/>
      <c r="ELW65" s="20"/>
      <c r="ELX65" s="20"/>
      <c r="ELY65" s="20"/>
      <c r="ELZ65" s="20"/>
      <c r="EMA65" s="20"/>
      <c r="EMB65" s="20"/>
      <c r="EMC65" s="20"/>
      <c r="EMD65" s="20"/>
      <c r="EME65" s="20"/>
      <c r="EMF65" s="20"/>
      <c r="EMG65" s="20"/>
      <c r="EMH65" s="20"/>
      <c r="EMI65" s="20"/>
      <c r="EMJ65" s="20"/>
      <c r="EMK65" s="20"/>
      <c r="EML65" s="20"/>
      <c r="EMM65" s="20"/>
      <c r="EMN65" s="20"/>
      <c r="EMO65" s="20"/>
      <c r="EMP65" s="20"/>
      <c r="EMQ65" s="20"/>
      <c r="EMR65" s="20"/>
      <c r="EMS65" s="20"/>
      <c r="EMT65" s="20"/>
      <c r="EMU65" s="20"/>
      <c r="EMV65" s="20"/>
      <c r="EMW65" s="20"/>
      <c r="EMX65" s="20"/>
      <c r="EMY65" s="20"/>
      <c r="EMZ65" s="20"/>
      <c r="ENA65" s="20"/>
      <c r="ENB65" s="20"/>
      <c r="ENC65" s="20"/>
      <c r="END65" s="20"/>
      <c r="ENE65" s="20"/>
      <c r="ENF65" s="20"/>
      <c r="ENG65" s="20"/>
      <c r="ENH65" s="20"/>
      <c r="ENI65" s="20"/>
      <c r="ENJ65" s="20"/>
      <c r="ENK65" s="20"/>
      <c r="ENL65" s="20"/>
      <c r="ENM65" s="20"/>
      <c r="ENN65" s="20"/>
      <c r="ENO65" s="20"/>
      <c r="ENP65" s="20"/>
      <c r="ENQ65" s="20"/>
      <c r="ENR65" s="20"/>
      <c r="ENS65" s="20"/>
      <c r="ENT65" s="20"/>
      <c r="ENU65" s="20"/>
      <c r="ENV65" s="20"/>
      <c r="ENW65" s="20"/>
      <c r="ENX65" s="20"/>
      <c r="ENY65" s="20"/>
      <c r="ENZ65" s="20"/>
      <c r="EOA65" s="20"/>
      <c r="EOB65" s="20"/>
      <c r="EOC65" s="20"/>
      <c r="EOD65" s="20"/>
      <c r="EOE65" s="20"/>
      <c r="EOF65" s="20"/>
      <c r="EOG65" s="20"/>
      <c r="EOH65" s="20"/>
      <c r="EOI65" s="20"/>
      <c r="EOJ65" s="20"/>
      <c r="EOK65" s="20"/>
      <c r="EOL65" s="20"/>
      <c r="EOM65" s="20"/>
      <c r="EON65" s="20"/>
      <c r="EOO65" s="20"/>
      <c r="EOP65" s="20"/>
      <c r="EOQ65" s="20"/>
      <c r="EOR65" s="20"/>
      <c r="EOS65" s="20"/>
      <c r="EOT65" s="20"/>
      <c r="EOU65" s="20"/>
      <c r="EOV65" s="20"/>
      <c r="EOW65" s="20"/>
      <c r="EOX65" s="20"/>
      <c r="EOY65" s="20"/>
      <c r="EOZ65" s="20"/>
      <c r="EPA65" s="20"/>
      <c r="EPB65" s="20"/>
      <c r="EPC65" s="20"/>
      <c r="EPD65" s="20"/>
      <c r="EPE65" s="20"/>
      <c r="EPF65" s="20"/>
      <c r="EPG65" s="20"/>
      <c r="EPH65" s="20"/>
      <c r="EPI65" s="20"/>
      <c r="EPJ65" s="20"/>
      <c r="EPK65" s="20"/>
      <c r="EPL65" s="20"/>
      <c r="EPM65" s="20"/>
      <c r="EPN65" s="20"/>
      <c r="EPO65" s="20"/>
      <c r="EPP65" s="20"/>
      <c r="EPQ65" s="20"/>
      <c r="EPR65" s="20"/>
      <c r="EPS65" s="20"/>
      <c r="EPT65" s="20"/>
      <c r="EPU65" s="20"/>
      <c r="EPV65" s="20"/>
      <c r="EPW65" s="20"/>
      <c r="EPX65" s="20"/>
      <c r="EPY65" s="20"/>
      <c r="EPZ65" s="20"/>
      <c r="EQA65" s="20"/>
      <c r="EQB65" s="20"/>
      <c r="EQC65" s="20"/>
      <c r="EQD65" s="20"/>
      <c r="EQE65" s="20"/>
      <c r="EQF65" s="20"/>
      <c r="EQG65" s="20"/>
      <c r="EQH65" s="20"/>
      <c r="EQI65" s="20"/>
      <c r="EQJ65" s="20"/>
      <c r="EQK65" s="20"/>
      <c r="EQL65" s="20"/>
      <c r="EQM65" s="20"/>
      <c r="EQN65" s="20"/>
      <c r="EQO65" s="20"/>
      <c r="EQP65" s="20"/>
      <c r="EQQ65" s="20"/>
      <c r="EQR65" s="20"/>
      <c r="EQS65" s="20"/>
      <c r="EQT65" s="20"/>
      <c r="EQU65" s="20"/>
      <c r="EQV65" s="20"/>
      <c r="EQW65" s="20"/>
      <c r="EQX65" s="20"/>
      <c r="EQY65" s="20"/>
      <c r="EQZ65" s="20"/>
      <c r="ERA65" s="20"/>
      <c r="ERB65" s="20"/>
      <c r="ERC65" s="20"/>
      <c r="ERD65" s="20"/>
      <c r="ERE65" s="20"/>
      <c r="ERF65" s="20"/>
      <c r="ERG65" s="20"/>
      <c r="ERH65" s="20"/>
      <c r="ERI65" s="20"/>
      <c r="ERJ65" s="20"/>
      <c r="ERK65" s="20"/>
      <c r="ERL65" s="20"/>
      <c r="ERM65" s="20"/>
      <c r="ERN65" s="20"/>
      <c r="ERO65" s="20"/>
      <c r="ERP65" s="20"/>
      <c r="ERQ65" s="20"/>
      <c r="ERR65" s="20"/>
      <c r="ERS65" s="20"/>
      <c r="ERT65" s="20"/>
      <c r="ERU65" s="20"/>
      <c r="ERV65" s="20"/>
      <c r="ERW65" s="20"/>
      <c r="ERX65" s="20"/>
      <c r="ERY65" s="20"/>
      <c r="ERZ65" s="20"/>
      <c r="ESA65" s="20"/>
      <c r="ESB65" s="20"/>
      <c r="ESC65" s="20"/>
      <c r="ESD65" s="20"/>
      <c r="ESE65" s="20"/>
      <c r="ESF65" s="20"/>
      <c r="ESG65" s="20"/>
      <c r="ESH65" s="20"/>
      <c r="ESI65" s="20"/>
      <c r="ESJ65" s="20"/>
      <c r="ESK65" s="20"/>
      <c r="ESL65" s="20"/>
      <c r="ESM65" s="20"/>
      <c r="ESN65" s="20"/>
      <c r="ESO65" s="20"/>
      <c r="ESP65" s="20"/>
      <c r="ESQ65" s="20"/>
      <c r="ESR65" s="20"/>
      <c r="ESS65" s="20"/>
      <c r="EST65" s="20"/>
      <c r="ESU65" s="20"/>
      <c r="ESV65" s="20"/>
      <c r="ESW65" s="20"/>
      <c r="ESX65" s="20"/>
      <c r="ESY65" s="20"/>
      <c r="ESZ65" s="20"/>
      <c r="ETA65" s="20"/>
      <c r="ETB65" s="20"/>
      <c r="ETC65" s="20"/>
      <c r="ETD65" s="20"/>
      <c r="ETE65" s="20"/>
      <c r="ETF65" s="20"/>
      <c r="ETG65" s="20"/>
      <c r="ETH65" s="20"/>
      <c r="ETI65" s="20"/>
      <c r="ETJ65" s="20"/>
      <c r="ETK65" s="20"/>
      <c r="ETL65" s="20"/>
      <c r="ETM65" s="20"/>
      <c r="ETN65" s="20"/>
      <c r="ETO65" s="20"/>
      <c r="ETP65" s="20"/>
      <c r="ETQ65" s="20"/>
      <c r="ETR65" s="20"/>
      <c r="ETS65" s="20"/>
      <c r="ETT65" s="20"/>
      <c r="ETU65" s="20"/>
      <c r="ETV65" s="20"/>
      <c r="ETW65" s="20"/>
      <c r="ETX65" s="20"/>
      <c r="ETY65" s="20"/>
      <c r="ETZ65" s="20"/>
      <c r="EUA65" s="20"/>
      <c r="EUB65" s="20"/>
      <c r="EUC65" s="20"/>
      <c r="EUD65" s="20"/>
      <c r="EUE65" s="20"/>
      <c r="EUF65" s="20"/>
      <c r="EUG65" s="20"/>
      <c r="EUH65" s="20"/>
      <c r="EUI65" s="20"/>
      <c r="EUJ65" s="20"/>
      <c r="EUK65" s="20"/>
      <c r="EUL65" s="20"/>
      <c r="EUM65" s="20"/>
      <c r="EUN65" s="20"/>
      <c r="EUO65" s="20"/>
      <c r="EUP65" s="20"/>
      <c r="EUQ65" s="20"/>
      <c r="EUR65" s="20"/>
      <c r="EUS65" s="20"/>
      <c r="EUT65" s="20"/>
      <c r="EUU65" s="20"/>
      <c r="EUV65" s="20"/>
      <c r="EUW65" s="20"/>
      <c r="EUX65" s="20"/>
      <c r="EUY65" s="20"/>
      <c r="EUZ65" s="20"/>
      <c r="EVA65" s="20"/>
      <c r="EVB65" s="20"/>
      <c r="EVC65" s="20"/>
      <c r="EVD65" s="20"/>
      <c r="EVE65" s="20"/>
      <c r="EVF65" s="20"/>
      <c r="EVG65" s="20"/>
      <c r="EVH65" s="20"/>
      <c r="EVI65" s="20"/>
      <c r="EVJ65" s="20"/>
      <c r="EVK65" s="20"/>
      <c r="EVL65" s="20"/>
      <c r="EVM65" s="20"/>
      <c r="EVN65" s="20"/>
      <c r="EVO65" s="20"/>
      <c r="EVP65" s="20"/>
      <c r="EVQ65" s="20"/>
      <c r="EVR65" s="20"/>
      <c r="EVS65" s="20"/>
      <c r="EVT65" s="20"/>
      <c r="EVU65" s="20"/>
      <c r="EVV65" s="20"/>
      <c r="EVW65" s="20"/>
      <c r="EVX65" s="20"/>
      <c r="EVY65" s="20"/>
      <c r="EVZ65" s="20"/>
      <c r="EWA65" s="20"/>
      <c r="EWB65" s="20"/>
      <c r="EWC65" s="20"/>
      <c r="EWD65" s="20"/>
      <c r="EWE65" s="20"/>
      <c r="EWF65" s="20"/>
      <c r="EWG65" s="20"/>
      <c r="EWH65" s="20"/>
      <c r="EWI65" s="20"/>
      <c r="EWJ65" s="20"/>
      <c r="EWK65" s="20"/>
      <c r="EWL65" s="20"/>
      <c r="EWM65" s="20"/>
      <c r="EWN65" s="20"/>
      <c r="EWO65" s="20"/>
      <c r="EWP65" s="20"/>
      <c r="EWQ65" s="20"/>
      <c r="EWR65" s="20"/>
      <c r="EWS65" s="20"/>
      <c r="EWT65" s="20"/>
      <c r="EWU65" s="20"/>
      <c r="EWV65" s="20"/>
      <c r="EWW65" s="20"/>
      <c r="EWX65" s="20"/>
      <c r="EWY65" s="20"/>
      <c r="EWZ65" s="20"/>
      <c r="EXA65" s="20"/>
      <c r="EXB65" s="20"/>
      <c r="EXC65" s="20"/>
      <c r="EXD65" s="20"/>
      <c r="EXE65" s="20"/>
      <c r="EXF65" s="20"/>
      <c r="EXG65" s="20"/>
      <c r="EXH65" s="20"/>
      <c r="EXI65" s="20"/>
      <c r="EXJ65" s="20"/>
      <c r="EXK65" s="20"/>
      <c r="EXL65" s="20"/>
      <c r="EXM65" s="20"/>
      <c r="EXN65" s="20"/>
      <c r="EXO65" s="20"/>
      <c r="EXP65" s="20"/>
      <c r="EXQ65" s="20"/>
      <c r="EXR65" s="20"/>
      <c r="EXS65" s="20"/>
      <c r="EXT65" s="20"/>
      <c r="EXU65" s="20"/>
      <c r="EXV65" s="20"/>
      <c r="EXW65" s="20"/>
      <c r="EXX65" s="20"/>
      <c r="EXY65" s="20"/>
      <c r="EXZ65" s="20"/>
      <c r="EYA65" s="20"/>
      <c r="EYB65" s="20"/>
      <c r="EYC65" s="20"/>
      <c r="EYD65" s="20"/>
      <c r="EYE65" s="20"/>
      <c r="EYF65" s="20"/>
      <c r="EYG65" s="20"/>
      <c r="EYH65" s="20"/>
      <c r="EYI65" s="20"/>
      <c r="EYJ65" s="20"/>
      <c r="EYK65" s="20"/>
      <c r="EYL65" s="20"/>
      <c r="EYM65" s="20"/>
      <c r="EYN65" s="20"/>
      <c r="EYO65" s="20"/>
      <c r="EYP65" s="20"/>
      <c r="EYQ65" s="20"/>
      <c r="EYR65" s="20"/>
      <c r="EYS65" s="20"/>
      <c r="EYT65" s="20"/>
      <c r="EYU65" s="20"/>
      <c r="EYV65" s="20"/>
      <c r="EYW65" s="20"/>
      <c r="EYX65" s="20"/>
      <c r="EYY65" s="20"/>
      <c r="EYZ65" s="20"/>
      <c r="EZA65" s="20"/>
      <c r="EZB65" s="20"/>
      <c r="EZC65" s="20"/>
      <c r="EZD65" s="20"/>
      <c r="EZE65" s="20"/>
      <c r="EZF65" s="20"/>
      <c r="EZG65" s="20"/>
      <c r="EZH65" s="20"/>
      <c r="EZI65" s="20"/>
      <c r="EZJ65" s="20"/>
      <c r="EZK65" s="20"/>
      <c r="EZL65" s="20"/>
      <c r="EZM65" s="20"/>
      <c r="EZN65" s="20"/>
      <c r="EZO65" s="20"/>
      <c r="EZP65" s="20"/>
      <c r="EZQ65" s="20"/>
      <c r="EZR65" s="20"/>
      <c r="EZS65" s="20"/>
      <c r="EZT65" s="20"/>
      <c r="EZU65" s="20"/>
      <c r="EZV65" s="20"/>
      <c r="EZW65" s="20"/>
      <c r="EZX65" s="20"/>
      <c r="EZY65" s="20"/>
      <c r="EZZ65" s="20"/>
      <c r="FAA65" s="20"/>
      <c r="FAB65" s="20"/>
      <c r="FAC65" s="20"/>
      <c r="FAD65" s="20"/>
      <c r="FAE65" s="20"/>
      <c r="FAF65" s="20"/>
      <c r="FAG65" s="20"/>
      <c r="FAH65" s="20"/>
      <c r="FAI65" s="20"/>
      <c r="FAJ65" s="20"/>
      <c r="FAK65" s="20"/>
      <c r="FAL65" s="20"/>
      <c r="FAM65" s="20"/>
      <c r="FAN65" s="20"/>
      <c r="FAO65" s="20"/>
      <c r="FAP65" s="20"/>
      <c r="FAQ65" s="20"/>
      <c r="FAR65" s="20"/>
      <c r="FAS65" s="20"/>
      <c r="FAT65" s="20"/>
      <c r="FAU65" s="20"/>
      <c r="FAV65" s="20"/>
      <c r="FAW65" s="20"/>
      <c r="FAX65" s="20"/>
      <c r="FAY65" s="20"/>
      <c r="FAZ65" s="20"/>
      <c r="FBA65" s="20"/>
      <c r="FBB65" s="20"/>
      <c r="FBC65" s="20"/>
      <c r="FBD65" s="20"/>
      <c r="FBE65" s="20"/>
      <c r="FBF65" s="20"/>
      <c r="FBG65" s="20"/>
      <c r="FBH65" s="20"/>
      <c r="FBI65" s="20"/>
      <c r="FBJ65" s="20"/>
      <c r="FBK65" s="20"/>
      <c r="FBL65" s="20"/>
      <c r="FBM65" s="20"/>
      <c r="FBN65" s="20"/>
      <c r="FBO65" s="20"/>
      <c r="FBP65" s="20"/>
      <c r="FBQ65" s="20"/>
      <c r="FBR65" s="20"/>
      <c r="FBS65" s="20"/>
      <c r="FBT65" s="20"/>
      <c r="FBU65" s="20"/>
      <c r="FBV65" s="20"/>
      <c r="FBW65" s="20"/>
      <c r="FBX65" s="20"/>
      <c r="FBY65" s="20"/>
      <c r="FBZ65" s="20"/>
      <c r="FCA65" s="20"/>
      <c r="FCB65" s="20"/>
      <c r="FCC65" s="20"/>
      <c r="FCD65" s="20"/>
      <c r="FCE65" s="20"/>
      <c r="FCF65" s="20"/>
      <c r="FCG65" s="20"/>
      <c r="FCH65" s="20"/>
      <c r="FCI65" s="20"/>
      <c r="FCJ65" s="20"/>
      <c r="FCK65" s="20"/>
      <c r="FCL65" s="20"/>
      <c r="FCM65" s="20"/>
      <c r="FCN65" s="20"/>
      <c r="FCO65" s="20"/>
      <c r="FCP65" s="20"/>
      <c r="FCQ65" s="20"/>
      <c r="FCR65" s="20"/>
      <c r="FCS65" s="20"/>
      <c r="FCT65" s="20"/>
      <c r="FCU65" s="20"/>
      <c r="FCV65" s="20"/>
      <c r="FCW65" s="20"/>
      <c r="FCX65" s="20"/>
      <c r="FCY65" s="20"/>
      <c r="FCZ65" s="20"/>
      <c r="FDA65" s="20"/>
      <c r="FDB65" s="20"/>
      <c r="FDC65" s="20"/>
      <c r="FDD65" s="20"/>
      <c r="FDE65" s="20"/>
      <c r="FDF65" s="20"/>
      <c r="FDG65" s="20"/>
      <c r="FDH65" s="20"/>
      <c r="FDI65" s="20"/>
      <c r="FDJ65" s="20"/>
      <c r="FDK65" s="20"/>
      <c r="FDL65" s="20"/>
      <c r="FDM65" s="20"/>
      <c r="FDN65" s="20"/>
      <c r="FDO65" s="20"/>
      <c r="FDP65" s="20"/>
      <c r="FDQ65" s="20"/>
      <c r="FDR65" s="20"/>
      <c r="FDS65" s="20"/>
      <c r="FDT65" s="20"/>
      <c r="FDU65" s="20"/>
      <c r="FDV65" s="20"/>
      <c r="FDW65" s="20"/>
      <c r="FDX65" s="20"/>
      <c r="FDY65" s="20"/>
      <c r="FDZ65" s="20"/>
      <c r="FEA65" s="20"/>
      <c r="FEB65" s="20"/>
      <c r="FEC65" s="20"/>
      <c r="FED65" s="20"/>
      <c r="FEE65" s="20"/>
      <c r="FEF65" s="20"/>
      <c r="FEG65" s="20"/>
      <c r="FEH65" s="20"/>
      <c r="FEI65" s="20"/>
      <c r="FEJ65" s="20"/>
      <c r="FEK65" s="20"/>
      <c r="FEL65" s="20"/>
      <c r="FEM65" s="20"/>
      <c r="FEN65" s="20"/>
      <c r="FEO65" s="20"/>
      <c r="FEP65" s="20"/>
      <c r="FEQ65" s="20"/>
      <c r="FER65" s="20"/>
      <c r="FES65" s="20"/>
      <c r="FET65" s="20"/>
      <c r="FEU65" s="20"/>
      <c r="FEV65" s="20"/>
      <c r="FEW65" s="20"/>
      <c r="FEX65" s="20"/>
      <c r="FEY65" s="20"/>
      <c r="FEZ65" s="20"/>
      <c r="FFA65" s="20"/>
      <c r="FFB65" s="20"/>
      <c r="FFC65" s="20"/>
      <c r="FFD65" s="20"/>
      <c r="FFE65" s="20"/>
      <c r="FFF65" s="20"/>
      <c r="FFG65" s="20"/>
      <c r="FFH65" s="20"/>
      <c r="FFI65" s="20"/>
      <c r="FFJ65" s="20"/>
      <c r="FFK65" s="20"/>
      <c r="FFL65" s="20"/>
      <c r="FFM65" s="20"/>
      <c r="FFN65" s="20"/>
      <c r="FFO65" s="20"/>
      <c r="FFP65" s="20"/>
      <c r="FFQ65" s="20"/>
      <c r="FFR65" s="20"/>
      <c r="FFS65" s="20"/>
      <c r="FFT65" s="20"/>
      <c r="FFU65" s="20"/>
      <c r="FFV65" s="20"/>
      <c r="FFW65" s="20"/>
      <c r="FFX65" s="20"/>
      <c r="FFY65" s="20"/>
      <c r="FFZ65" s="20"/>
      <c r="FGA65" s="20"/>
      <c r="FGB65" s="20"/>
      <c r="FGC65" s="20"/>
      <c r="FGD65" s="20"/>
      <c r="FGE65" s="20"/>
      <c r="FGF65" s="20"/>
      <c r="FGG65" s="20"/>
      <c r="FGH65" s="20"/>
      <c r="FGI65" s="20"/>
      <c r="FGJ65" s="20"/>
      <c r="FGK65" s="20"/>
      <c r="FGL65" s="20"/>
      <c r="FGM65" s="20"/>
      <c r="FGN65" s="20"/>
      <c r="FGO65" s="20"/>
      <c r="FGP65" s="20"/>
      <c r="FGQ65" s="20"/>
      <c r="FGR65" s="20"/>
      <c r="FGS65" s="20"/>
      <c r="FGT65" s="20"/>
      <c r="FGU65" s="20"/>
      <c r="FGV65" s="20"/>
      <c r="FGW65" s="20"/>
      <c r="FGX65" s="20"/>
      <c r="FGY65" s="20"/>
      <c r="FGZ65" s="20"/>
      <c r="FHA65" s="20"/>
      <c r="FHB65" s="20"/>
      <c r="FHC65" s="20"/>
      <c r="FHD65" s="20"/>
      <c r="FHE65" s="20"/>
      <c r="FHF65" s="20"/>
      <c r="FHG65" s="20"/>
      <c r="FHH65" s="20"/>
      <c r="FHI65" s="20"/>
      <c r="FHJ65" s="20"/>
      <c r="FHK65" s="20"/>
      <c r="FHL65" s="20"/>
      <c r="FHM65" s="20"/>
      <c r="FHN65" s="20"/>
      <c r="FHO65" s="20"/>
      <c r="FHP65" s="20"/>
      <c r="FHQ65" s="20"/>
      <c r="FHR65" s="20"/>
      <c r="FHS65" s="20"/>
      <c r="FHT65" s="20"/>
      <c r="FHU65" s="20"/>
      <c r="FHV65" s="20"/>
      <c r="FHW65" s="20"/>
      <c r="FHX65" s="20"/>
      <c r="FHY65" s="20"/>
      <c r="FHZ65" s="20"/>
      <c r="FIA65" s="20"/>
      <c r="FIB65" s="20"/>
      <c r="FIC65" s="20"/>
      <c r="FID65" s="20"/>
      <c r="FIE65" s="20"/>
      <c r="FIF65" s="20"/>
      <c r="FIG65" s="20"/>
      <c r="FIH65" s="20"/>
      <c r="FII65" s="20"/>
      <c r="FIJ65" s="20"/>
      <c r="FIK65" s="20"/>
      <c r="FIL65" s="20"/>
      <c r="FIM65" s="20"/>
      <c r="FIN65" s="20"/>
      <c r="FIO65" s="20"/>
      <c r="FIP65" s="20"/>
      <c r="FIQ65" s="20"/>
      <c r="FIR65" s="20"/>
      <c r="FIS65" s="20"/>
      <c r="FIT65" s="20"/>
      <c r="FIU65" s="20"/>
      <c r="FIV65" s="20"/>
      <c r="FIW65" s="20"/>
      <c r="FIX65" s="20"/>
      <c r="FIY65" s="20"/>
      <c r="FIZ65" s="20"/>
      <c r="FJA65" s="20"/>
      <c r="FJB65" s="20"/>
      <c r="FJC65" s="20"/>
      <c r="FJD65" s="20"/>
      <c r="FJE65" s="20"/>
      <c r="FJF65" s="20"/>
      <c r="FJG65" s="20"/>
      <c r="FJH65" s="20"/>
      <c r="FJI65" s="20"/>
      <c r="FJJ65" s="20"/>
      <c r="FJK65" s="20"/>
      <c r="FJL65" s="20"/>
      <c r="FJM65" s="20"/>
      <c r="FJN65" s="20"/>
      <c r="FJO65" s="20"/>
      <c r="FJP65" s="20"/>
      <c r="FJQ65" s="20"/>
      <c r="FJR65" s="20"/>
      <c r="FJS65" s="20"/>
      <c r="FJT65" s="20"/>
      <c r="FJU65" s="20"/>
      <c r="FJV65" s="20"/>
      <c r="FJW65" s="20"/>
      <c r="FJX65" s="20"/>
      <c r="FJY65" s="20"/>
      <c r="FJZ65" s="20"/>
      <c r="FKA65" s="20"/>
      <c r="FKB65" s="20"/>
      <c r="FKC65" s="20"/>
      <c r="FKD65" s="20"/>
      <c r="FKE65" s="20"/>
      <c r="FKF65" s="20"/>
      <c r="FKG65" s="20"/>
      <c r="FKH65" s="20"/>
      <c r="FKI65" s="20"/>
      <c r="FKJ65" s="20"/>
      <c r="FKK65" s="20"/>
      <c r="FKL65" s="20"/>
      <c r="FKM65" s="20"/>
      <c r="FKN65" s="20"/>
      <c r="FKO65" s="20"/>
      <c r="FKP65" s="20"/>
      <c r="FKQ65" s="20"/>
      <c r="FKR65" s="20"/>
      <c r="FKS65" s="20"/>
      <c r="FKT65" s="20"/>
      <c r="FKU65" s="20"/>
      <c r="FKV65" s="20"/>
      <c r="FKW65" s="20"/>
      <c r="FKX65" s="20"/>
      <c r="FKY65" s="20"/>
      <c r="FKZ65" s="20"/>
      <c r="FLA65" s="20"/>
      <c r="FLB65" s="20"/>
      <c r="FLC65" s="20"/>
      <c r="FLD65" s="20"/>
      <c r="FLE65" s="20"/>
      <c r="FLF65" s="20"/>
      <c r="FLG65" s="20"/>
      <c r="FLH65" s="20"/>
      <c r="FLI65" s="20"/>
      <c r="FLJ65" s="20"/>
      <c r="FLK65" s="20"/>
      <c r="FLL65" s="20"/>
      <c r="FLM65" s="20"/>
      <c r="FLN65" s="20"/>
      <c r="FLO65" s="20"/>
      <c r="FLP65" s="20"/>
      <c r="FLQ65" s="20"/>
      <c r="FLR65" s="20"/>
      <c r="FLS65" s="20"/>
      <c r="FLT65" s="20"/>
      <c r="FLU65" s="20"/>
      <c r="FLV65" s="20"/>
      <c r="FLW65" s="20"/>
      <c r="FLX65" s="20"/>
      <c r="FLY65" s="20"/>
      <c r="FLZ65" s="20"/>
      <c r="FMA65" s="20"/>
      <c r="FMB65" s="20"/>
      <c r="FMC65" s="20"/>
      <c r="FMD65" s="20"/>
      <c r="FME65" s="20"/>
      <c r="FMF65" s="20"/>
      <c r="FMG65" s="20"/>
      <c r="FMH65" s="20"/>
      <c r="FMI65" s="20"/>
      <c r="FMJ65" s="20"/>
      <c r="FMK65" s="20"/>
      <c r="FML65" s="20"/>
      <c r="FMM65" s="20"/>
      <c r="FMN65" s="20"/>
      <c r="FMO65" s="20"/>
      <c r="FMP65" s="20"/>
      <c r="FMQ65" s="20"/>
      <c r="FMR65" s="20"/>
      <c r="FMS65" s="20"/>
      <c r="FMT65" s="20"/>
      <c r="FMU65" s="20"/>
      <c r="FMV65" s="20"/>
      <c r="FMW65" s="20"/>
      <c r="FMX65" s="20"/>
      <c r="FMY65" s="20"/>
      <c r="FMZ65" s="20"/>
      <c r="FNA65" s="20"/>
      <c r="FNB65" s="20"/>
      <c r="FNC65" s="20"/>
      <c r="FND65" s="20"/>
      <c r="FNE65" s="20"/>
      <c r="FNF65" s="20"/>
      <c r="FNG65" s="20"/>
      <c r="FNH65" s="20"/>
      <c r="FNI65" s="20"/>
      <c r="FNJ65" s="20"/>
      <c r="FNK65" s="20"/>
      <c r="FNL65" s="20"/>
      <c r="FNM65" s="20"/>
      <c r="FNN65" s="20"/>
      <c r="FNO65" s="20"/>
      <c r="FNP65" s="20"/>
      <c r="FNQ65" s="20"/>
      <c r="FNR65" s="20"/>
      <c r="FNS65" s="20"/>
      <c r="FNT65" s="20"/>
      <c r="FNU65" s="20"/>
      <c r="FNV65" s="20"/>
      <c r="FNW65" s="20"/>
      <c r="FNX65" s="20"/>
      <c r="FNY65" s="20"/>
      <c r="FNZ65" s="20"/>
      <c r="FOA65" s="20"/>
      <c r="FOB65" s="20"/>
      <c r="FOC65" s="20"/>
      <c r="FOD65" s="20"/>
      <c r="FOE65" s="20"/>
      <c r="FOF65" s="20"/>
      <c r="FOG65" s="20"/>
      <c r="FOH65" s="20"/>
      <c r="FOI65" s="20"/>
      <c r="FOJ65" s="20"/>
      <c r="FOK65" s="20"/>
      <c r="FOL65" s="20"/>
      <c r="FOM65" s="20"/>
      <c r="FON65" s="20"/>
      <c r="FOO65" s="20"/>
      <c r="FOP65" s="20"/>
      <c r="FOQ65" s="20"/>
      <c r="FOR65" s="20"/>
      <c r="FOS65" s="20"/>
      <c r="FOT65" s="20"/>
      <c r="FOU65" s="20"/>
      <c r="FOV65" s="20"/>
      <c r="FOW65" s="20"/>
      <c r="FOX65" s="20"/>
      <c r="FOY65" s="20"/>
      <c r="FOZ65" s="20"/>
      <c r="FPA65" s="20"/>
      <c r="FPB65" s="20"/>
      <c r="FPC65" s="20"/>
      <c r="FPD65" s="20"/>
      <c r="FPE65" s="20"/>
      <c r="FPF65" s="20"/>
      <c r="FPG65" s="20"/>
      <c r="FPH65" s="20"/>
      <c r="FPI65" s="20"/>
      <c r="FPJ65" s="20"/>
      <c r="FPK65" s="20"/>
      <c r="FPL65" s="20"/>
      <c r="FPM65" s="20"/>
      <c r="FPN65" s="20"/>
      <c r="FPO65" s="20"/>
      <c r="FPP65" s="20"/>
      <c r="FPQ65" s="20"/>
      <c r="FPR65" s="20"/>
      <c r="FPS65" s="20"/>
      <c r="FPT65" s="20"/>
      <c r="FPU65" s="20"/>
      <c r="FPV65" s="20"/>
      <c r="FPW65" s="20"/>
      <c r="FPX65" s="20"/>
      <c r="FPY65" s="20"/>
      <c r="FPZ65" s="20"/>
      <c r="FQA65" s="20"/>
      <c r="FQB65" s="20"/>
      <c r="FQC65" s="20"/>
      <c r="FQD65" s="20"/>
      <c r="FQE65" s="20"/>
      <c r="FQF65" s="20"/>
      <c r="FQG65" s="20"/>
      <c r="FQH65" s="20"/>
      <c r="FQI65" s="20"/>
      <c r="FQJ65" s="20"/>
      <c r="FQK65" s="20"/>
      <c r="FQL65" s="20"/>
      <c r="FQM65" s="20"/>
      <c r="FQN65" s="20"/>
      <c r="FQO65" s="20"/>
      <c r="FQP65" s="20"/>
      <c r="FQQ65" s="20"/>
      <c r="FQR65" s="20"/>
      <c r="FQS65" s="20"/>
      <c r="FQT65" s="20"/>
      <c r="FQU65" s="20"/>
      <c r="FQV65" s="20"/>
      <c r="FQW65" s="20"/>
      <c r="FQX65" s="20"/>
      <c r="FQY65" s="20"/>
      <c r="FQZ65" s="20"/>
      <c r="FRA65" s="20"/>
      <c r="FRB65" s="20"/>
      <c r="FRC65" s="20"/>
      <c r="FRD65" s="20"/>
      <c r="FRE65" s="20"/>
      <c r="FRF65" s="20"/>
      <c r="FRG65" s="20"/>
      <c r="FRH65" s="20"/>
      <c r="FRI65" s="20"/>
      <c r="FRJ65" s="20"/>
      <c r="FRK65" s="20"/>
      <c r="FRL65" s="20"/>
      <c r="FRM65" s="20"/>
      <c r="FRN65" s="20"/>
      <c r="FRO65" s="20"/>
      <c r="FRP65" s="20"/>
      <c r="FRQ65" s="20"/>
      <c r="FRR65" s="20"/>
      <c r="FRS65" s="20"/>
      <c r="FRT65" s="20"/>
      <c r="FRU65" s="20"/>
      <c r="FRV65" s="20"/>
      <c r="FRW65" s="20"/>
      <c r="FRX65" s="20"/>
      <c r="FRY65" s="20"/>
      <c r="FRZ65" s="20"/>
      <c r="FSA65" s="20"/>
      <c r="FSB65" s="20"/>
      <c r="FSC65" s="20"/>
      <c r="FSD65" s="20"/>
      <c r="FSE65" s="20"/>
      <c r="FSF65" s="20"/>
      <c r="FSG65" s="20"/>
      <c r="FSH65" s="20"/>
      <c r="FSI65" s="20"/>
      <c r="FSJ65" s="20"/>
      <c r="FSK65" s="20"/>
      <c r="FSL65" s="20"/>
      <c r="FSM65" s="20"/>
      <c r="FSN65" s="20"/>
      <c r="FSO65" s="20"/>
      <c r="FSP65" s="20"/>
      <c r="FSQ65" s="20"/>
      <c r="FSR65" s="20"/>
      <c r="FSS65" s="20"/>
      <c r="FST65" s="20"/>
      <c r="FSU65" s="20"/>
      <c r="FSV65" s="20"/>
      <c r="FSW65" s="20"/>
      <c r="FSX65" s="20"/>
      <c r="FSY65" s="20"/>
      <c r="FSZ65" s="20"/>
      <c r="FTA65" s="20"/>
      <c r="FTB65" s="20"/>
      <c r="FTC65" s="20"/>
      <c r="FTD65" s="20"/>
      <c r="FTE65" s="20"/>
      <c r="FTF65" s="20"/>
      <c r="FTG65" s="20"/>
      <c r="FTH65" s="20"/>
      <c r="FTI65" s="20"/>
      <c r="FTJ65" s="20"/>
      <c r="FTK65" s="20"/>
      <c r="FTL65" s="20"/>
      <c r="FTM65" s="20"/>
      <c r="FTN65" s="20"/>
      <c r="FTO65" s="20"/>
      <c r="FTP65" s="20"/>
      <c r="FTQ65" s="20"/>
      <c r="FTR65" s="20"/>
      <c r="FTS65" s="20"/>
      <c r="FTT65" s="20"/>
      <c r="FTU65" s="20"/>
      <c r="FTV65" s="20"/>
      <c r="FTW65" s="20"/>
      <c r="FTX65" s="20"/>
      <c r="FTY65" s="20"/>
      <c r="FTZ65" s="20"/>
      <c r="FUA65" s="20"/>
      <c r="FUB65" s="20"/>
      <c r="FUC65" s="20"/>
      <c r="FUD65" s="20"/>
      <c r="FUE65" s="20"/>
      <c r="FUF65" s="20"/>
      <c r="FUG65" s="20"/>
      <c r="FUH65" s="20"/>
      <c r="FUI65" s="20"/>
      <c r="FUJ65" s="20"/>
      <c r="FUK65" s="20"/>
      <c r="FUL65" s="20"/>
      <c r="FUM65" s="20"/>
      <c r="FUN65" s="20"/>
      <c r="FUO65" s="20"/>
      <c r="FUP65" s="20"/>
      <c r="FUQ65" s="20"/>
      <c r="FUR65" s="20"/>
      <c r="FUS65" s="20"/>
      <c r="FUT65" s="20"/>
      <c r="FUU65" s="20"/>
      <c r="FUV65" s="20"/>
      <c r="FUW65" s="20"/>
      <c r="FUX65" s="20"/>
      <c r="FUY65" s="20"/>
      <c r="FUZ65" s="20"/>
      <c r="FVA65" s="20"/>
      <c r="FVB65" s="20"/>
      <c r="FVC65" s="20"/>
      <c r="FVD65" s="20"/>
      <c r="FVE65" s="20"/>
      <c r="FVF65" s="20"/>
      <c r="FVG65" s="20"/>
      <c r="FVH65" s="20"/>
      <c r="FVI65" s="20"/>
      <c r="FVJ65" s="20"/>
      <c r="FVK65" s="20"/>
      <c r="FVL65" s="20"/>
      <c r="FVM65" s="20"/>
      <c r="FVN65" s="20"/>
      <c r="FVO65" s="20"/>
      <c r="FVP65" s="20"/>
      <c r="FVQ65" s="20"/>
      <c r="FVR65" s="20"/>
      <c r="FVS65" s="20"/>
      <c r="FVT65" s="20"/>
      <c r="FVU65" s="20"/>
      <c r="FVV65" s="20"/>
      <c r="FVW65" s="20"/>
      <c r="FVX65" s="20"/>
      <c r="FVY65" s="20"/>
      <c r="FVZ65" s="20"/>
      <c r="FWA65" s="20"/>
      <c r="FWB65" s="20"/>
      <c r="FWC65" s="20"/>
      <c r="FWD65" s="20"/>
      <c r="FWE65" s="20"/>
      <c r="FWF65" s="20"/>
      <c r="FWG65" s="20"/>
      <c r="FWH65" s="20"/>
      <c r="FWI65" s="20"/>
      <c r="FWJ65" s="20"/>
      <c r="FWK65" s="20"/>
      <c r="FWL65" s="20"/>
      <c r="FWM65" s="20"/>
      <c r="FWN65" s="20"/>
      <c r="FWO65" s="20"/>
      <c r="FWP65" s="20"/>
      <c r="FWQ65" s="20"/>
      <c r="FWR65" s="20"/>
      <c r="FWS65" s="20"/>
      <c r="FWT65" s="20"/>
      <c r="FWU65" s="20"/>
      <c r="FWV65" s="20"/>
      <c r="FWW65" s="20"/>
      <c r="FWX65" s="20"/>
      <c r="FWY65" s="20"/>
      <c r="FWZ65" s="20"/>
      <c r="FXA65" s="20"/>
      <c r="FXB65" s="20"/>
      <c r="FXC65" s="20"/>
      <c r="FXD65" s="20"/>
      <c r="FXE65" s="20"/>
      <c r="FXF65" s="20"/>
      <c r="FXG65" s="20"/>
      <c r="FXH65" s="20"/>
      <c r="FXI65" s="20"/>
      <c r="FXJ65" s="20"/>
      <c r="FXK65" s="20"/>
      <c r="FXL65" s="20"/>
      <c r="FXM65" s="20"/>
      <c r="FXN65" s="20"/>
      <c r="FXO65" s="20"/>
      <c r="FXP65" s="20"/>
      <c r="FXQ65" s="20"/>
      <c r="FXR65" s="20"/>
      <c r="FXS65" s="20"/>
      <c r="FXT65" s="20"/>
      <c r="FXU65" s="20"/>
      <c r="FXV65" s="20"/>
      <c r="FXW65" s="20"/>
      <c r="FXX65" s="20"/>
      <c r="FXY65" s="20"/>
      <c r="FXZ65" s="20"/>
      <c r="FYA65" s="20"/>
      <c r="FYB65" s="20"/>
      <c r="FYC65" s="20"/>
      <c r="FYD65" s="20"/>
      <c r="FYE65" s="20"/>
      <c r="FYF65" s="20"/>
      <c r="FYG65" s="20"/>
      <c r="FYH65" s="20"/>
      <c r="FYI65" s="20"/>
      <c r="FYJ65" s="20"/>
      <c r="FYK65" s="20"/>
      <c r="FYL65" s="20"/>
      <c r="FYM65" s="20"/>
      <c r="FYN65" s="20"/>
      <c r="FYO65" s="20"/>
      <c r="FYP65" s="20"/>
      <c r="FYQ65" s="20"/>
      <c r="FYR65" s="20"/>
      <c r="FYS65" s="20"/>
      <c r="FYT65" s="20"/>
      <c r="FYU65" s="20"/>
      <c r="FYV65" s="20"/>
      <c r="FYW65" s="20"/>
      <c r="FYX65" s="20"/>
      <c r="FYY65" s="20"/>
      <c r="FYZ65" s="20"/>
      <c r="FZA65" s="20"/>
      <c r="FZB65" s="20"/>
      <c r="FZC65" s="20"/>
      <c r="FZD65" s="20"/>
      <c r="FZE65" s="20"/>
      <c r="FZF65" s="20"/>
      <c r="FZG65" s="20"/>
      <c r="FZH65" s="20"/>
      <c r="FZI65" s="20"/>
      <c r="FZJ65" s="20"/>
      <c r="FZK65" s="20"/>
      <c r="FZL65" s="20"/>
      <c r="FZM65" s="20"/>
      <c r="FZN65" s="20"/>
      <c r="FZO65" s="20"/>
      <c r="FZP65" s="20"/>
      <c r="FZQ65" s="20"/>
      <c r="FZR65" s="20"/>
      <c r="FZS65" s="20"/>
      <c r="FZT65" s="20"/>
      <c r="FZU65" s="20"/>
      <c r="FZV65" s="20"/>
      <c r="FZW65" s="20"/>
      <c r="FZX65" s="20"/>
      <c r="FZY65" s="20"/>
      <c r="FZZ65" s="20"/>
      <c r="GAA65" s="20"/>
      <c r="GAB65" s="20"/>
      <c r="GAC65" s="20"/>
      <c r="GAD65" s="20"/>
      <c r="GAE65" s="20"/>
      <c r="GAF65" s="20"/>
      <c r="GAG65" s="20"/>
      <c r="GAH65" s="20"/>
      <c r="GAI65" s="20"/>
      <c r="GAJ65" s="20"/>
      <c r="GAK65" s="20"/>
      <c r="GAL65" s="20"/>
      <c r="GAM65" s="20"/>
      <c r="GAN65" s="20"/>
      <c r="GAO65" s="20"/>
      <c r="GAP65" s="20"/>
      <c r="GAQ65" s="20"/>
      <c r="GAR65" s="20"/>
      <c r="GAS65" s="20"/>
      <c r="GAT65" s="20"/>
      <c r="GAU65" s="20"/>
      <c r="GAV65" s="20"/>
      <c r="GAW65" s="20"/>
      <c r="GAX65" s="20"/>
      <c r="GAY65" s="20"/>
      <c r="GAZ65" s="20"/>
      <c r="GBA65" s="20"/>
      <c r="GBB65" s="20"/>
      <c r="GBC65" s="20"/>
      <c r="GBD65" s="20"/>
      <c r="GBE65" s="20"/>
      <c r="GBF65" s="20"/>
      <c r="GBG65" s="20"/>
      <c r="GBH65" s="20"/>
      <c r="GBI65" s="20"/>
      <c r="GBJ65" s="20"/>
      <c r="GBK65" s="20"/>
      <c r="GBL65" s="20"/>
      <c r="GBM65" s="20"/>
      <c r="GBN65" s="20"/>
      <c r="GBO65" s="20"/>
      <c r="GBP65" s="20"/>
      <c r="GBQ65" s="20"/>
      <c r="GBR65" s="20"/>
      <c r="GBS65" s="20"/>
      <c r="GBT65" s="20"/>
      <c r="GBU65" s="20"/>
      <c r="GBV65" s="20"/>
      <c r="GBW65" s="20"/>
      <c r="GBX65" s="20"/>
      <c r="GBY65" s="20"/>
      <c r="GBZ65" s="20"/>
      <c r="GCA65" s="20"/>
      <c r="GCB65" s="20"/>
      <c r="GCC65" s="20"/>
      <c r="GCD65" s="20"/>
      <c r="GCE65" s="20"/>
      <c r="GCF65" s="20"/>
      <c r="GCG65" s="20"/>
      <c r="GCH65" s="20"/>
      <c r="GCI65" s="20"/>
      <c r="GCJ65" s="20"/>
      <c r="GCK65" s="20"/>
      <c r="GCL65" s="20"/>
      <c r="GCM65" s="20"/>
      <c r="GCN65" s="20"/>
      <c r="GCO65" s="20"/>
      <c r="GCP65" s="20"/>
      <c r="GCQ65" s="20"/>
      <c r="GCR65" s="20"/>
      <c r="GCS65" s="20"/>
      <c r="GCT65" s="20"/>
      <c r="GCU65" s="20"/>
      <c r="GCV65" s="20"/>
      <c r="GCW65" s="20"/>
      <c r="GCX65" s="20"/>
      <c r="GCY65" s="20"/>
      <c r="GCZ65" s="20"/>
      <c r="GDA65" s="20"/>
      <c r="GDB65" s="20"/>
      <c r="GDC65" s="20"/>
      <c r="GDD65" s="20"/>
      <c r="GDE65" s="20"/>
      <c r="GDF65" s="20"/>
      <c r="GDG65" s="20"/>
      <c r="GDH65" s="20"/>
      <c r="GDI65" s="20"/>
      <c r="GDJ65" s="20"/>
      <c r="GDK65" s="20"/>
      <c r="GDL65" s="20"/>
      <c r="GDM65" s="20"/>
      <c r="GDN65" s="20"/>
      <c r="GDO65" s="20"/>
      <c r="GDP65" s="20"/>
      <c r="GDQ65" s="20"/>
      <c r="GDR65" s="20"/>
      <c r="GDS65" s="20"/>
      <c r="GDT65" s="20"/>
      <c r="GDU65" s="20"/>
      <c r="GDV65" s="20"/>
      <c r="GDW65" s="20"/>
      <c r="GDX65" s="20"/>
      <c r="GDY65" s="20"/>
      <c r="GDZ65" s="20"/>
      <c r="GEA65" s="20"/>
      <c r="GEB65" s="20"/>
      <c r="GEC65" s="20"/>
      <c r="GED65" s="20"/>
      <c r="GEE65" s="20"/>
      <c r="GEF65" s="20"/>
      <c r="GEG65" s="20"/>
      <c r="GEH65" s="20"/>
      <c r="GEI65" s="20"/>
      <c r="GEJ65" s="20"/>
      <c r="GEK65" s="20"/>
      <c r="GEL65" s="20"/>
      <c r="GEM65" s="20"/>
      <c r="GEN65" s="20"/>
      <c r="GEO65" s="20"/>
      <c r="GEP65" s="20"/>
      <c r="GEQ65" s="20"/>
      <c r="GER65" s="20"/>
      <c r="GES65" s="20"/>
      <c r="GET65" s="20"/>
      <c r="GEU65" s="20"/>
      <c r="GEV65" s="20"/>
      <c r="GEW65" s="20"/>
      <c r="GEX65" s="20"/>
      <c r="GEY65" s="20"/>
      <c r="GEZ65" s="20"/>
      <c r="GFA65" s="20"/>
      <c r="GFB65" s="20"/>
      <c r="GFC65" s="20"/>
      <c r="GFD65" s="20"/>
      <c r="GFE65" s="20"/>
      <c r="GFF65" s="20"/>
      <c r="GFG65" s="20"/>
      <c r="GFH65" s="20"/>
      <c r="GFI65" s="20"/>
      <c r="GFJ65" s="20"/>
      <c r="GFK65" s="20"/>
      <c r="GFL65" s="20"/>
      <c r="GFM65" s="20"/>
      <c r="GFN65" s="20"/>
      <c r="GFO65" s="20"/>
      <c r="GFP65" s="20"/>
      <c r="GFQ65" s="20"/>
      <c r="GFR65" s="20"/>
      <c r="GFS65" s="20"/>
      <c r="GFT65" s="20"/>
      <c r="GFU65" s="20"/>
      <c r="GFV65" s="20"/>
      <c r="GFW65" s="20"/>
      <c r="GFX65" s="20"/>
      <c r="GFY65" s="20"/>
      <c r="GFZ65" s="20"/>
      <c r="GGA65" s="20"/>
      <c r="GGB65" s="20"/>
      <c r="GGC65" s="20"/>
      <c r="GGD65" s="20"/>
      <c r="GGE65" s="20"/>
      <c r="GGF65" s="20"/>
      <c r="GGG65" s="20"/>
      <c r="GGH65" s="20"/>
      <c r="GGI65" s="20"/>
      <c r="GGJ65" s="20"/>
      <c r="GGK65" s="20"/>
      <c r="GGL65" s="20"/>
      <c r="GGM65" s="20"/>
      <c r="GGN65" s="20"/>
      <c r="GGO65" s="20"/>
      <c r="GGP65" s="20"/>
      <c r="GGQ65" s="20"/>
      <c r="GGR65" s="20"/>
      <c r="GGS65" s="20"/>
      <c r="GGT65" s="20"/>
      <c r="GGU65" s="20"/>
      <c r="GGV65" s="20"/>
      <c r="GGW65" s="20"/>
      <c r="GGX65" s="20"/>
      <c r="GGY65" s="20"/>
      <c r="GGZ65" s="20"/>
      <c r="GHA65" s="20"/>
      <c r="GHB65" s="20"/>
      <c r="GHC65" s="20"/>
      <c r="GHD65" s="20"/>
      <c r="GHE65" s="20"/>
      <c r="GHF65" s="20"/>
      <c r="GHG65" s="20"/>
      <c r="GHH65" s="20"/>
      <c r="GHI65" s="20"/>
      <c r="GHJ65" s="20"/>
      <c r="GHK65" s="20"/>
      <c r="GHL65" s="20"/>
      <c r="GHM65" s="20"/>
      <c r="GHN65" s="20"/>
      <c r="GHO65" s="20"/>
      <c r="GHP65" s="20"/>
      <c r="GHQ65" s="20"/>
      <c r="GHR65" s="20"/>
      <c r="GHS65" s="20"/>
      <c r="GHT65" s="20"/>
      <c r="GHU65" s="20"/>
      <c r="GHV65" s="20"/>
      <c r="GHW65" s="20"/>
      <c r="GHX65" s="20"/>
      <c r="GHY65" s="20"/>
      <c r="GHZ65" s="20"/>
      <c r="GIA65" s="20"/>
      <c r="GIB65" s="20"/>
      <c r="GIC65" s="20"/>
      <c r="GID65" s="20"/>
      <c r="GIE65" s="20"/>
      <c r="GIF65" s="20"/>
      <c r="GIG65" s="20"/>
      <c r="GIH65" s="20"/>
      <c r="GII65" s="20"/>
      <c r="GIJ65" s="20"/>
      <c r="GIK65" s="20"/>
      <c r="GIL65" s="20"/>
      <c r="GIM65" s="20"/>
      <c r="GIN65" s="20"/>
      <c r="GIO65" s="20"/>
      <c r="GIP65" s="20"/>
      <c r="GIQ65" s="20"/>
      <c r="GIR65" s="20"/>
      <c r="GIS65" s="20"/>
      <c r="GIT65" s="20"/>
      <c r="GIU65" s="20"/>
      <c r="GIV65" s="20"/>
      <c r="GIW65" s="20"/>
      <c r="GIX65" s="20"/>
      <c r="GIY65" s="20"/>
      <c r="GIZ65" s="20"/>
      <c r="GJA65" s="20"/>
      <c r="GJB65" s="20"/>
      <c r="GJC65" s="20"/>
      <c r="GJD65" s="20"/>
      <c r="GJE65" s="20"/>
      <c r="GJF65" s="20"/>
      <c r="GJG65" s="20"/>
      <c r="GJH65" s="20"/>
      <c r="GJI65" s="20"/>
      <c r="GJJ65" s="20"/>
      <c r="GJK65" s="20"/>
      <c r="GJL65" s="20"/>
      <c r="GJM65" s="20"/>
      <c r="GJN65" s="20"/>
      <c r="GJO65" s="20"/>
      <c r="GJP65" s="20"/>
      <c r="GJQ65" s="20"/>
      <c r="GJR65" s="20"/>
      <c r="GJS65" s="20"/>
      <c r="GJT65" s="20"/>
      <c r="GJU65" s="20"/>
      <c r="GJV65" s="20"/>
      <c r="GJW65" s="20"/>
      <c r="GJX65" s="20"/>
      <c r="GJY65" s="20"/>
      <c r="GJZ65" s="20"/>
      <c r="GKA65" s="20"/>
      <c r="GKB65" s="20"/>
      <c r="GKC65" s="20"/>
      <c r="GKD65" s="20"/>
      <c r="GKE65" s="20"/>
      <c r="GKF65" s="20"/>
      <c r="GKG65" s="20"/>
      <c r="GKH65" s="20"/>
      <c r="GKI65" s="20"/>
      <c r="GKJ65" s="20"/>
      <c r="GKK65" s="20"/>
      <c r="GKL65" s="20"/>
      <c r="GKM65" s="20"/>
      <c r="GKN65" s="20"/>
      <c r="GKO65" s="20"/>
      <c r="GKP65" s="20"/>
      <c r="GKQ65" s="20"/>
      <c r="GKR65" s="20"/>
      <c r="GKS65" s="20"/>
      <c r="GKT65" s="20"/>
      <c r="GKU65" s="20"/>
      <c r="GKV65" s="20"/>
      <c r="GKW65" s="20"/>
      <c r="GKX65" s="20"/>
      <c r="GKY65" s="20"/>
      <c r="GKZ65" s="20"/>
      <c r="GLA65" s="20"/>
      <c r="GLB65" s="20"/>
      <c r="GLC65" s="20"/>
      <c r="GLD65" s="20"/>
      <c r="GLE65" s="20"/>
      <c r="GLF65" s="20"/>
      <c r="GLG65" s="20"/>
      <c r="GLH65" s="20"/>
      <c r="GLI65" s="20"/>
      <c r="GLJ65" s="20"/>
      <c r="GLK65" s="20"/>
      <c r="GLL65" s="20"/>
      <c r="GLM65" s="20"/>
      <c r="GLN65" s="20"/>
      <c r="GLO65" s="20"/>
      <c r="GLP65" s="20"/>
      <c r="GLQ65" s="20"/>
      <c r="GLR65" s="20"/>
      <c r="GLS65" s="20"/>
      <c r="GLT65" s="20"/>
      <c r="GLU65" s="20"/>
      <c r="GLV65" s="20"/>
      <c r="GLW65" s="20"/>
      <c r="GLX65" s="20"/>
      <c r="GLY65" s="20"/>
      <c r="GLZ65" s="20"/>
      <c r="GMA65" s="20"/>
      <c r="GMB65" s="20"/>
      <c r="GMC65" s="20"/>
      <c r="GMD65" s="20"/>
      <c r="GME65" s="20"/>
      <c r="GMF65" s="20"/>
      <c r="GMG65" s="20"/>
      <c r="GMH65" s="20"/>
      <c r="GMI65" s="20"/>
      <c r="GMJ65" s="20"/>
      <c r="GMK65" s="20"/>
      <c r="GML65" s="20"/>
      <c r="GMM65" s="20"/>
      <c r="GMN65" s="20"/>
      <c r="GMO65" s="20"/>
      <c r="GMP65" s="20"/>
      <c r="GMQ65" s="20"/>
      <c r="GMR65" s="20"/>
      <c r="GMS65" s="20"/>
      <c r="GMT65" s="20"/>
      <c r="GMU65" s="20"/>
      <c r="GMV65" s="20"/>
      <c r="GMW65" s="20"/>
      <c r="GMX65" s="20"/>
      <c r="GMY65" s="20"/>
      <c r="GMZ65" s="20"/>
      <c r="GNA65" s="20"/>
      <c r="GNB65" s="20"/>
      <c r="GNC65" s="20"/>
      <c r="GND65" s="20"/>
      <c r="GNE65" s="20"/>
      <c r="GNF65" s="20"/>
      <c r="GNG65" s="20"/>
      <c r="GNH65" s="20"/>
      <c r="GNI65" s="20"/>
      <c r="GNJ65" s="20"/>
      <c r="GNK65" s="20"/>
      <c r="GNL65" s="20"/>
      <c r="GNM65" s="20"/>
      <c r="GNN65" s="20"/>
      <c r="GNO65" s="20"/>
      <c r="GNP65" s="20"/>
      <c r="GNQ65" s="20"/>
      <c r="GNR65" s="20"/>
      <c r="GNS65" s="20"/>
      <c r="GNT65" s="20"/>
      <c r="GNU65" s="20"/>
      <c r="GNV65" s="20"/>
      <c r="GNW65" s="20"/>
      <c r="GNX65" s="20"/>
      <c r="GNY65" s="20"/>
      <c r="GNZ65" s="20"/>
      <c r="GOA65" s="20"/>
      <c r="GOB65" s="20"/>
      <c r="GOC65" s="20"/>
      <c r="GOD65" s="20"/>
      <c r="GOE65" s="20"/>
      <c r="GOF65" s="20"/>
      <c r="GOG65" s="20"/>
      <c r="GOH65" s="20"/>
      <c r="GOI65" s="20"/>
      <c r="GOJ65" s="20"/>
      <c r="GOK65" s="20"/>
      <c r="GOL65" s="20"/>
      <c r="GOM65" s="20"/>
      <c r="GON65" s="20"/>
      <c r="GOO65" s="20"/>
      <c r="GOP65" s="20"/>
      <c r="GOQ65" s="20"/>
      <c r="GOR65" s="20"/>
      <c r="GOS65" s="20"/>
      <c r="GOT65" s="20"/>
      <c r="GOU65" s="20"/>
      <c r="GOV65" s="20"/>
      <c r="GOW65" s="20"/>
      <c r="GOX65" s="20"/>
      <c r="GOY65" s="20"/>
      <c r="GOZ65" s="20"/>
      <c r="GPA65" s="20"/>
      <c r="GPB65" s="20"/>
      <c r="GPC65" s="20"/>
      <c r="GPD65" s="20"/>
      <c r="GPE65" s="20"/>
      <c r="GPF65" s="20"/>
      <c r="GPG65" s="20"/>
      <c r="GPH65" s="20"/>
      <c r="GPI65" s="20"/>
      <c r="GPJ65" s="20"/>
      <c r="GPK65" s="20"/>
      <c r="GPL65" s="20"/>
      <c r="GPM65" s="20"/>
      <c r="GPN65" s="20"/>
      <c r="GPO65" s="20"/>
      <c r="GPP65" s="20"/>
      <c r="GPQ65" s="20"/>
      <c r="GPR65" s="20"/>
      <c r="GPS65" s="20"/>
      <c r="GPT65" s="20"/>
      <c r="GPU65" s="20"/>
      <c r="GPV65" s="20"/>
      <c r="GPW65" s="20"/>
      <c r="GPX65" s="20"/>
      <c r="GPY65" s="20"/>
      <c r="GPZ65" s="20"/>
      <c r="GQA65" s="20"/>
      <c r="GQB65" s="20"/>
      <c r="GQC65" s="20"/>
      <c r="GQD65" s="20"/>
      <c r="GQE65" s="20"/>
      <c r="GQF65" s="20"/>
      <c r="GQG65" s="20"/>
      <c r="GQH65" s="20"/>
      <c r="GQI65" s="20"/>
      <c r="GQJ65" s="20"/>
      <c r="GQK65" s="20"/>
      <c r="GQL65" s="20"/>
      <c r="GQM65" s="20"/>
      <c r="GQN65" s="20"/>
      <c r="GQO65" s="20"/>
      <c r="GQP65" s="20"/>
      <c r="GQQ65" s="20"/>
      <c r="GQR65" s="20"/>
      <c r="GQS65" s="20"/>
      <c r="GQT65" s="20"/>
      <c r="GQU65" s="20"/>
      <c r="GQV65" s="20"/>
      <c r="GQW65" s="20"/>
      <c r="GQX65" s="20"/>
      <c r="GQY65" s="20"/>
      <c r="GQZ65" s="20"/>
      <c r="GRA65" s="20"/>
      <c r="GRB65" s="20"/>
      <c r="GRC65" s="20"/>
      <c r="GRD65" s="20"/>
      <c r="GRE65" s="20"/>
      <c r="GRF65" s="20"/>
      <c r="GRG65" s="20"/>
      <c r="GRH65" s="20"/>
      <c r="GRI65" s="20"/>
      <c r="GRJ65" s="20"/>
      <c r="GRK65" s="20"/>
      <c r="GRL65" s="20"/>
      <c r="GRM65" s="20"/>
      <c r="GRN65" s="20"/>
      <c r="GRO65" s="20"/>
      <c r="GRP65" s="20"/>
      <c r="GRQ65" s="20"/>
      <c r="GRR65" s="20"/>
      <c r="GRS65" s="20"/>
      <c r="GRT65" s="20"/>
      <c r="GRU65" s="20"/>
      <c r="GRV65" s="20"/>
      <c r="GRW65" s="20"/>
      <c r="GRX65" s="20"/>
      <c r="GRY65" s="20"/>
      <c r="GRZ65" s="20"/>
      <c r="GSA65" s="20"/>
      <c r="GSB65" s="20"/>
      <c r="GSC65" s="20"/>
      <c r="GSD65" s="20"/>
      <c r="GSE65" s="20"/>
      <c r="GSF65" s="20"/>
      <c r="GSG65" s="20"/>
      <c r="GSH65" s="20"/>
      <c r="GSI65" s="20"/>
      <c r="GSJ65" s="20"/>
      <c r="GSK65" s="20"/>
      <c r="GSL65" s="20"/>
      <c r="GSM65" s="20"/>
      <c r="GSN65" s="20"/>
      <c r="GSO65" s="20"/>
      <c r="GSP65" s="20"/>
      <c r="GSQ65" s="20"/>
      <c r="GSR65" s="20"/>
      <c r="GSS65" s="20"/>
      <c r="GST65" s="20"/>
      <c r="GSU65" s="20"/>
      <c r="GSV65" s="20"/>
      <c r="GSW65" s="20"/>
      <c r="GSX65" s="20"/>
      <c r="GSY65" s="20"/>
      <c r="GSZ65" s="20"/>
      <c r="GTA65" s="20"/>
      <c r="GTB65" s="20"/>
      <c r="GTC65" s="20"/>
      <c r="GTD65" s="20"/>
      <c r="GTE65" s="20"/>
      <c r="GTF65" s="20"/>
      <c r="GTG65" s="20"/>
      <c r="GTH65" s="20"/>
      <c r="GTI65" s="20"/>
      <c r="GTJ65" s="20"/>
      <c r="GTK65" s="20"/>
      <c r="GTL65" s="20"/>
      <c r="GTM65" s="20"/>
      <c r="GTN65" s="20"/>
      <c r="GTO65" s="20"/>
      <c r="GTP65" s="20"/>
      <c r="GTQ65" s="20"/>
      <c r="GTR65" s="20"/>
      <c r="GTS65" s="20"/>
      <c r="GTT65" s="20"/>
      <c r="GTU65" s="20"/>
      <c r="GTV65" s="20"/>
      <c r="GTW65" s="20"/>
      <c r="GTX65" s="20"/>
      <c r="GTY65" s="20"/>
      <c r="GTZ65" s="20"/>
      <c r="GUA65" s="20"/>
      <c r="GUB65" s="20"/>
      <c r="GUC65" s="20"/>
      <c r="GUD65" s="20"/>
      <c r="GUE65" s="20"/>
      <c r="GUF65" s="20"/>
      <c r="GUG65" s="20"/>
      <c r="GUH65" s="20"/>
      <c r="GUI65" s="20"/>
      <c r="GUJ65" s="20"/>
      <c r="GUK65" s="20"/>
      <c r="GUL65" s="20"/>
      <c r="GUM65" s="20"/>
      <c r="GUN65" s="20"/>
      <c r="GUO65" s="20"/>
      <c r="GUP65" s="20"/>
      <c r="GUQ65" s="20"/>
      <c r="GUR65" s="20"/>
      <c r="GUS65" s="20"/>
      <c r="GUT65" s="20"/>
      <c r="GUU65" s="20"/>
      <c r="GUV65" s="20"/>
      <c r="GUW65" s="20"/>
      <c r="GUX65" s="20"/>
      <c r="GUY65" s="20"/>
      <c r="GUZ65" s="20"/>
      <c r="GVA65" s="20"/>
      <c r="GVB65" s="20"/>
      <c r="GVC65" s="20"/>
      <c r="GVD65" s="20"/>
      <c r="GVE65" s="20"/>
      <c r="GVF65" s="20"/>
      <c r="GVG65" s="20"/>
      <c r="GVH65" s="20"/>
      <c r="GVI65" s="20"/>
      <c r="GVJ65" s="20"/>
      <c r="GVK65" s="20"/>
      <c r="GVL65" s="20"/>
      <c r="GVM65" s="20"/>
      <c r="GVN65" s="20"/>
      <c r="GVO65" s="20"/>
      <c r="GVP65" s="20"/>
      <c r="GVQ65" s="20"/>
      <c r="GVR65" s="20"/>
      <c r="GVS65" s="20"/>
      <c r="GVT65" s="20"/>
      <c r="GVU65" s="20"/>
      <c r="GVV65" s="20"/>
      <c r="GVW65" s="20"/>
      <c r="GVX65" s="20"/>
      <c r="GVY65" s="20"/>
      <c r="GVZ65" s="20"/>
      <c r="GWA65" s="20"/>
      <c r="GWB65" s="20"/>
      <c r="GWC65" s="20"/>
      <c r="GWD65" s="20"/>
      <c r="GWE65" s="20"/>
      <c r="GWF65" s="20"/>
      <c r="GWG65" s="20"/>
      <c r="GWH65" s="20"/>
      <c r="GWI65" s="20"/>
      <c r="GWJ65" s="20"/>
      <c r="GWK65" s="20"/>
      <c r="GWL65" s="20"/>
      <c r="GWM65" s="20"/>
      <c r="GWN65" s="20"/>
      <c r="GWO65" s="20"/>
      <c r="GWP65" s="20"/>
      <c r="GWQ65" s="20"/>
      <c r="GWR65" s="20"/>
      <c r="GWS65" s="20"/>
      <c r="GWT65" s="20"/>
      <c r="GWU65" s="20"/>
      <c r="GWV65" s="20"/>
      <c r="GWW65" s="20"/>
      <c r="GWX65" s="20"/>
      <c r="GWY65" s="20"/>
      <c r="GWZ65" s="20"/>
      <c r="GXA65" s="20"/>
      <c r="GXB65" s="20"/>
      <c r="GXC65" s="20"/>
      <c r="GXD65" s="20"/>
      <c r="GXE65" s="20"/>
      <c r="GXF65" s="20"/>
      <c r="GXG65" s="20"/>
      <c r="GXH65" s="20"/>
      <c r="GXI65" s="20"/>
      <c r="GXJ65" s="20"/>
      <c r="GXK65" s="20"/>
      <c r="GXL65" s="20"/>
      <c r="GXM65" s="20"/>
      <c r="GXN65" s="20"/>
      <c r="GXO65" s="20"/>
      <c r="GXP65" s="20"/>
      <c r="GXQ65" s="20"/>
      <c r="GXR65" s="20"/>
      <c r="GXS65" s="20"/>
      <c r="GXT65" s="20"/>
      <c r="GXU65" s="20"/>
      <c r="GXV65" s="20"/>
      <c r="GXW65" s="20"/>
      <c r="GXX65" s="20"/>
      <c r="GXY65" s="20"/>
      <c r="GXZ65" s="20"/>
      <c r="GYA65" s="20"/>
      <c r="GYB65" s="20"/>
      <c r="GYC65" s="20"/>
      <c r="GYD65" s="20"/>
      <c r="GYE65" s="20"/>
      <c r="GYF65" s="20"/>
      <c r="GYG65" s="20"/>
      <c r="GYH65" s="20"/>
      <c r="GYI65" s="20"/>
      <c r="GYJ65" s="20"/>
      <c r="GYK65" s="20"/>
      <c r="GYL65" s="20"/>
      <c r="GYM65" s="20"/>
      <c r="GYN65" s="20"/>
      <c r="GYO65" s="20"/>
      <c r="GYP65" s="20"/>
      <c r="GYQ65" s="20"/>
      <c r="GYR65" s="20"/>
      <c r="GYS65" s="20"/>
      <c r="GYT65" s="20"/>
      <c r="GYU65" s="20"/>
      <c r="GYV65" s="20"/>
      <c r="GYW65" s="20"/>
      <c r="GYX65" s="20"/>
      <c r="GYY65" s="20"/>
      <c r="GYZ65" s="20"/>
      <c r="GZA65" s="20"/>
      <c r="GZB65" s="20"/>
      <c r="GZC65" s="20"/>
      <c r="GZD65" s="20"/>
      <c r="GZE65" s="20"/>
      <c r="GZF65" s="20"/>
      <c r="GZG65" s="20"/>
      <c r="GZH65" s="20"/>
      <c r="GZI65" s="20"/>
      <c r="GZJ65" s="20"/>
      <c r="GZK65" s="20"/>
      <c r="GZL65" s="20"/>
      <c r="GZM65" s="20"/>
      <c r="GZN65" s="20"/>
      <c r="GZO65" s="20"/>
      <c r="GZP65" s="20"/>
      <c r="GZQ65" s="20"/>
      <c r="GZR65" s="20"/>
      <c r="GZS65" s="20"/>
      <c r="GZT65" s="20"/>
      <c r="GZU65" s="20"/>
      <c r="GZV65" s="20"/>
      <c r="GZW65" s="20"/>
      <c r="GZX65" s="20"/>
      <c r="GZY65" s="20"/>
      <c r="GZZ65" s="20"/>
      <c r="HAA65" s="20"/>
      <c r="HAB65" s="20"/>
      <c r="HAC65" s="20"/>
      <c r="HAD65" s="20"/>
      <c r="HAE65" s="20"/>
      <c r="HAF65" s="20"/>
      <c r="HAG65" s="20"/>
      <c r="HAH65" s="20"/>
      <c r="HAI65" s="20"/>
      <c r="HAJ65" s="20"/>
      <c r="HAK65" s="20"/>
      <c r="HAL65" s="20"/>
      <c r="HAM65" s="20"/>
      <c r="HAN65" s="20"/>
      <c r="HAO65" s="20"/>
      <c r="HAP65" s="20"/>
      <c r="HAQ65" s="20"/>
      <c r="HAR65" s="20"/>
      <c r="HAS65" s="20"/>
      <c r="HAT65" s="20"/>
      <c r="HAU65" s="20"/>
      <c r="HAV65" s="20"/>
      <c r="HAW65" s="20"/>
      <c r="HAX65" s="20"/>
      <c r="HAY65" s="20"/>
      <c r="HAZ65" s="20"/>
      <c r="HBA65" s="20"/>
      <c r="HBB65" s="20"/>
      <c r="HBC65" s="20"/>
      <c r="HBD65" s="20"/>
      <c r="HBE65" s="20"/>
      <c r="HBF65" s="20"/>
      <c r="HBG65" s="20"/>
      <c r="HBH65" s="20"/>
      <c r="HBI65" s="20"/>
      <c r="HBJ65" s="20"/>
      <c r="HBK65" s="20"/>
      <c r="HBL65" s="20"/>
      <c r="HBM65" s="20"/>
      <c r="HBN65" s="20"/>
      <c r="HBO65" s="20"/>
      <c r="HBP65" s="20"/>
      <c r="HBQ65" s="20"/>
      <c r="HBR65" s="20"/>
      <c r="HBS65" s="20"/>
      <c r="HBT65" s="20"/>
      <c r="HBU65" s="20"/>
      <c r="HBV65" s="20"/>
      <c r="HBW65" s="20"/>
      <c r="HBX65" s="20"/>
      <c r="HBY65" s="20"/>
      <c r="HBZ65" s="20"/>
      <c r="HCA65" s="20"/>
      <c r="HCB65" s="20"/>
      <c r="HCC65" s="20"/>
      <c r="HCD65" s="20"/>
      <c r="HCE65" s="20"/>
      <c r="HCF65" s="20"/>
      <c r="HCG65" s="20"/>
      <c r="HCH65" s="20"/>
      <c r="HCI65" s="20"/>
      <c r="HCJ65" s="20"/>
      <c r="HCK65" s="20"/>
      <c r="HCL65" s="20"/>
      <c r="HCM65" s="20"/>
      <c r="HCN65" s="20"/>
      <c r="HCO65" s="20"/>
      <c r="HCP65" s="20"/>
      <c r="HCQ65" s="20"/>
      <c r="HCR65" s="20"/>
      <c r="HCS65" s="20"/>
      <c r="HCT65" s="20"/>
      <c r="HCU65" s="20"/>
      <c r="HCV65" s="20"/>
      <c r="HCW65" s="20"/>
      <c r="HCX65" s="20"/>
      <c r="HCY65" s="20"/>
      <c r="HCZ65" s="20"/>
      <c r="HDA65" s="20"/>
      <c r="HDB65" s="20"/>
      <c r="HDC65" s="20"/>
      <c r="HDD65" s="20"/>
      <c r="HDE65" s="20"/>
      <c r="HDF65" s="20"/>
      <c r="HDG65" s="20"/>
      <c r="HDH65" s="20"/>
      <c r="HDI65" s="20"/>
      <c r="HDJ65" s="20"/>
      <c r="HDK65" s="20"/>
      <c r="HDL65" s="20"/>
      <c r="HDM65" s="20"/>
      <c r="HDN65" s="20"/>
      <c r="HDO65" s="20"/>
      <c r="HDP65" s="20"/>
      <c r="HDQ65" s="20"/>
      <c r="HDR65" s="20"/>
      <c r="HDS65" s="20"/>
      <c r="HDT65" s="20"/>
      <c r="HDU65" s="20"/>
      <c r="HDV65" s="20"/>
      <c r="HDW65" s="20"/>
      <c r="HDX65" s="20"/>
      <c r="HDY65" s="20"/>
      <c r="HDZ65" s="20"/>
      <c r="HEA65" s="20"/>
      <c r="HEB65" s="20"/>
      <c r="HEC65" s="20"/>
      <c r="HED65" s="20"/>
      <c r="HEE65" s="20"/>
      <c r="HEF65" s="20"/>
      <c r="HEG65" s="20"/>
      <c r="HEH65" s="20"/>
      <c r="HEI65" s="20"/>
      <c r="HEJ65" s="20"/>
      <c r="HEK65" s="20"/>
      <c r="HEL65" s="20"/>
      <c r="HEM65" s="20"/>
      <c r="HEN65" s="20"/>
      <c r="HEO65" s="20"/>
      <c r="HEP65" s="20"/>
      <c r="HEQ65" s="20"/>
      <c r="HER65" s="20"/>
      <c r="HES65" s="20"/>
      <c r="HET65" s="20"/>
      <c r="HEU65" s="20"/>
      <c r="HEV65" s="20"/>
      <c r="HEW65" s="20"/>
      <c r="HEX65" s="20"/>
      <c r="HEY65" s="20"/>
      <c r="HEZ65" s="20"/>
      <c r="HFA65" s="20"/>
      <c r="HFB65" s="20"/>
      <c r="HFC65" s="20"/>
      <c r="HFD65" s="20"/>
      <c r="HFE65" s="20"/>
      <c r="HFF65" s="20"/>
      <c r="HFG65" s="20"/>
      <c r="HFH65" s="20"/>
      <c r="HFI65" s="20"/>
      <c r="HFJ65" s="20"/>
      <c r="HFK65" s="20"/>
      <c r="HFL65" s="20"/>
      <c r="HFM65" s="20"/>
      <c r="HFN65" s="20"/>
      <c r="HFO65" s="20"/>
      <c r="HFP65" s="20"/>
      <c r="HFQ65" s="20"/>
      <c r="HFR65" s="20"/>
      <c r="HFS65" s="20"/>
      <c r="HFT65" s="20"/>
      <c r="HFU65" s="20"/>
      <c r="HFV65" s="20"/>
      <c r="HFW65" s="20"/>
      <c r="HFX65" s="20"/>
      <c r="HFY65" s="20"/>
      <c r="HFZ65" s="20"/>
      <c r="HGA65" s="20"/>
      <c r="HGB65" s="20"/>
      <c r="HGC65" s="20"/>
      <c r="HGD65" s="20"/>
      <c r="HGE65" s="20"/>
      <c r="HGF65" s="20"/>
      <c r="HGG65" s="20"/>
      <c r="HGH65" s="20"/>
      <c r="HGI65" s="20"/>
      <c r="HGJ65" s="20"/>
      <c r="HGK65" s="20"/>
      <c r="HGL65" s="20"/>
      <c r="HGM65" s="20"/>
      <c r="HGN65" s="20"/>
      <c r="HGO65" s="20"/>
      <c r="HGP65" s="20"/>
      <c r="HGQ65" s="20"/>
      <c r="HGR65" s="20"/>
      <c r="HGS65" s="20"/>
      <c r="HGT65" s="20"/>
      <c r="HGU65" s="20"/>
      <c r="HGV65" s="20"/>
      <c r="HGW65" s="20"/>
      <c r="HGX65" s="20"/>
      <c r="HGY65" s="20"/>
      <c r="HGZ65" s="20"/>
      <c r="HHA65" s="20"/>
      <c r="HHB65" s="20"/>
      <c r="HHC65" s="20"/>
      <c r="HHD65" s="20"/>
      <c r="HHE65" s="20"/>
      <c r="HHF65" s="20"/>
      <c r="HHG65" s="20"/>
      <c r="HHH65" s="20"/>
      <c r="HHI65" s="20"/>
      <c r="HHJ65" s="20"/>
      <c r="HHK65" s="20"/>
      <c r="HHL65" s="20"/>
      <c r="HHM65" s="20"/>
      <c r="HHN65" s="20"/>
      <c r="HHO65" s="20"/>
      <c r="HHP65" s="20"/>
      <c r="HHQ65" s="20"/>
      <c r="HHR65" s="20"/>
      <c r="HHS65" s="20"/>
      <c r="HHT65" s="20"/>
      <c r="HHU65" s="20"/>
      <c r="HHV65" s="20"/>
      <c r="HHW65" s="20"/>
      <c r="HHX65" s="20"/>
      <c r="HHY65" s="20"/>
      <c r="HHZ65" s="20"/>
      <c r="HIA65" s="20"/>
      <c r="HIB65" s="20"/>
      <c r="HIC65" s="20"/>
      <c r="HID65" s="20"/>
      <c r="HIE65" s="20"/>
      <c r="HIF65" s="20"/>
      <c r="HIG65" s="20"/>
      <c r="HIH65" s="20"/>
      <c r="HII65" s="20"/>
      <c r="HIJ65" s="20"/>
      <c r="HIK65" s="20"/>
      <c r="HIL65" s="20"/>
      <c r="HIM65" s="20"/>
      <c r="HIN65" s="20"/>
      <c r="HIO65" s="20"/>
      <c r="HIP65" s="20"/>
      <c r="HIQ65" s="20"/>
      <c r="HIR65" s="20"/>
      <c r="HIS65" s="20"/>
      <c r="HIT65" s="20"/>
      <c r="HIU65" s="20"/>
      <c r="HIV65" s="20"/>
      <c r="HIW65" s="20"/>
      <c r="HIX65" s="20"/>
      <c r="HIY65" s="20"/>
      <c r="HIZ65" s="20"/>
      <c r="HJA65" s="20"/>
      <c r="HJB65" s="20"/>
      <c r="HJC65" s="20"/>
      <c r="HJD65" s="20"/>
      <c r="HJE65" s="20"/>
      <c r="HJF65" s="20"/>
      <c r="HJG65" s="20"/>
      <c r="HJH65" s="20"/>
      <c r="HJI65" s="20"/>
      <c r="HJJ65" s="20"/>
      <c r="HJK65" s="20"/>
      <c r="HJL65" s="20"/>
      <c r="HJM65" s="20"/>
      <c r="HJN65" s="20"/>
      <c r="HJO65" s="20"/>
      <c r="HJP65" s="20"/>
      <c r="HJQ65" s="20"/>
      <c r="HJR65" s="20"/>
      <c r="HJS65" s="20"/>
      <c r="HJT65" s="20"/>
      <c r="HJU65" s="20"/>
      <c r="HJV65" s="20"/>
      <c r="HJW65" s="20"/>
      <c r="HJX65" s="20"/>
      <c r="HJY65" s="20"/>
      <c r="HJZ65" s="20"/>
      <c r="HKA65" s="20"/>
      <c r="HKB65" s="20"/>
      <c r="HKC65" s="20"/>
      <c r="HKD65" s="20"/>
      <c r="HKE65" s="20"/>
      <c r="HKF65" s="20"/>
      <c r="HKG65" s="20"/>
      <c r="HKH65" s="20"/>
      <c r="HKI65" s="20"/>
      <c r="HKJ65" s="20"/>
      <c r="HKK65" s="20"/>
      <c r="HKL65" s="20"/>
      <c r="HKM65" s="20"/>
      <c r="HKN65" s="20"/>
      <c r="HKO65" s="20"/>
      <c r="HKP65" s="20"/>
      <c r="HKQ65" s="20"/>
      <c r="HKR65" s="20"/>
      <c r="HKS65" s="20"/>
      <c r="HKT65" s="20"/>
      <c r="HKU65" s="20"/>
      <c r="HKV65" s="20"/>
      <c r="HKW65" s="20"/>
      <c r="HKX65" s="20"/>
      <c r="HKY65" s="20"/>
      <c r="HKZ65" s="20"/>
      <c r="HLA65" s="20"/>
      <c r="HLB65" s="20"/>
      <c r="HLC65" s="20"/>
      <c r="HLD65" s="20"/>
      <c r="HLE65" s="20"/>
      <c r="HLF65" s="20"/>
      <c r="HLG65" s="20"/>
      <c r="HLH65" s="20"/>
      <c r="HLI65" s="20"/>
      <c r="HLJ65" s="20"/>
      <c r="HLK65" s="20"/>
      <c r="HLL65" s="20"/>
      <c r="HLM65" s="20"/>
      <c r="HLN65" s="20"/>
      <c r="HLO65" s="20"/>
      <c r="HLP65" s="20"/>
      <c r="HLQ65" s="20"/>
      <c r="HLR65" s="20"/>
      <c r="HLS65" s="20"/>
      <c r="HLT65" s="20"/>
      <c r="HLU65" s="20"/>
      <c r="HLV65" s="20"/>
      <c r="HLW65" s="20"/>
      <c r="HLX65" s="20"/>
      <c r="HLY65" s="20"/>
      <c r="HLZ65" s="20"/>
      <c r="HMA65" s="20"/>
      <c r="HMB65" s="20"/>
      <c r="HMC65" s="20"/>
      <c r="HMD65" s="20"/>
      <c r="HME65" s="20"/>
      <c r="HMF65" s="20"/>
      <c r="HMG65" s="20"/>
      <c r="HMH65" s="20"/>
      <c r="HMI65" s="20"/>
      <c r="HMJ65" s="20"/>
      <c r="HMK65" s="20"/>
      <c r="HML65" s="20"/>
      <c r="HMM65" s="20"/>
      <c r="HMN65" s="20"/>
      <c r="HMO65" s="20"/>
      <c r="HMP65" s="20"/>
      <c r="HMQ65" s="20"/>
      <c r="HMR65" s="20"/>
      <c r="HMS65" s="20"/>
      <c r="HMT65" s="20"/>
      <c r="HMU65" s="20"/>
      <c r="HMV65" s="20"/>
      <c r="HMW65" s="20"/>
      <c r="HMX65" s="20"/>
      <c r="HMY65" s="20"/>
      <c r="HMZ65" s="20"/>
      <c r="HNA65" s="20"/>
      <c r="HNB65" s="20"/>
      <c r="HNC65" s="20"/>
      <c r="HND65" s="20"/>
      <c r="HNE65" s="20"/>
      <c r="HNF65" s="20"/>
      <c r="HNG65" s="20"/>
      <c r="HNH65" s="20"/>
      <c r="HNI65" s="20"/>
      <c r="HNJ65" s="20"/>
      <c r="HNK65" s="20"/>
      <c r="HNL65" s="20"/>
      <c r="HNM65" s="20"/>
      <c r="HNN65" s="20"/>
      <c r="HNO65" s="20"/>
      <c r="HNP65" s="20"/>
      <c r="HNQ65" s="20"/>
      <c r="HNR65" s="20"/>
      <c r="HNS65" s="20"/>
      <c r="HNT65" s="20"/>
      <c r="HNU65" s="20"/>
      <c r="HNV65" s="20"/>
      <c r="HNW65" s="20"/>
      <c r="HNX65" s="20"/>
      <c r="HNY65" s="20"/>
      <c r="HNZ65" s="20"/>
      <c r="HOA65" s="20"/>
      <c r="HOB65" s="20"/>
      <c r="HOC65" s="20"/>
      <c r="HOD65" s="20"/>
      <c r="HOE65" s="20"/>
      <c r="HOF65" s="20"/>
      <c r="HOG65" s="20"/>
      <c r="HOH65" s="20"/>
      <c r="HOI65" s="20"/>
      <c r="HOJ65" s="20"/>
      <c r="HOK65" s="20"/>
      <c r="HOL65" s="20"/>
      <c r="HOM65" s="20"/>
      <c r="HON65" s="20"/>
      <c r="HOO65" s="20"/>
      <c r="HOP65" s="20"/>
      <c r="HOQ65" s="20"/>
      <c r="HOR65" s="20"/>
      <c r="HOS65" s="20"/>
      <c r="HOT65" s="20"/>
      <c r="HOU65" s="20"/>
      <c r="HOV65" s="20"/>
      <c r="HOW65" s="20"/>
      <c r="HOX65" s="20"/>
      <c r="HOY65" s="20"/>
      <c r="HOZ65" s="20"/>
      <c r="HPA65" s="20"/>
      <c r="HPB65" s="20"/>
      <c r="HPC65" s="20"/>
      <c r="HPD65" s="20"/>
      <c r="HPE65" s="20"/>
      <c r="HPF65" s="20"/>
      <c r="HPG65" s="20"/>
      <c r="HPH65" s="20"/>
      <c r="HPI65" s="20"/>
      <c r="HPJ65" s="20"/>
      <c r="HPK65" s="20"/>
      <c r="HPL65" s="20"/>
      <c r="HPM65" s="20"/>
      <c r="HPN65" s="20"/>
      <c r="HPO65" s="20"/>
      <c r="HPP65" s="20"/>
      <c r="HPQ65" s="20"/>
      <c r="HPR65" s="20"/>
      <c r="HPS65" s="20"/>
      <c r="HPT65" s="20"/>
      <c r="HPU65" s="20"/>
      <c r="HPV65" s="20"/>
      <c r="HPW65" s="20"/>
      <c r="HPX65" s="20"/>
      <c r="HPY65" s="20"/>
      <c r="HPZ65" s="20"/>
      <c r="HQA65" s="20"/>
      <c r="HQB65" s="20"/>
      <c r="HQC65" s="20"/>
      <c r="HQD65" s="20"/>
      <c r="HQE65" s="20"/>
      <c r="HQF65" s="20"/>
      <c r="HQG65" s="20"/>
      <c r="HQH65" s="20"/>
      <c r="HQI65" s="20"/>
      <c r="HQJ65" s="20"/>
      <c r="HQK65" s="20"/>
      <c r="HQL65" s="20"/>
      <c r="HQM65" s="20"/>
      <c r="HQN65" s="20"/>
      <c r="HQO65" s="20"/>
      <c r="HQP65" s="20"/>
      <c r="HQQ65" s="20"/>
      <c r="HQR65" s="20"/>
      <c r="HQS65" s="20"/>
      <c r="HQT65" s="20"/>
      <c r="HQU65" s="20"/>
      <c r="HQV65" s="20"/>
      <c r="HQW65" s="20"/>
      <c r="HQX65" s="20"/>
      <c r="HQY65" s="20"/>
      <c r="HQZ65" s="20"/>
      <c r="HRA65" s="20"/>
      <c r="HRB65" s="20"/>
      <c r="HRC65" s="20"/>
      <c r="HRD65" s="20"/>
      <c r="HRE65" s="20"/>
      <c r="HRF65" s="20"/>
      <c r="HRG65" s="20"/>
      <c r="HRH65" s="20"/>
      <c r="HRI65" s="20"/>
      <c r="HRJ65" s="20"/>
      <c r="HRK65" s="20"/>
      <c r="HRL65" s="20"/>
      <c r="HRM65" s="20"/>
      <c r="HRN65" s="20"/>
      <c r="HRO65" s="20"/>
      <c r="HRP65" s="20"/>
      <c r="HRQ65" s="20"/>
      <c r="HRR65" s="20"/>
      <c r="HRS65" s="20"/>
      <c r="HRT65" s="20"/>
      <c r="HRU65" s="20"/>
      <c r="HRV65" s="20"/>
      <c r="HRW65" s="20"/>
      <c r="HRX65" s="20"/>
      <c r="HRY65" s="20"/>
      <c r="HRZ65" s="20"/>
      <c r="HSA65" s="20"/>
      <c r="HSB65" s="20"/>
      <c r="HSC65" s="20"/>
      <c r="HSD65" s="20"/>
      <c r="HSE65" s="20"/>
      <c r="HSF65" s="20"/>
      <c r="HSG65" s="20"/>
      <c r="HSH65" s="20"/>
      <c r="HSI65" s="20"/>
      <c r="HSJ65" s="20"/>
      <c r="HSK65" s="20"/>
      <c r="HSL65" s="20"/>
      <c r="HSM65" s="20"/>
      <c r="HSN65" s="20"/>
      <c r="HSO65" s="20"/>
      <c r="HSP65" s="20"/>
      <c r="HSQ65" s="20"/>
      <c r="HSR65" s="20"/>
      <c r="HSS65" s="20"/>
      <c r="HST65" s="20"/>
      <c r="HSU65" s="20"/>
      <c r="HSV65" s="20"/>
      <c r="HSW65" s="20"/>
      <c r="HSX65" s="20"/>
      <c r="HSY65" s="20"/>
      <c r="HSZ65" s="20"/>
      <c r="HTA65" s="20"/>
      <c r="HTB65" s="20"/>
      <c r="HTC65" s="20"/>
      <c r="HTD65" s="20"/>
      <c r="HTE65" s="20"/>
      <c r="HTF65" s="20"/>
      <c r="HTG65" s="20"/>
      <c r="HTH65" s="20"/>
      <c r="HTI65" s="20"/>
      <c r="HTJ65" s="20"/>
      <c r="HTK65" s="20"/>
      <c r="HTL65" s="20"/>
      <c r="HTM65" s="20"/>
      <c r="HTN65" s="20"/>
      <c r="HTO65" s="20"/>
      <c r="HTP65" s="20"/>
      <c r="HTQ65" s="20"/>
      <c r="HTR65" s="20"/>
      <c r="HTS65" s="20"/>
      <c r="HTT65" s="20"/>
      <c r="HTU65" s="20"/>
      <c r="HTV65" s="20"/>
      <c r="HTW65" s="20"/>
      <c r="HTX65" s="20"/>
      <c r="HTY65" s="20"/>
      <c r="HTZ65" s="20"/>
      <c r="HUA65" s="20"/>
      <c r="HUB65" s="20"/>
      <c r="HUC65" s="20"/>
      <c r="HUD65" s="20"/>
      <c r="HUE65" s="20"/>
      <c r="HUF65" s="20"/>
      <c r="HUG65" s="20"/>
      <c r="HUH65" s="20"/>
      <c r="HUI65" s="20"/>
      <c r="HUJ65" s="20"/>
      <c r="HUK65" s="20"/>
      <c r="HUL65" s="20"/>
      <c r="HUM65" s="20"/>
      <c r="HUN65" s="20"/>
      <c r="HUO65" s="20"/>
      <c r="HUP65" s="20"/>
      <c r="HUQ65" s="20"/>
      <c r="HUR65" s="20"/>
      <c r="HUS65" s="20"/>
      <c r="HUT65" s="20"/>
      <c r="HUU65" s="20"/>
      <c r="HUV65" s="20"/>
      <c r="HUW65" s="20"/>
      <c r="HUX65" s="20"/>
      <c r="HUY65" s="20"/>
      <c r="HUZ65" s="20"/>
      <c r="HVA65" s="20"/>
      <c r="HVB65" s="20"/>
      <c r="HVC65" s="20"/>
      <c r="HVD65" s="20"/>
      <c r="HVE65" s="20"/>
      <c r="HVF65" s="20"/>
      <c r="HVG65" s="20"/>
      <c r="HVH65" s="20"/>
      <c r="HVI65" s="20"/>
      <c r="HVJ65" s="20"/>
      <c r="HVK65" s="20"/>
      <c r="HVL65" s="20"/>
      <c r="HVM65" s="20"/>
      <c r="HVN65" s="20"/>
      <c r="HVO65" s="20"/>
      <c r="HVP65" s="20"/>
      <c r="HVQ65" s="20"/>
      <c r="HVR65" s="20"/>
      <c r="HVS65" s="20"/>
      <c r="HVT65" s="20"/>
      <c r="HVU65" s="20"/>
      <c r="HVV65" s="20"/>
      <c r="HVW65" s="20"/>
      <c r="HVX65" s="20"/>
      <c r="HVY65" s="20"/>
      <c r="HVZ65" s="20"/>
      <c r="HWA65" s="20"/>
      <c r="HWB65" s="20"/>
      <c r="HWC65" s="20"/>
      <c r="HWD65" s="20"/>
      <c r="HWE65" s="20"/>
      <c r="HWF65" s="20"/>
      <c r="HWG65" s="20"/>
      <c r="HWH65" s="20"/>
      <c r="HWI65" s="20"/>
      <c r="HWJ65" s="20"/>
      <c r="HWK65" s="20"/>
      <c r="HWL65" s="20"/>
      <c r="HWM65" s="20"/>
      <c r="HWN65" s="20"/>
      <c r="HWO65" s="20"/>
      <c r="HWP65" s="20"/>
      <c r="HWQ65" s="20"/>
      <c r="HWR65" s="20"/>
      <c r="HWS65" s="20"/>
      <c r="HWT65" s="20"/>
      <c r="HWU65" s="20"/>
      <c r="HWV65" s="20"/>
      <c r="HWW65" s="20"/>
      <c r="HWX65" s="20"/>
      <c r="HWY65" s="20"/>
      <c r="HWZ65" s="20"/>
      <c r="HXA65" s="20"/>
      <c r="HXB65" s="20"/>
      <c r="HXC65" s="20"/>
      <c r="HXD65" s="20"/>
      <c r="HXE65" s="20"/>
      <c r="HXF65" s="20"/>
      <c r="HXG65" s="20"/>
      <c r="HXH65" s="20"/>
      <c r="HXI65" s="20"/>
      <c r="HXJ65" s="20"/>
      <c r="HXK65" s="20"/>
      <c r="HXL65" s="20"/>
      <c r="HXM65" s="20"/>
      <c r="HXN65" s="20"/>
      <c r="HXO65" s="20"/>
      <c r="HXP65" s="20"/>
      <c r="HXQ65" s="20"/>
      <c r="HXR65" s="20"/>
      <c r="HXS65" s="20"/>
      <c r="HXT65" s="20"/>
      <c r="HXU65" s="20"/>
      <c r="HXV65" s="20"/>
      <c r="HXW65" s="20"/>
      <c r="HXX65" s="20"/>
      <c r="HXY65" s="20"/>
      <c r="HXZ65" s="20"/>
      <c r="HYA65" s="20"/>
      <c r="HYB65" s="20"/>
      <c r="HYC65" s="20"/>
      <c r="HYD65" s="20"/>
      <c r="HYE65" s="20"/>
      <c r="HYF65" s="20"/>
      <c r="HYG65" s="20"/>
      <c r="HYH65" s="20"/>
      <c r="HYI65" s="20"/>
      <c r="HYJ65" s="20"/>
      <c r="HYK65" s="20"/>
      <c r="HYL65" s="20"/>
      <c r="HYM65" s="20"/>
      <c r="HYN65" s="20"/>
      <c r="HYO65" s="20"/>
      <c r="HYP65" s="20"/>
      <c r="HYQ65" s="20"/>
      <c r="HYR65" s="20"/>
      <c r="HYS65" s="20"/>
      <c r="HYT65" s="20"/>
      <c r="HYU65" s="20"/>
      <c r="HYV65" s="20"/>
      <c r="HYW65" s="20"/>
      <c r="HYX65" s="20"/>
      <c r="HYY65" s="20"/>
      <c r="HYZ65" s="20"/>
      <c r="HZA65" s="20"/>
      <c r="HZB65" s="20"/>
      <c r="HZC65" s="20"/>
      <c r="HZD65" s="20"/>
      <c r="HZE65" s="20"/>
      <c r="HZF65" s="20"/>
      <c r="HZG65" s="20"/>
      <c r="HZH65" s="20"/>
      <c r="HZI65" s="20"/>
      <c r="HZJ65" s="20"/>
      <c r="HZK65" s="20"/>
      <c r="HZL65" s="20"/>
      <c r="HZM65" s="20"/>
      <c r="HZN65" s="20"/>
      <c r="HZO65" s="20"/>
      <c r="HZP65" s="20"/>
      <c r="HZQ65" s="20"/>
      <c r="HZR65" s="20"/>
      <c r="HZS65" s="20"/>
      <c r="HZT65" s="20"/>
      <c r="HZU65" s="20"/>
      <c r="HZV65" s="20"/>
      <c r="HZW65" s="20"/>
      <c r="HZX65" s="20"/>
      <c r="HZY65" s="20"/>
      <c r="HZZ65" s="20"/>
      <c r="IAA65" s="20"/>
      <c r="IAB65" s="20"/>
      <c r="IAC65" s="20"/>
      <c r="IAD65" s="20"/>
      <c r="IAE65" s="20"/>
      <c r="IAF65" s="20"/>
      <c r="IAG65" s="20"/>
      <c r="IAH65" s="20"/>
      <c r="IAI65" s="20"/>
      <c r="IAJ65" s="20"/>
      <c r="IAK65" s="20"/>
      <c r="IAL65" s="20"/>
      <c r="IAM65" s="20"/>
      <c r="IAN65" s="20"/>
      <c r="IAO65" s="20"/>
      <c r="IAP65" s="20"/>
      <c r="IAQ65" s="20"/>
      <c r="IAR65" s="20"/>
      <c r="IAS65" s="20"/>
      <c r="IAT65" s="20"/>
      <c r="IAU65" s="20"/>
      <c r="IAV65" s="20"/>
      <c r="IAW65" s="20"/>
      <c r="IAX65" s="20"/>
      <c r="IAY65" s="20"/>
      <c r="IAZ65" s="20"/>
      <c r="IBA65" s="20"/>
      <c r="IBB65" s="20"/>
      <c r="IBC65" s="20"/>
      <c r="IBD65" s="20"/>
      <c r="IBE65" s="20"/>
      <c r="IBF65" s="20"/>
      <c r="IBG65" s="20"/>
      <c r="IBH65" s="20"/>
      <c r="IBI65" s="20"/>
      <c r="IBJ65" s="20"/>
      <c r="IBK65" s="20"/>
      <c r="IBL65" s="20"/>
      <c r="IBM65" s="20"/>
      <c r="IBN65" s="20"/>
      <c r="IBO65" s="20"/>
      <c r="IBP65" s="20"/>
      <c r="IBQ65" s="20"/>
      <c r="IBR65" s="20"/>
      <c r="IBS65" s="20"/>
      <c r="IBT65" s="20"/>
      <c r="IBU65" s="20"/>
      <c r="IBV65" s="20"/>
      <c r="IBW65" s="20"/>
      <c r="IBX65" s="20"/>
      <c r="IBY65" s="20"/>
      <c r="IBZ65" s="20"/>
      <c r="ICA65" s="20"/>
      <c r="ICB65" s="20"/>
      <c r="ICC65" s="20"/>
      <c r="ICD65" s="20"/>
      <c r="ICE65" s="20"/>
      <c r="ICF65" s="20"/>
      <c r="ICG65" s="20"/>
      <c r="ICH65" s="20"/>
      <c r="ICI65" s="20"/>
      <c r="ICJ65" s="20"/>
      <c r="ICK65" s="20"/>
      <c r="ICL65" s="20"/>
      <c r="ICM65" s="20"/>
      <c r="ICN65" s="20"/>
      <c r="ICO65" s="20"/>
      <c r="ICP65" s="20"/>
      <c r="ICQ65" s="20"/>
      <c r="ICR65" s="20"/>
      <c r="ICS65" s="20"/>
      <c r="ICT65" s="20"/>
      <c r="ICU65" s="20"/>
      <c r="ICV65" s="20"/>
      <c r="ICW65" s="20"/>
      <c r="ICX65" s="20"/>
      <c r="ICY65" s="20"/>
      <c r="ICZ65" s="20"/>
      <c r="IDA65" s="20"/>
      <c r="IDB65" s="20"/>
      <c r="IDC65" s="20"/>
      <c r="IDD65" s="20"/>
      <c r="IDE65" s="20"/>
      <c r="IDF65" s="20"/>
      <c r="IDG65" s="20"/>
      <c r="IDH65" s="20"/>
      <c r="IDI65" s="20"/>
      <c r="IDJ65" s="20"/>
      <c r="IDK65" s="20"/>
      <c r="IDL65" s="20"/>
      <c r="IDM65" s="20"/>
      <c r="IDN65" s="20"/>
      <c r="IDO65" s="20"/>
      <c r="IDP65" s="20"/>
      <c r="IDQ65" s="20"/>
      <c r="IDR65" s="20"/>
      <c r="IDS65" s="20"/>
      <c r="IDT65" s="20"/>
      <c r="IDU65" s="20"/>
      <c r="IDV65" s="20"/>
      <c r="IDW65" s="20"/>
      <c r="IDX65" s="20"/>
      <c r="IDY65" s="20"/>
      <c r="IDZ65" s="20"/>
      <c r="IEA65" s="20"/>
      <c r="IEB65" s="20"/>
      <c r="IEC65" s="20"/>
      <c r="IED65" s="20"/>
      <c r="IEE65" s="20"/>
      <c r="IEF65" s="20"/>
      <c r="IEG65" s="20"/>
      <c r="IEH65" s="20"/>
      <c r="IEI65" s="20"/>
      <c r="IEJ65" s="20"/>
      <c r="IEK65" s="20"/>
      <c r="IEL65" s="20"/>
      <c r="IEM65" s="20"/>
      <c r="IEN65" s="20"/>
      <c r="IEO65" s="20"/>
      <c r="IEP65" s="20"/>
      <c r="IEQ65" s="20"/>
      <c r="IER65" s="20"/>
      <c r="IES65" s="20"/>
      <c r="IET65" s="20"/>
      <c r="IEU65" s="20"/>
      <c r="IEV65" s="20"/>
      <c r="IEW65" s="20"/>
      <c r="IEX65" s="20"/>
      <c r="IEY65" s="20"/>
      <c r="IEZ65" s="20"/>
      <c r="IFA65" s="20"/>
      <c r="IFB65" s="20"/>
      <c r="IFC65" s="20"/>
      <c r="IFD65" s="20"/>
      <c r="IFE65" s="20"/>
      <c r="IFF65" s="20"/>
      <c r="IFG65" s="20"/>
      <c r="IFH65" s="20"/>
      <c r="IFI65" s="20"/>
      <c r="IFJ65" s="20"/>
      <c r="IFK65" s="20"/>
      <c r="IFL65" s="20"/>
      <c r="IFM65" s="20"/>
      <c r="IFN65" s="20"/>
      <c r="IFO65" s="20"/>
      <c r="IFP65" s="20"/>
      <c r="IFQ65" s="20"/>
      <c r="IFR65" s="20"/>
      <c r="IFS65" s="20"/>
      <c r="IFT65" s="20"/>
      <c r="IFU65" s="20"/>
      <c r="IFV65" s="20"/>
      <c r="IFW65" s="20"/>
      <c r="IFX65" s="20"/>
      <c r="IFY65" s="20"/>
      <c r="IFZ65" s="20"/>
      <c r="IGA65" s="20"/>
      <c r="IGB65" s="20"/>
      <c r="IGC65" s="20"/>
      <c r="IGD65" s="20"/>
      <c r="IGE65" s="20"/>
      <c r="IGF65" s="20"/>
      <c r="IGG65" s="20"/>
      <c r="IGH65" s="20"/>
      <c r="IGI65" s="20"/>
      <c r="IGJ65" s="20"/>
      <c r="IGK65" s="20"/>
      <c r="IGL65" s="20"/>
      <c r="IGM65" s="20"/>
      <c r="IGN65" s="20"/>
      <c r="IGO65" s="20"/>
      <c r="IGP65" s="20"/>
      <c r="IGQ65" s="20"/>
      <c r="IGR65" s="20"/>
      <c r="IGS65" s="20"/>
      <c r="IGT65" s="20"/>
      <c r="IGU65" s="20"/>
      <c r="IGV65" s="20"/>
      <c r="IGW65" s="20"/>
      <c r="IGX65" s="20"/>
      <c r="IGY65" s="20"/>
      <c r="IGZ65" s="20"/>
      <c r="IHA65" s="20"/>
      <c r="IHB65" s="20"/>
      <c r="IHC65" s="20"/>
      <c r="IHD65" s="20"/>
      <c r="IHE65" s="20"/>
      <c r="IHF65" s="20"/>
      <c r="IHG65" s="20"/>
      <c r="IHH65" s="20"/>
      <c r="IHI65" s="20"/>
      <c r="IHJ65" s="20"/>
      <c r="IHK65" s="20"/>
      <c r="IHL65" s="20"/>
      <c r="IHM65" s="20"/>
      <c r="IHN65" s="20"/>
      <c r="IHO65" s="20"/>
      <c r="IHP65" s="20"/>
      <c r="IHQ65" s="20"/>
      <c r="IHR65" s="20"/>
      <c r="IHS65" s="20"/>
      <c r="IHT65" s="20"/>
      <c r="IHU65" s="20"/>
      <c r="IHV65" s="20"/>
      <c r="IHW65" s="20"/>
      <c r="IHX65" s="20"/>
      <c r="IHY65" s="20"/>
      <c r="IHZ65" s="20"/>
      <c r="IIA65" s="20"/>
      <c r="IIB65" s="20"/>
      <c r="IIC65" s="20"/>
      <c r="IID65" s="20"/>
      <c r="IIE65" s="20"/>
      <c r="IIF65" s="20"/>
      <c r="IIG65" s="20"/>
      <c r="IIH65" s="20"/>
      <c r="III65" s="20"/>
      <c r="IIJ65" s="20"/>
      <c r="IIK65" s="20"/>
      <c r="IIL65" s="20"/>
      <c r="IIM65" s="20"/>
      <c r="IIN65" s="20"/>
      <c r="IIO65" s="20"/>
      <c r="IIP65" s="20"/>
      <c r="IIQ65" s="20"/>
      <c r="IIR65" s="20"/>
      <c r="IIS65" s="20"/>
      <c r="IIT65" s="20"/>
      <c r="IIU65" s="20"/>
      <c r="IIV65" s="20"/>
      <c r="IIW65" s="20"/>
      <c r="IIX65" s="20"/>
      <c r="IIY65" s="20"/>
      <c r="IIZ65" s="20"/>
      <c r="IJA65" s="20"/>
      <c r="IJB65" s="20"/>
      <c r="IJC65" s="20"/>
      <c r="IJD65" s="20"/>
      <c r="IJE65" s="20"/>
      <c r="IJF65" s="20"/>
      <c r="IJG65" s="20"/>
      <c r="IJH65" s="20"/>
      <c r="IJI65" s="20"/>
      <c r="IJJ65" s="20"/>
      <c r="IJK65" s="20"/>
      <c r="IJL65" s="20"/>
      <c r="IJM65" s="20"/>
      <c r="IJN65" s="20"/>
      <c r="IJO65" s="20"/>
      <c r="IJP65" s="20"/>
      <c r="IJQ65" s="20"/>
      <c r="IJR65" s="20"/>
      <c r="IJS65" s="20"/>
      <c r="IJT65" s="20"/>
      <c r="IJU65" s="20"/>
      <c r="IJV65" s="20"/>
      <c r="IJW65" s="20"/>
      <c r="IJX65" s="20"/>
      <c r="IJY65" s="20"/>
      <c r="IJZ65" s="20"/>
      <c r="IKA65" s="20"/>
      <c r="IKB65" s="20"/>
      <c r="IKC65" s="20"/>
      <c r="IKD65" s="20"/>
      <c r="IKE65" s="20"/>
      <c r="IKF65" s="20"/>
      <c r="IKG65" s="20"/>
      <c r="IKH65" s="20"/>
      <c r="IKI65" s="20"/>
      <c r="IKJ65" s="20"/>
      <c r="IKK65" s="20"/>
      <c r="IKL65" s="20"/>
      <c r="IKM65" s="20"/>
      <c r="IKN65" s="20"/>
      <c r="IKO65" s="20"/>
      <c r="IKP65" s="20"/>
      <c r="IKQ65" s="20"/>
      <c r="IKR65" s="20"/>
      <c r="IKS65" s="20"/>
      <c r="IKT65" s="20"/>
      <c r="IKU65" s="20"/>
      <c r="IKV65" s="20"/>
      <c r="IKW65" s="20"/>
      <c r="IKX65" s="20"/>
      <c r="IKY65" s="20"/>
      <c r="IKZ65" s="20"/>
      <c r="ILA65" s="20"/>
      <c r="ILB65" s="20"/>
      <c r="ILC65" s="20"/>
      <c r="ILD65" s="20"/>
      <c r="ILE65" s="20"/>
      <c r="ILF65" s="20"/>
      <c r="ILG65" s="20"/>
      <c r="ILH65" s="20"/>
      <c r="ILI65" s="20"/>
      <c r="ILJ65" s="20"/>
      <c r="ILK65" s="20"/>
      <c r="ILL65" s="20"/>
      <c r="ILM65" s="20"/>
      <c r="ILN65" s="20"/>
      <c r="ILO65" s="20"/>
      <c r="ILP65" s="20"/>
      <c r="ILQ65" s="20"/>
      <c r="ILR65" s="20"/>
      <c r="ILS65" s="20"/>
      <c r="ILT65" s="20"/>
      <c r="ILU65" s="20"/>
      <c r="ILV65" s="20"/>
      <c r="ILW65" s="20"/>
      <c r="ILX65" s="20"/>
      <c r="ILY65" s="20"/>
      <c r="ILZ65" s="20"/>
      <c r="IMA65" s="20"/>
      <c r="IMB65" s="20"/>
      <c r="IMC65" s="20"/>
      <c r="IMD65" s="20"/>
      <c r="IME65" s="20"/>
      <c r="IMF65" s="20"/>
      <c r="IMG65" s="20"/>
      <c r="IMH65" s="20"/>
      <c r="IMI65" s="20"/>
      <c r="IMJ65" s="20"/>
      <c r="IMK65" s="20"/>
      <c r="IML65" s="20"/>
      <c r="IMM65" s="20"/>
      <c r="IMN65" s="20"/>
      <c r="IMO65" s="20"/>
      <c r="IMP65" s="20"/>
      <c r="IMQ65" s="20"/>
      <c r="IMR65" s="20"/>
      <c r="IMS65" s="20"/>
      <c r="IMT65" s="20"/>
      <c r="IMU65" s="20"/>
      <c r="IMV65" s="20"/>
      <c r="IMW65" s="20"/>
      <c r="IMX65" s="20"/>
      <c r="IMY65" s="20"/>
      <c r="IMZ65" s="20"/>
      <c r="INA65" s="20"/>
      <c r="INB65" s="20"/>
      <c r="INC65" s="20"/>
      <c r="IND65" s="20"/>
      <c r="INE65" s="20"/>
      <c r="INF65" s="20"/>
      <c r="ING65" s="20"/>
      <c r="INH65" s="20"/>
      <c r="INI65" s="20"/>
      <c r="INJ65" s="20"/>
      <c r="INK65" s="20"/>
      <c r="INL65" s="20"/>
      <c r="INM65" s="20"/>
      <c r="INN65" s="20"/>
      <c r="INO65" s="20"/>
      <c r="INP65" s="20"/>
      <c r="INQ65" s="20"/>
      <c r="INR65" s="20"/>
      <c r="INS65" s="20"/>
      <c r="INT65" s="20"/>
      <c r="INU65" s="20"/>
      <c r="INV65" s="20"/>
      <c r="INW65" s="20"/>
      <c r="INX65" s="20"/>
      <c r="INY65" s="20"/>
      <c r="INZ65" s="20"/>
      <c r="IOA65" s="20"/>
      <c r="IOB65" s="20"/>
      <c r="IOC65" s="20"/>
      <c r="IOD65" s="20"/>
      <c r="IOE65" s="20"/>
      <c r="IOF65" s="20"/>
      <c r="IOG65" s="20"/>
      <c r="IOH65" s="20"/>
      <c r="IOI65" s="20"/>
      <c r="IOJ65" s="20"/>
      <c r="IOK65" s="20"/>
      <c r="IOL65" s="20"/>
      <c r="IOM65" s="20"/>
      <c r="ION65" s="20"/>
      <c r="IOO65" s="20"/>
      <c r="IOP65" s="20"/>
      <c r="IOQ65" s="20"/>
      <c r="IOR65" s="20"/>
      <c r="IOS65" s="20"/>
      <c r="IOT65" s="20"/>
      <c r="IOU65" s="20"/>
      <c r="IOV65" s="20"/>
      <c r="IOW65" s="20"/>
      <c r="IOX65" s="20"/>
      <c r="IOY65" s="20"/>
      <c r="IOZ65" s="20"/>
      <c r="IPA65" s="20"/>
      <c r="IPB65" s="20"/>
      <c r="IPC65" s="20"/>
      <c r="IPD65" s="20"/>
      <c r="IPE65" s="20"/>
      <c r="IPF65" s="20"/>
      <c r="IPG65" s="20"/>
      <c r="IPH65" s="20"/>
      <c r="IPI65" s="20"/>
      <c r="IPJ65" s="20"/>
      <c r="IPK65" s="20"/>
      <c r="IPL65" s="20"/>
      <c r="IPM65" s="20"/>
      <c r="IPN65" s="20"/>
      <c r="IPO65" s="20"/>
      <c r="IPP65" s="20"/>
      <c r="IPQ65" s="20"/>
      <c r="IPR65" s="20"/>
      <c r="IPS65" s="20"/>
      <c r="IPT65" s="20"/>
      <c r="IPU65" s="20"/>
      <c r="IPV65" s="20"/>
      <c r="IPW65" s="20"/>
      <c r="IPX65" s="20"/>
      <c r="IPY65" s="20"/>
      <c r="IPZ65" s="20"/>
      <c r="IQA65" s="20"/>
      <c r="IQB65" s="20"/>
      <c r="IQC65" s="20"/>
      <c r="IQD65" s="20"/>
      <c r="IQE65" s="20"/>
      <c r="IQF65" s="20"/>
      <c r="IQG65" s="20"/>
      <c r="IQH65" s="20"/>
      <c r="IQI65" s="20"/>
      <c r="IQJ65" s="20"/>
      <c r="IQK65" s="20"/>
      <c r="IQL65" s="20"/>
      <c r="IQM65" s="20"/>
      <c r="IQN65" s="20"/>
      <c r="IQO65" s="20"/>
      <c r="IQP65" s="20"/>
      <c r="IQQ65" s="20"/>
      <c r="IQR65" s="20"/>
      <c r="IQS65" s="20"/>
      <c r="IQT65" s="20"/>
      <c r="IQU65" s="20"/>
      <c r="IQV65" s="20"/>
      <c r="IQW65" s="20"/>
      <c r="IQX65" s="20"/>
      <c r="IQY65" s="20"/>
      <c r="IQZ65" s="20"/>
      <c r="IRA65" s="20"/>
      <c r="IRB65" s="20"/>
      <c r="IRC65" s="20"/>
      <c r="IRD65" s="20"/>
      <c r="IRE65" s="20"/>
      <c r="IRF65" s="20"/>
      <c r="IRG65" s="20"/>
      <c r="IRH65" s="20"/>
      <c r="IRI65" s="20"/>
      <c r="IRJ65" s="20"/>
      <c r="IRK65" s="20"/>
      <c r="IRL65" s="20"/>
      <c r="IRM65" s="20"/>
      <c r="IRN65" s="20"/>
      <c r="IRO65" s="20"/>
      <c r="IRP65" s="20"/>
      <c r="IRQ65" s="20"/>
      <c r="IRR65" s="20"/>
      <c r="IRS65" s="20"/>
      <c r="IRT65" s="20"/>
      <c r="IRU65" s="20"/>
      <c r="IRV65" s="20"/>
      <c r="IRW65" s="20"/>
      <c r="IRX65" s="20"/>
      <c r="IRY65" s="20"/>
      <c r="IRZ65" s="20"/>
      <c r="ISA65" s="20"/>
      <c r="ISB65" s="20"/>
      <c r="ISC65" s="20"/>
      <c r="ISD65" s="20"/>
      <c r="ISE65" s="20"/>
      <c r="ISF65" s="20"/>
      <c r="ISG65" s="20"/>
      <c r="ISH65" s="20"/>
      <c r="ISI65" s="20"/>
      <c r="ISJ65" s="20"/>
      <c r="ISK65" s="20"/>
      <c r="ISL65" s="20"/>
      <c r="ISM65" s="20"/>
      <c r="ISN65" s="20"/>
      <c r="ISO65" s="20"/>
      <c r="ISP65" s="20"/>
      <c r="ISQ65" s="20"/>
      <c r="ISR65" s="20"/>
      <c r="ISS65" s="20"/>
      <c r="IST65" s="20"/>
      <c r="ISU65" s="20"/>
      <c r="ISV65" s="20"/>
      <c r="ISW65" s="20"/>
      <c r="ISX65" s="20"/>
      <c r="ISY65" s="20"/>
      <c r="ISZ65" s="20"/>
      <c r="ITA65" s="20"/>
      <c r="ITB65" s="20"/>
      <c r="ITC65" s="20"/>
      <c r="ITD65" s="20"/>
      <c r="ITE65" s="20"/>
      <c r="ITF65" s="20"/>
      <c r="ITG65" s="20"/>
      <c r="ITH65" s="20"/>
      <c r="ITI65" s="20"/>
      <c r="ITJ65" s="20"/>
      <c r="ITK65" s="20"/>
      <c r="ITL65" s="20"/>
      <c r="ITM65" s="20"/>
      <c r="ITN65" s="20"/>
      <c r="ITO65" s="20"/>
      <c r="ITP65" s="20"/>
      <c r="ITQ65" s="20"/>
      <c r="ITR65" s="20"/>
      <c r="ITS65" s="20"/>
      <c r="ITT65" s="20"/>
      <c r="ITU65" s="20"/>
      <c r="ITV65" s="20"/>
      <c r="ITW65" s="20"/>
      <c r="ITX65" s="20"/>
      <c r="ITY65" s="20"/>
      <c r="ITZ65" s="20"/>
      <c r="IUA65" s="20"/>
      <c r="IUB65" s="20"/>
      <c r="IUC65" s="20"/>
      <c r="IUD65" s="20"/>
      <c r="IUE65" s="20"/>
      <c r="IUF65" s="20"/>
      <c r="IUG65" s="20"/>
      <c r="IUH65" s="20"/>
      <c r="IUI65" s="20"/>
      <c r="IUJ65" s="20"/>
      <c r="IUK65" s="20"/>
      <c r="IUL65" s="20"/>
      <c r="IUM65" s="20"/>
      <c r="IUN65" s="20"/>
      <c r="IUO65" s="20"/>
      <c r="IUP65" s="20"/>
      <c r="IUQ65" s="20"/>
      <c r="IUR65" s="20"/>
      <c r="IUS65" s="20"/>
      <c r="IUT65" s="20"/>
      <c r="IUU65" s="20"/>
      <c r="IUV65" s="20"/>
      <c r="IUW65" s="20"/>
      <c r="IUX65" s="20"/>
      <c r="IUY65" s="20"/>
      <c r="IUZ65" s="20"/>
      <c r="IVA65" s="20"/>
      <c r="IVB65" s="20"/>
      <c r="IVC65" s="20"/>
      <c r="IVD65" s="20"/>
      <c r="IVE65" s="20"/>
      <c r="IVF65" s="20"/>
      <c r="IVG65" s="20"/>
      <c r="IVH65" s="20"/>
      <c r="IVI65" s="20"/>
      <c r="IVJ65" s="20"/>
      <c r="IVK65" s="20"/>
      <c r="IVL65" s="20"/>
      <c r="IVM65" s="20"/>
      <c r="IVN65" s="20"/>
      <c r="IVO65" s="20"/>
      <c r="IVP65" s="20"/>
      <c r="IVQ65" s="20"/>
      <c r="IVR65" s="20"/>
      <c r="IVS65" s="20"/>
      <c r="IVT65" s="20"/>
      <c r="IVU65" s="20"/>
      <c r="IVV65" s="20"/>
      <c r="IVW65" s="20"/>
      <c r="IVX65" s="20"/>
      <c r="IVY65" s="20"/>
      <c r="IVZ65" s="20"/>
      <c r="IWA65" s="20"/>
      <c r="IWB65" s="20"/>
      <c r="IWC65" s="20"/>
      <c r="IWD65" s="20"/>
      <c r="IWE65" s="20"/>
      <c r="IWF65" s="20"/>
      <c r="IWG65" s="20"/>
      <c r="IWH65" s="20"/>
      <c r="IWI65" s="20"/>
      <c r="IWJ65" s="20"/>
      <c r="IWK65" s="20"/>
      <c r="IWL65" s="20"/>
      <c r="IWM65" s="20"/>
      <c r="IWN65" s="20"/>
      <c r="IWO65" s="20"/>
      <c r="IWP65" s="20"/>
      <c r="IWQ65" s="20"/>
      <c r="IWR65" s="20"/>
      <c r="IWS65" s="20"/>
      <c r="IWT65" s="20"/>
      <c r="IWU65" s="20"/>
      <c r="IWV65" s="20"/>
      <c r="IWW65" s="20"/>
      <c r="IWX65" s="20"/>
      <c r="IWY65" s="20"/>
      <c r="IWZ65" s="20"/>
      <c r="IXA65" s="20"/>
      <c r="IXB65" s="20"/>
      <c r="IXC65" s="20"/>
      <c r="IXD65" s="20"/>
      <c r="IXE65" s="20"/>
      <c r="IXF65" s="20"/>
      <c r="IXG65" s="20"/>
      <c r="IXH65" s="20"/>
      <c r="IXI65" s="20"/>
      <c r="IXJ65" s="20"/>
      <c r="IXK65" s="20"/>
      <c r="IXL65" s="20"/>
      <c r="IXM65" s="20"/>
      <c r="IXN65" s="20"/>
      <c r="IXO65" s="20"/>
      <c r="IXP65" s="20"/>
      <c r="IXQ65" s="20"/>
      <c r="IXR65" s="20"/>
      <c r="IXS65" s="20"/>
      <c r="IXT65" s="20"/>
      <c r="IXU65" s="20"/>
      <c r="IXV65" s="20"/>
      <c r="IXW65" s="20"/>
      <c r="IXX65" s="20"/>
      <c r="IXY65" s="20"/>
      <c r="IXZ65" s="20"/>
      <c r="IYA65" s="20"/>
      <c r="IYB65" s="20"/>
      <c r="IYC65" s="20"/>
      <c r="IYD65" s="20"/>
      <c r="IYE65" s="20"/>
      <c r="IYF65" s="20"/>
      <c r="IYG65" s="20"/>
      <c r="IYH65" s="20"/>
      <c r="IYI65" s="20"/>
      <c r="IYJ65" s="20"/>
      <c r="IYK65" s="20"/>
      <c r="IYL65" s="20"/>
      <c r="IYM65" s="20"/>
      <c r="IYN65" s="20"/>
      <c r="IYO65" s="20"/>
      <c r="IYP65" s="20"/>
      <c r="IYQ65" s="20"/>
      <c r="IYR65" s="20"/>
      <c r="IYS65" s="20"/>
      <c r="IYT65" s="20"/>
      <c r="IYU65" s="20"/>
      <c r="IYV65" s="20"/>
      <c r="IYW65" s="20"/>
      <c r="IYX65" s="20"/>
      <c r="IYY65" s="20"/>
      <c r="IYZ65" s="20"/>
      <c r="IZA65" s="20"/>
      <c r="IZB65" s="20"/>
      <c r="IZC65" s="20"/>
      <c r="IZD65" s="20"/>
      <c r="IZE65" s="20"/>
      <c r="IZF65" s="20"/>
      <c r="IZG65" s="20"/>
      <c r="IZH65" s="20"/>
      <c r="IZI65" s="20"/>
      <c r="IZJ65" s="20"/>
      <c r="IZK65" s="20"/>
      <c r="IZL65" s="20"/>
      <c r="IZM65" s="20"/>
      <c r="IZN65" s="20"/>
      <c r="IZO65" s="20"/>
      <c r="IZP65" s="20"/>
      <c r="IZQ65" s="20"/>
      <c r="IZR65" s="20"/>
      <c r="IZS65" s="20"/>
      <c r="IZT65" s="20"/>
      <c r="IZU65" s="20"/>
      <c r="IZV65" s="20"/>
      <c r="IZW65" s="20"/>
      <c r="IZX65" s="20"/>
      <c r="IZY65" s="20"/>
      <c r="IZZ65" s="20"/>
      <c r="JAA65" s="20"/>
      <c r="JAB65" s="20"/>
      <c r="JAC65" s="20"/>
      <c r="JAD65" s="20"/>
      <c r="JAE65" s="20"/>
      <c r="JAF65" s="20"/>
      <c r="JAG65" s="20"/>
      <c r="JAH65" s="20"/>
      <c r="JAI65" s="20"/>
      <c r="JAJ65" s="20"/>
      <c r="JAK65" s="20"/>
      <c r="JAL65" s="20"/>
      <c r="JAM65" s="20"/>
      <c r="JAN65" s="20"/>
      <c r="JAO65" s="20"/>
      <c r="JAP65" s="20"/>
      <c r="JAQ65" s="20"/>
      <c r="JAR65" s="20"/>
      <c r="JAS65" s="20"/>
      <c r="JAT65" s="20"/>
      <c r="JAU65" s="20"/>
      <c r="JAV65" s="20"/>
      <c r="JAW65" s="20"/>
      <c r="JAX65" s="20"/>
      <c r="JAY65" s="20"/>
      <c r="JAZ65" s="20"/>
      <c r="JBA65" s="20"/>
      <c r="JBB65" s="20"/>
      <c r="JBC65" s="20"/>
      <c r="JBD65" s="20"/>
      <c r="JBE65" s="20"/>
      <c r="JBF65" s="20"/>
      <c r="JBG65" s="20"/>
      <c r="JBH65" s="20"/>
      <c r="JBI65" s="20"/>
      <c r="JBJ65" s="20"/>
      <c r="JBK65" s="20"/>
      <c r="JBL65" s="20"/>
      <c r="JBM65" s="20"/>
      <c r="JBN65" s="20"/>
      <c r="JBO65" s="20"/>
      <c r="JBP65" s="20"/>
      <c r="JBQ65" s="20"/>
      <c r="JBR65" s="20"/>
      <c r="JBS65" s="20"/>
      <c r="JBT65" s="20"/>
      <c r="JBU65" s="20"/>
      <c r="JBV65" s="20"/>
      <c r="JBW65" s="20"/>
      <c r="JBX65" s="20"/>
      <c r="JBY65" s="20"/>
      <c r="JBZ65" s="20"/>
      <c r="JCA65" s="20"/>
      <c r="JCB65" s="20"/>
      <c r="JCC65" s="20"/>
      <c r="JCD65" s="20"/>
      <c r="JCE65" s="20"/>
      <c r="JCF65" s="20"/>
      <c r="JCG65" s="20"/>
      <c r="JCH65" s="20"/>
      <c r="JCI65" s="20"/>
      <c r="JCJ65" s="20"/>
      <c r="JCK65" s="20"/>
      <c r="JCL65" s="20"/>
      <c r="JCM65" s="20"/>
      <c r="JCN65" s="20"/>
      <c r="JCO65" s="20"/>
      <c r="JCP65" s="20"/>
      <c r="JCQ65" s="20"/>
      <c r="JCR65" s="20"/>
      <c r="JCS65" s="20"/>
      <c r="JCT65" s="20"/>
      <c r="JCU65" s="20"/>
      <c r="JCV65" s="20"/>
      <c r="JCW65" s="20"/>
      <c r="JCX65" s="20"/>
      <c r="JCY65" s="20"/>
      <c r="JCZ65" s="20"/>
      <c r="JDA65" s="20"/>
      <c r="JDB65" s="20"/>
      <c r="JDC65" s="20"/>
      <c r="JDD65" s="20"/>
      <c r="JDE65" s="20"/>
      <c r="JDF65" s="20"/>
      <c r="JDG65" s="20"/>
      <c r="JDH65" s="20"/>
      <c r="JDI65" s="20"/>
      <c r="JDJ65" s="20"/>
      <c r="JDK65" s="20"/>
      <c r="JDL65" s="20"/>
      <c r="JDM65" s="20"/>
      <c r="JDN65" s="20"/>
      <c r="JDO65" s="20"/>
      <c r="JDP65" s="20"/>
      <c r="JDQ65" s="20"/>
      <c r="JDR65" s="20"/>
      <c r="JDS65" s="20"/>
      <c r="JDT65" s="20"/>
      <c r="JDU65" s="20"/>
      <c r="JDV65" s="20"/>
      <c r="JDW65" s="20"/>
      <c r="JDX65" s="20"/>
      <c r="JDY65" s="20"/>
      <c r="JDZ65" s="20"/>
      <c r="JEA65" s="20"/>
      <c r="JEB65" s="20"/>
      <c r="JEC65" s="20"/>
      <c r="JED65" s="20"/>
      <c r="JEE65" s="20"/>
      <c r="JEF65" s="20"/>
      <c r="JEG65" s="20"/>
      <c r="JEH65" s="20"/>
      <c r="JEI65" s="20"/>
      <c r="JEJ65" s="20"/>
      <c r="JEK65" s="20"/>
      <c r="JEL65" s="20"/>
      <c r="JEM65" s="20"/>
      <c r="JEN65" s="20"/>
      <c r="JEO65" s="20"/>
      <c r="JEP65" s="20"/>
      <c r="JEQ65" s="20"/>
      <c r="JER65" s="20"/>
      <c r="JES65" s="20"/>
      <c r="JET65" s="20"/>
      <c r="JEU65" s="20"/>
      <c r="JEV65" s="20"/>
      <c r="JEW65" s="20"/>
      <c r="JEX65" s="20"/>
      <c r="JEY65" s="20"/>
      <c r="JEZ65" s="20"/>
      <c r="JFA65" s="20"/>
      <c r="JFB65" s="20"/>
      <c r="JFC65" s="20"/>
      <c r="JFD65" s="20"/>
      <c r="JFE65" s="20"/>
      <c r="JFF65" s="20"/>
      <c r="JFG65" s="20"/>
      <c r="JFH65" s="20"/>
      <c r="JFI65" s="20"/>
      <c r="JFJ65" s="20"/>
      <c r="JFK65" s="20"/>
      <c r="JFL65" s="20"/>
      <c r="JFM65" s="20"/>
      <c r="JFN65" s="20"/>
      <c r="JFO65" s="20"/>
      <c r="JFP65" s="20"/>
      <c r="JFQ65" s="20"/>
      <c r="JFR65" s="20"/>
      <c r="JFS65" s="20"/>
      <c r="JFT65" s="20"/>
      <c r="JFU65" s="20"/>
      <c r="JFV65" s="20"/>
      <c r="JFW65" s="20"/>
      <c r="JFX65" s="20"/>
      <c r="JFY65" s="20"/>
      <c r="JFZ65" s="20"/>
      <c r="JGA65" s="20"/>
      <c r="JGB65" s="20"/>
      <c r="JGC65" s="20"/>
      <c r="JGD65" s="20"/>
      <c r="JGE65" s="20"/>
      <c r="JGF65" s="20"/>
      <c r="JGG65" s="20"/>
      <c r="JGH65" s="20"/>
      <c r="JGI65" s="20"/>
      <c r="JGJ65" s="20"/>
      <c r="JGK65" s="20"/>
      <c r="JGL65" s="20"/>
      <c r="JGM65" s="20"/>
      <c r="JGN65" s="20"/>
      <c r="JGO65" s="20"/>
      <c r="JGP65" s="20"/>
      <c r="JGQ65" s="20"/>
      <c r="JGR65" s="20"/>
      <c r="JGS65" s="20"/>
      <c r="JGT65" s="20"/>
      <c r="JGU65" s="20"/>
      <c r="JGV65" s="20"/>
      <c r="JGW65" s="20"/>
      <c r="JGX65" s="20"/>
      <c r="JGY65" s="20"/>
      <c r="JGZ65" s="20"/>
      <c r="JHA65" s="20"/>
      <c r="JHB65" s="20"/>
      <c r="JHC65" s="20"/>
      <c r="JHD65" s="20"/>
      <c r="JHE65" s="20"/>
      <c r="JHF65" s="20"/>
      <c r="JHG65" s="20"/>
      <c r="JHH65" s="20"/>
      <c r="JHI65" s="20"/>
      <c r="JHJ65" s="20"/>
      <c r="JHK65" s="20"/>
      <c r="JHL65" s="20"/>
      <c r="JHM65" s="20"/>
      <c r="JHN65" s="20"/>
      <c r="JHO65" s="20"/>
      <c r="JHP65" s="20"/>
      <c r="JHQ65" s="20"/>
      <c r="JHR65" s="20"/>
      <c r="JHS65" s="20"/>
      <c r="JHT65" s="20"/>
      <c r="JHU65" s="20"/>
      <c r="JHV65" s="20"/>
      <c r="JHW65" s="20"/>
      <c r="JHX65" s="20"/>
      <c r="JHY65" s="20"/>
      <c r="JHZ65" s="20"/>
      <c r="JIA65" s="20"/>
      <c r="JIB65" s="20"/>
      <c r="JIC65" s="20"/>
      <c r="JID65" s="20"/>
      <c r="JIE65" s="20"/>
      <c r="JIF65" s="20"/>
      <c r="JIG65" s="20"/>
      <c r="JIH65" s="20"/>
      <c r="JII65" s="20"/>
      <c r="JIJ65" s="20"/>
      <c r="JIK65" s="20"/>
      <c r="JIL65" s="20"/>
      <c r="JIM65" s="20"/>
      <c r="JIN65" s="20"/>
      <c r="JIO65" s="20"/>
      <c r="JIP65" s="20"/>
      <c r="JIQ65" s="20"/>
      <c r="JIR65" s="20"/>
      <c r="JIS65" s="20"/>
      <c r="JIT65" s="20"/>
      <c r="JIU65" s="20"/>
      <c r="JIV65" s="20"/>
      <c r="JIW65" s="20"/>
      <c r="JIX65" s="20"/>
      <c r="JIY65" s="20"/>
      <c r="JIZ65" s="20"/>
      <c r="JJA65" s="20"/>
      <c r="JJB65" s="20"/>
      <c r="JJC65" s="20"/>
      <c r="JJD65" s="20"/>
      <c r="JJE65" s="20"/>
      <c r="JJF65" s="20"/>
      <c r="JJG65" s="20"/>
      <c r="JJH65" s="20"/>
      <c r="JJI65" s="20"/>
      <c r="JJJ65" s="20"/>
      <c r="JJK65" s="20"/>
      <c r="JJL65" s="20"/>
      <c r="JJM65" s="20"/>
      <c r="JJN65" s="20"/>
      <c r="JJO65" s="20"/>
      <c r="JJP65" s="20"/>
      <c r="JJQ65" s="20"/>
      <c r="JJR65" s="20"/>
      <c r="JJS65" s="20"/>
      <c r="JJT65" s="20"/>
      <c r="JJU65" s="20"/>
      <c r="JJV65" s="20"/>
      <c r="JJW65" s="20"/>
      <c r="JJX65" s="20"/>
      <c r="JJY65" s="20"/>
      <c r="JJZ65" s="20"/>
      <c r="JKA65" s="20"/>
      <c r="JKB65" s="20"/>
      <c r="JKC65" s="20"/>
      <c r="JKD65" s="20"/>
      <c r="JKE65" s="20"/>
      <c r="JKF65" s="20"/>
      <c r="JKG65" s="20"/>
      <c r="JKH65" s="20"/>
      <c r="JKI65" s="20"/>
      <c r="JKJ65" s="20"/>
      <c r="JKK65" s="20"/>
      <c r="JKL65" s="20"/>
      <c r="JKM65" s="20"/>
      <c r="JKN65" s="20"/>
      <c r="JKO65" s="20"/>
      <c r="JKP65" s="20"/>
      <c r="JKQ65" s="20"/>
      <c r="JKR65" s="20"/>
      <c r="JKS65" s="20"/>
      <c r="JKT65" s="20"/>
      <c r="JKU65" s="20"/>
      <c r="JKV65" s="20"/>
      <c r="JKW65" s="20"/>
      <c r="JKX65" s="20"/>
      <c r="JKY65" s="20"/>
      <c r="JKZ65" s="20"/>
      <c r="JLA65" s="20"/>
      <c r="JLB65" s="20"/>
      <c r="JLC65" s="20"/>
      <c r="JLD65" s="20"/>
      <c r="JLE65" s="20"/>
      <c r="JLF65" s="20"/>
      <c r="JLG65" s="20"/>
      <c r="JLH65" s="20"/>
      <c r="JLI65" s="20"/>
      <c r="JLJ65" s="20"/>
      <c r="JLK65" s="20"/>
      <c r="JLL65" s="20"/>
      <c r="JLM65" s="20"/>
      <c r="JLN65" s="20"/>
      <c r="JLO65" s="20"/>
      <c r="JLP65" s="20"/>
      <c r="JLQ65" s="20"/>
      <c r="JLR65" s="20"/>
      <c r="JLS65" s="20"/>
      <c r="JLT65" s="20"/>
      <c r="JLU65" s="20"/>
      <c r="JLV65" s="20"/>
      <c r="JLW65" s="20"/>
      <c r="JLX65" s="20"/>
      <c r="JLY65" s="20"/>
      <c r="JLZ65" s="20"/>
      <c r="JMA65" s="20"/>
      <c r="JMB65" s="20"/>
      <c r="JMC65" s="20"/>
      <c r="JMD65" s="20"/>
      <c r="JME65" s="20"/>
      <c r="JMF65" s="20"/>
      <c r="JMG65" s="20"/>
      <c r="JMH65" s="20"/>
      <c r="JMI65" s="20"/>
      <c r="JMJ65" s="20"/>
      <c r="JMK65" s="20"/>
      <c r="JML65" s="20"/>
      <c r="JMM65" s="20"/>
      <c r="JMN65" s="20"/>
      <c r="JMO65" s="20"/>
      <c r="JMP65" s="20"/>
      <c r="JMQ65" s="20"/>
      <c r="JMR65" s="20"/>
      <c r="JMS65" s="20"/>
      <c r="JMT65" s="20"/>
      <c r="JMU65" s="20"/>
      <c r="JMV65" s="20"/>
      <c r="JMW65" s="20"/>
      <c r="JMX65" s="20"/>
      <c r="JMY65" s="20"/>
      <c r="JMZ65" s="20"/>
      <c r="JNA65" s="20"/>
      <c r="JNB65" s="20"/>
      <c r="JNC65" s="20"/>
      <c r="JND65" s="20"/>
      <c r="JNE65" s="20"/>
      <c r="JNF65" s="20"/>
      <c r="JNG65" s="20"/>
      <c r="JNH65" s="20"/>
      <c r="JNI65" s="20"/>
      <c r="JNJ65" s="20"/>
      <c r="JNK65" s="20"/>
      <c r="JNL65" s="20"/>
      <c r="JNM65" s="20"/>
      <c r="JNN65" s="20"/>
      <c r="JNO65" s="20"/>
      <c r="JNP65" s="20"/>
      <c r="JNQ65" s="20"/>
      <c r="JNR65" s="20"/>
      <c r="JNS65" s="20"/>
      <c r="JNT65" s="20"/>
      <c r="JNU65" s="20"/>
      <c r="JNV65" s="20"/>
      <c r="JNW65" s="20"/>
      <c r="JNX65" s="20"/>
      <c r="JNY65" s="20"/>
      <c r="JNZ65" s="20"/>
      <c r="JOA65" s="20"/>
      <c r="JOB65" s="20"/>
      <c r="JOC65" s="20"/>
      <c r="JOD65" s="20"/>
      <c r="JOE65" s="20"/>
      <c r="JOF65" s="20"/>
      <c r="JOG65" s="20"/>
      <c r="JOH65" s="20"/>
      <c r="JOI65" s="20"/>
      <c r="JOJ65" s="20"/>
      <c r="JOK65" s="20"/>
      <c r="JOL65" s="20"/>
      <c r="JOM65" s="20"/>
      <c r="JON65" s="20"/>
      <c r="JOO65" s="20"/>
      <c r="JOP65" s="20"/>
      <c r="JOQ65" s="20"/>
      <c r="JOR65" s="20"/>
      <c r="JOS65" s="20"/>
      <c r="JOT65" s="20"/>
      <c r="JOU65" s="20"/>
      <c r="JOV65" s="20"/>
      <c r="JOW65" s="20"/>
      <c r="JOX65" s="20"/>
      <c r="JOY65" s="20"/>
      <c r="JOZ65" s="20"/>
      <c r="JPA65" s="20"/>
      <c r="JPB65" s="20"/>
      <c r="JPC65" s="20"/>
      <c r="JPD65" s="20"/>
      <c r="JPE65" s="20"/>
      <c r="JPF65" s="20"/>
      <c r="JPG65" s="20"/>
      <c r="JPH65" s="20"/>
      <c r="JPI65" s="20"/>
      <c r="JPJ65" s="20"/>
      <c r="JPK65" s="20"/>
      <c r="JPL65" s="20"/>
      <c r="JPM65" s="20"/>
      <c r="JPN65" s="20"/>
      <c r="JPO65" s="20"/>
      <c r="JPP65" s="20"/>
      <c r="JPQ65" s="20"/>
      <c r="JPR65" s="20"/>
      <c r="JPS65" s="20"/>
      <c r="JPT65" s="20"/>
      <c r="JPU65" s="20"/>
      <c r="JPV65" s="20"/>
      <c r="JPW65" s="20"/>
      <c r="JPX65" s="20"/>
      <c r="JPY65" s="20"/>
      <c r="JPZ65" s="20"/>
      <c r="JQA65" s="20"/>
      <c r="JQB65" s="20"/>
      <c r="JQC65" s="20"/>
      <c r="JQD65" s="20"/>
      <c r="JQE65" s="20"/>
      <c r="JQF65" s="20"/>
      <c r="JQG65" s="20"/>
      <c r="JQH65" s="20"/>
      <c r="JQI65" s="20"/>
      <c r="JQJ65" s="20"/>
      <c r="JQK65" s="20"/>
      <c r="JQL65" s="20"/>
      <c r="JQM65" s="20"/>
      <c r="JQN65" s="20"/>
      <c r="JQO65" s="20"/>
      <c r="JQP65" s="20"/>
      <c r="JQQ65" s="20"/>
      <c r="JQR65" s="20"/>
      <c r="JQS65" s="20"/>
      <c r="JQT65" s="20"/>
      <c r="JQU65" s="20"/>
      <c r="JQV65" s="20"/>
      <c r="JQW65" s="20"/>
      <c r="JQX65" s="20"/>
      <c r="JQY65" s="20"/>
      <c r="JQZ65" s="20"/>
      <c r="JRA65" s="20"/>
      <c r="JRB65" s="20"/>
      <c r="JRC65" s="20"/>
      <c r="JRD65" s="20"/>
      <c r="JRE65" s="20"/>
      <c r="JRF65" s="20"/>
      <c r="JRG65" s="20"/>
      <c r="JRH65" s="20"/>
      <c r="JRI65" s="20"/>
      <c r="JRJ65" s="20"/>
      <c r="JRK65" s="20"/>
      <c r="JRL65" s="20"/>
      <c r="JRM65" s="20"/>
      <c r="JRN65" s="20"/>
      <c r="JRO65" s="20"/>
      <c r="JRP65" s="20"/>
      <c r="JRQ65" s="20"/>
      <c r="JRR65" s="20"/>
      <c r="JRS65" s="20"/>
      <c r="JRT65" s="20"/>
      <c r="JRU65" s="20"/>
      <c r="JRV65" s="20"/>
      <c r="JRW65" s="20"/>
      <c r="JRX65" s="20"/>
      <c r="JRY65" s="20"/>
      <c r="JRZ65" s="20"/>
      <c r="JSA65" s="20"/>
      <c r="JSB65" s="20"/>
      <c r="JSC65" s="20"/>
      <c r="JSD65" s="20"/>
      <c r="JSE65" s="20"/>
      <c r="JSF65" s="20"/>
      <c r="JSG65" s="20"/>
      <c r="JSH65" s="20"/>
      <c r="JSI65" s="20"/>
      <c r="JSJ65" s="20"/>
      <c r="JSK65" s="20"/>
      <c r="JSL65" s="20"/>
      <c r="JSM65" s="20"/>
      <c r="JSN65" s="20"/>
      <c r="JSO65" s="20"/>
      <c r="JSP65" s="20"/>
      <c r="JSQ65" s="20"/>
      <c r="JSR65" s="20"/>
      <c r="JSS65" s="20"/>
      <c r="JST65" s="20"/>
      <c r="JSU65" s="20"/>
      <c r="JSV65" s="20"/>
      <c r="JSW65" s="20"/>
      <c r="JSX65" s="20"/>
      <c r="JSY65" s="20"/>
      <c r="JSZ65" s="20"/>
      <c r="JTA65" s="20"/>
      <c r="JTB65" s="20"/>
      <c r="JTC65" s="20"/>
      <c r="JTD65" s="20"/>
      <c r="JTE65" s="20"/>
      <c r="JTF65" s="20"/>
      <c r="JTG65" s="20"/>
      <c r="JTH65" s="20"/>
      <c r="JTI65" s="20"/>
      <c r="JTJ65" s="20"/>
      <c r="JTK65" s="20"/>
      <c r="JTL65" s="20"/>
      <c r="JTM65" s="20"/>
      <c r="JTN65" s="20"/>
      <c r="JTO65" s="20"/>
      <c r="JTP65" s="20"/>
      <c r="JTQ65" s="20"/>
      <c r="JTR65" s="20"/>
      <c r="JTS65" s="20"/>
      <c r="JTT65" s="20"/>
      <c r="JTU65" s="20"/>
      <c r="JTV65" s="20"/>
      <c r="JTW65" s="20"/>
      <c r="JTX65" s="20"/>
      <c r="JTY65" s="20"/>
      <c r="JTZ65" s="20"/>
      <c r="JUA65" s="20"/>
      <c r="JUB65" s="20"/>
      <c r="JUC65" s="20"/>
      <c r="JUD65" s="20"/>
      <c r="JUE65" s="20"/>
      <c r="JUF65" s="20"/>
      <c r="JUG65" s="20"/>
      <c r="JUH65" s="20"/>
      <c r="JUI65" s="20"/>
      <c r="JUJ65" s="20"/>
      <c r="JUK65" s="20"/>
      <c r="JUL65" s="20"/>
      <c r="JUM65" s="20"/>
      <c r="JUN65" s="20"/>
      <c r="JUO65" s="20"/>
      <c r="JUP65" s="20"/>
      <c r="JUQ65" s="20"/>
      <c r="JUR65" s="20"/>
      <c r="JUS65" s="20"/>
      <c r="JUT65" s="20"/>
      <c r="JUU65" s="20"/>
      <c r="JUV65" s="20"/>
      <c r="JUW65" s="20"/>
      <c r="JUX65" s="20"/>
      <c r="JUY65" s="20"/>
      <c r="JUZ65" s="20"/>
      <c r="JVA65" s="20"/>
      <c r="JVB65" s="20"/>
      <c r="JVC65" s="20"/>
      <c r="JVD65" s="20"/>
      <c r="JVE65" s="20"/>
      <c r="JVF65" s="20"/>
      <c r="JVG65" s="20"/>
      <c r="JVH65" s="20"/>
      <c r="JVI65" s="20"/>
      <c r="JVJ65" s="20"/>
      <c r="JVK65" s="20"/>
      <c r="JVL65" s="20"/>
      <c r="JVM65" s="20"/>
      <c r="JVN65" s="20"/>
      <c r="JVO65" s="20"/>
      <c r="JVP65" s="20"/>
      <c r="JVQ65" s="20"/>
      <c r="JVR65" s="20"/>
      <c r="JVS65" s="20"/>
      <c r="JVT65" s="20"/>
      <c r="JVU65" s="20"/>
      <c r="JVV65" s="20"/>
      <c r="JVW65" s="20"/>
      <c r="JVX65" s="20"/>
      <c r="JVY65" s="20"/>
      <c r="JVZ65" s="20"/>
      <c r="JWA65" s="20"/>
      <c r="JWB65" s="20"/>
      <c r="JWC65" s="20"/>
      <c r="JWD65" s="20"/>
      <c r="JWE65" s="20"/>
      <c r="JWF65" s="20"/>
      <c r="JWG65" s="20"/>
      <c r="JWH65" s="20"/>
      <c r="JWI65" s="20"/>
      <c r="JWJ65" s="20"/>
      <c r="JWK65" s="20"/>
      <c r="JWL65" s="20"/>
      <c r="JWM65" s="20"/>
      <c r="JWN65" s="20"/>
      <c r="JWO65" s="20"/>
      <c r="JWP65" s="20"/>
      <c r="JWQ65" s="20"/>
      <c r="JWR65" s="20"/>
      <c r="JWS65" s="20"/>
      <c r="JWT65" s="20"/>
      <c r="JWU65" s="20"/>
      <c r="JWV65" s="20"/>
      <c r="JWW65" s="20"/>
      <c r="JWX65" s="20"/>
      <c r="JWY65" s="20"/>
      <c r="JWZ65" s="20"/>
      <c r="JXA65" s="20"/>
      <c r="JXB65" s="20"/>
      <c r="JXC65" s="20"/>
      <c r="JXD65" s="20"/>
      <c r="JXE65" s="20"/>
      <c r="JXF65" s="20"/>
      <c r="JXG65" s="20"/>
      <c r="JXH65" s="20"/>
      <c r="JXI65" s="20"/>
      <c r="JXJ65" s="20"/>
      <c r="JXK65" s="20"/>
      <c r="JXL65" s="20"/>
      <c r="JXM65" s="20"/>
      <c r="JXN65" s="20"/>
      <c r="JXO65" s="20"/>
      <c r="JXP65" s="20"/>
      <c r="JXQ65" s="20"/>
      <c r="JXR65" s="20"/>
      <c r="JXS65" s="20"/>
      <c r="JXT65" s="20"/>
      <c r="JXU65" s="20"/>
      <c r="JXV65" s="20"/>
      <c r="JXW65" s="20"/>
      <c r="JXX65" s="20"/>
      <c r="JXY65" s="20"/>
      <c r="JXZ65" s="20"/>
      <c r="JYA65" s="20"/>
      <c r="JYB65" s="20"/>
      <c r="JYC65" s="20"/>
      <c r="JYD65" s="20"/>
      <c r="JYE65" s="20"/>
      <c r="JYF65" s="20"/>
      <c r="JYG65" s="20"/>
      <c r="JYH65" s="20"/>
      <c r="JYI65" s="20"/>
      <c r="JYJ65" s="20"/>
      <c r="JYK65" s="20"/>
      <c r="JYL65" s="20"/>
      <c r="JYM65" s="20"/>
      <c r="JYN65" s="20"/>
      <c r="JYO65" s="20"/>
      <c r="JYP65" s="20"/>
      <c r="JYQ65" s="20"/>
      <c r="JYR65" s="20"/>
      <c r="JYS65" s="20"/>
      <c r="JYT65" s="20"/>
      <c r="JYU65" s="20"/>
      <c r="JYV65" s="20"/>
      <c r="JYW65" s="20"/>
      <c r="JYX65" s="20"/>
      <c r="JYY65" s="20"/>
      <c r="JYZ65" s="20"/>
      <c r="JZA65" s="20"/>
      <c r="JZB65" s="20"/>
      <c r="JZC65" s="20"/>
      <c r="JZD65" s="20"/>
      <c r="JZE65" s="20"/>
      <c r="JZF65" s="20"/>
      <c r="JZG65" s="20"/>
      <c r="JZH65" s="20"/>
      <c r="JZI65" s="20"/>
      <c r="JZJ65" s="20"/>
      <c r="JZK65" s="20"/>
      <c r="JZL65" s="20"/>
      <c r="JZM65" s="20"/>
      <c r="JZN65" s="20"/>
      <c r="JZO65" s="20"/>
      <c r="JZP65" s="20"/>
      <c r="JZQ65" s="20"/>
      <c r="JZR65" s="20"/>
      <c r="JZS65" s="20"/>
      <c r="JZT65" s="20"/>
      <c r="JZU65" s="20"/>
      <c r="JZV65" s="20"/>
      <c r="JZW65" s="20"/>
      <c r="JZX65" s="20"/>
      <c r="JZY65" s="20"/>
      <c r="JZZ65" s="20"/>
      <c r="KAA65" s="20"/>
      <c r="KAB65" s="20"/>
      <c r="KAC65" s="20"/>
      <c r="KAD65" s="20"/>
      <c r="KAE65" s="20"/>
      <c r="KAF65" s="20"/>
      <c r="KAG65" s="20"/>
      <c r="KAH65" s="20"/>
      <c r="KAI65" s="20"/>
      <c r="KAJ65" s="20"/>
      <c r="KAK65" s="20"/>
      <c r="KAL65" s="20"/>
      <c r="KAM65" s="20"/>
      <c r="KAN65" s="20"/>
      <c r="KAO65" s="20"/>
      <c r="KAP65" s="20"/>
      <c r="KAQ65" s="20"/>
      <c r="KAR65" s="20"/>
      <c r="KAS65" s="20"/>
      <c r="KAT65" s="20"/>
      <c r="KAU65" s="20"/>
      <c r="KAV65" s="20"/>
      <c r="KAW65" s="20"/>
      <c r="KAX65" s="20"/>
      <c r="KAY65" s="20"/>
      <c r="KAZ65" s="20"/>
      <c r="KBA65" s="20"/>
      <c r="KBB65" s="20"/>
      <c r="KBC65" s="20"/>
      <c r="KBD65" s="20"/>
      <c r="KBE65" s="20"/>
      <c r="KBF65" s="20"/>
      <c r="KBG65" s="20"/>
      <c r="KBH65" s="20"/>
      <c r="KBI65" s="20"/>
      <c r="KBJ65" s="20"/>
      <c r="KBK65" s="20"/>
      <c r="KBL65" s="20"/>
      <c r="KBM65" s="20"/>
      <c r="KBN65" s="20"/>
      <c r="KBO65" s="20"/>
      <c r="KBP65" s="20"/>
      <c r="KBQ65" s="20"/>
      <c r="KBR65" s="20"/>
      <c r="KBS65" s="20"/>
      <c r="KBT65" s="20"/>
      <c r="KBU65" s="20"/>
      <c r="KBV65" s="20"/>
      <c r="KBW65" s="20"/>
      <c r="KBX65" s="20"/>
      <c r="KBY65" s="20"/>
      <c r="KBZ65" s="20"/>
      <c r="KCA65" s="20"/>
      <c r="KCB65" s="20"/>
      <c r="KCC65" s="20"/>
      <c r="KCD65" s="20"/>
      <c r="KCE65" s="20"/>
      <c r="KCF65" s="20"/>
      <c r="KCG65" s="20"/>
      <c r="KCH65" s="20"/>
      <c r="KCI65" s="20"/>
      <c r="KCJ65" s="20"/>
      <c r="KCK65" s="20"/>
      <c r="KCL65" s="20"/>
      <c r="KCM65" s="20"/>
      <c r="KCN65" s="20"/>
      <c r="KCO65" s="20"/>
      <c r="KCP65" s="20"/>
      <c r="KCQ65" s="20"/>
      <c r="KCR65" s="20"/>
      <c r="KCS65" s="20"/>
      <c r="KCT65" s="20"/>
      <c r="KCU65" s="20"/>
      <c r="KCV65" s="20"/>
      <c r="KCW65" s="20"/>
      <c r="KCX65" s="20"/>
      <c r="KCY65" s="20"/>
      <c r="KCZ65" s="20"/>
      <c r="KDA65" s="20"/>
      <c r="KDB65" s="20"/>
      <c r="KDC65" s="20"/>
      <c r="KDD65" s="20"/>
      <c r="KDE65" s="20"/>
      <c r="KDF65" s="20"/>
      <c r="KDG65" s="20"/>
      <c r="KDH65" s="20"/>
      <c r="KDI65" s="20"/>
      <c r="KDJ65" s="20"/>
      <c r="KDK65" s="20"/>
      <c r="KDL65" s="20"/>
      <c r="KDM65" s="20"/>
      <c r="KDN65" s="20"/>
      <c r="KDO65" s="20"/>
      <c r="KDP65" s="20"/>
      <c r="KDQ65" s="20"/>
      <c r="KDR65" s="20"/>
      <c r="KDS65" s="20"/>
      <c r="KDT65" s="20"/>
      <c r="KDU65" s="20"/>
      <c r="KDV65" s="20"/>
      <c r="KDW65" s="20"/>
      <c r="KDX65" s="20"/>
      <c r="KDY65" s="20"/>
      <c r="KDZ65" s="20"/>
      <c r="KEA65" s="20"/>
      <c r="KEB65" s="20"/>
      <c r="KEC65" s="20"/>
      <c r="KED65" s="20"/>
      <c r="KEE65" s="20"/>
      <c r="KEF65" s="20"/>
      <c r="KEG65" s="20"/>
      <c r="KEH65" s="20"/>
      <c r="KEI65" s="20"/>
      <c r="KEJ65" s="20"/>
      <c r="KEK65" s="20"/>
      <c r="KEL65" s="20"/>
      <c r="KEM65" s="20"/>
      <c r="KEN65" s="20"/>
      <c r="KEO65" s="20"/>
      <c r="KEP65" s="20"/>
      <c r="KEQ65" s="20"/>
      <c r="KER65" s="20"/>
      <c r="KES65" s="20"/>
      <c r="KET65" s="20"/>
      <c r="KEU65" s="20"/>
      <c r="KEV65" s="20"/>
      <c r="KEW65" s="20"/>
      <c r="KEX65" s="20"/>
      <c r="KEY65" s="20"/>
      <c r="KEZ65" s="20"/>
      <c r="KFA65" s="20"/>
      <c r="KFB65" s="20"/>
      <c r="KFC65" s="20"/>
      <c r="KFD65" s="20"/>
      <c r="KFE65" s="20"/>
      <c r="KFF65" s="20"/>
      <c r="KFG65" s="20"/>
      <c r="KFH65" s="20"/>
      <c r="KFI65" s="20"/>
      <c r="KFJ65" s="20"/>
      <c r="KFK65" s="20"/>
      <c r="KFL65" s="20"/>
      <c r="KFM65" s="20"/>
      <c r="KFN65" s="20"/>
      <c r="KFO65" s="20"/>
      <c r="KFP65" s="20"/>
      <c r="KFQ65" s="20"/>
      <c r="KFR65" s="20"/>
      <c r="KFS65" s="20"/>
      <c r="KFT65" s="20"/>
      <c r="KFU65" s="20"/>
      <c r="KFV65" s="20"/>
      <c r="KFW65" s="20"/>
      <c r="KFX65" s="20"/>
      <c r="KFY65" s="20"/>
      <c r="KFZ65" s="20"/>
      <c r="KGA65" s="20"/>
      <c r="KGB65" s="20"/>
      <c r="KGC65" s="20"/>
      <c r="KGD65" s="20"/>
      <c r="KGE65" s="20"/>
      <c r="KGF65" s="20"/>
      <c r="KGG65" s="20"/>
      <c r="KGH65" s="20"/>
      <c r="KGI65" s="20"/>
      <c r="KGJ65" s="20"/>
      <c r="KGK65" s="20"/>
      <c r="KGL65" s="20"/>
      <c r="KGM65" s="20"/>
      <c r="KGN65" s="20"/>
      <c r="KGO65" s="20"/>
      <c r="KGP65" s="20"/>
      <c r="KGQ65" s="20"/>
      <c r="KGR65" s="20"/>
      <c r="KGS65" s="20"/>
      <c r="KGT65" s="20"/>
      <c r="KGU65" s="20"/>
      <c r="KGV65" s="20"/>
      <c r="KGW65" s="20"/>
      <c r="KGX65" s="20"/>
      <c r="KGY65" s="20"/>
      <c r="KGZ65" s="20"/>
      <c r="KHA65" s="20"/>
      <c r="KHB65" s="20"/>
      <c r="KHC65" s="20"/>
      <c r="KHD65" s="20"/>
      <c r="KHE65" s="20"/>
      <c r="KHF65" s="20"/>
      <c r="KHG65" s="20"/>
      <c r="KHH65" s="20"/>
      <c r="KHI65" s="20"/>
      <c r="KHJ65" s="20"/>
      <c r="KHK65" s="20"/>
      <c r="KHL65" s="20"/>
      <c r="KHM65" s="20"/>
      <c r="KHN65" s="20"/>
      <c r="KHO65" s="20"/>
      <c r="KHP65" s="20"/>
      <c r="KHQ65" s="20"/>
      <c r="KHR65" s="20"/>
      <c r="KHS65" s="20"/>
      <c r="KHT65" s="20"/>
      <c r="KHU65" s="20"/>
      <c r="KHV65" s="20"/>
      <c r="KHW65" s="20"/>
      <c r="KHX65" s="20"/>
      <c r="KHY65" s="20"/>
      <c r="KHZ65" s="20"/>
      <c r="KIA65" s="20"/>
      <c r="KIB65" s="20"/>
      <c r="KIC65" s="20"/>
      <c r="KID65" s="20"/>
      <c r="KIE65" s="20"/>
      <c r="KIF65" s="20"/>
      <c r="KIG65" s="20"/>
      <c r="KIH65" s="20"/>
      <c r="KII65" s="20"/>
      <c r="KIJ65" s="20"/>
      <c r="KIK65" s="20"/>
      <c r="KIL65" s="20"/>
      <c r="KIM65" s="20"/>
      <c r="KIN65" s="20"/>
      <c r="KIO65" s="20"/>
      <c r="KIP65" s="20"/>
      <c r="KIQ65" s="20"/>
      <c r="KIR65" s="20"/>
      <c r="KIS65" s="20"/>
      <c r="KIT65" s="20"/>
      <c r="KIU65" s="20"/>
      <c r="KIV65" s="20"/>
      <c r="KIW65" s="20"/>
      <c r="KIX65" s="20"/>
      <c r="KIY65" s="20"/>
      <c r="KIZ65" s="20"/>
      <c r="KJA65" s="20"/>
      <c r="KJB65" s="20"/>
      <c r="KJC65" s="20"/>
      <c r="KJD65" s="20"/>
      <c r="KJE65" s="20"/>
      <c r="KJF65" s="20"/>
      <c r="KJG65" s="20"/>
      <c r="KJH65" s="20"/>
      <c r="KJI65" s="20"/>
      <c r="KJJ65" s="20"/>
      <c r="KJK65" s="20"/>
      <c r="KJL65" s="20"/>
      <c r="KJM65" s="20"/>
      <c r="KJN65" s="20"/>
      <c r="KJO65" s="20"/>
      <c r="KJP65" s="20"/>
      <c r="KJQ65" s="20"/>
      <c r="KJR65" s="20"/>
      <c r="KJS65" s="20"/>
      <c r="KJT65" s="20"/>
      <c r="KJU65" s="20"/>
      <c r="KJV65" s="20"/>
      <c r="KJW65" s="20"/>
      <c r="KJX65" s="20"/>
      <c r="KJY65" s="20"/>
      <c r="KJZ65" s="20"/>
      <c r="KKA65" s="20"/>
      <c r="KKB65" s="20"/>
      <c r="KKC65" s="20"/>
      <c r="KKD65" s="20"/>
      <c r="KKE65" s="20"/>
      <c r="KKF65" s="20"/>
      <c r="KKG65" s="20"/>
      <c r="KKH65" s="20"/>
      <c r="KKI65" s="20"/>
      <c r="KKJ65" s="20"/>
      <c r="KKK65" s="20"/>
      <c r="KKL65" s="20"/>
      <c r="KKM65" s="20"/>
      <c r="KKN65" s="20"/>
      <c r="KKO65" s="20"/>
      <c r="KKP65" s="20"/>
      <c r="KKQ65" s="20"/>
      <c r="KKR65" s="20"/>
      <c r="KKS65" s="20"/>
      <c r="KKT65" s="20"/>
      <c r="KKU65" s="20"/>
      <c r="KKV65" s="20"/>
      <c r="KKW65" s="20"/>
      <c r="KKX65" s="20"/>
      <c r="KKY65" s="20"/>
      <c r="KKZ65" s="20"/>
      <c r="KLA65" s="20"/>
      <c r="KLB65" s="20"/>
      <c r="KLC65" s="20"/>
      <c r="KLD65" s="20"/>
      <c r="KLE65" s="20"/>
      <c r="KLF65" s="20"/>
      <c r="KLG65" s="20"/>
      <c r="KLH65" s="20"/>
      <c r="KLI65" s="20"/>
      <c r="KLJ65" s="20"/>
      <c r="KLK65" s="20"/>
      <c r="KLL65" s="20"/>
      <c r="KLM65" s="20"/>
      <c r="KLN65" s="20"/>
      <c r="KLO65" s="20"/>
      <c r="KLP65" s="20"/>
      <c r="KLQ65" s="20"/>
      <c r="KLR65" s="20"/>
      <c r="KLS65" s="20"/>
      <c r="KLT65" s="20"/>
      <c r="KLU65" s="20"/>
      <c r="KLV65" s="20"/>
      <c r="KLW65" s="20"/>
      <c r="KLX65" s="20"/>
      <c r="KLY65" s="20"/>
      <c r="KLZ65" s="20"/>
      <c r="KMA65" s="20"/>
      <c r="KMB65" s="20"/>
      <c r="KMC65" s="20"/>
      <c r="KMD65" s="20"/>
      <c r="KME65" s="20"/>
      <c r="KMF65" s="20"/>
      <c r="KMG65" s="20"/>
      <c r="KMH65" s="20"/>
      <c r="KMI65" s="20"/>
      <c r="KMJ65" s="20"/>
      <c r="KMK65" s="20"/>
      <c r="KML65" s="20"/>
      <c r="KMM65" s="20"/>
      <c r="KMN65" s="20"/>
      <c r="KMO65" s="20"/>
      <c r="KMP65" s="20"/>
      <c r="KMQ65" s="20"/>
      <c r="KMR65" s="20"/>
      <c r="KMS65" s="20"/>
      <c r="KMT65" s="20"/>
      <c r="KMU65" s="20"/>
      <c r="KMV65" s="20"/>
      <c r="KMW65" s="20"/>
      <c r="KMX65" s="20"/>
      <c r="KMY65" s="20"/>
      <c r="KMZ65" s="20"/>
      <c r="KNA65" s="20"/>
      <c r="KNB65" s="20"/>
      <c r="KNC65" s="20"/>
      <c r="KND65" s="20"/>
      <c r="KNE65" s="20"/>
      <c r="KNF65" s="20"/>
      <c r="KNG65" s="20"/>
      <c r="KNH65" s="20"/>
      <c r="KNI65" s="20"/>
      <c r="KNJ65" s="20"/>
      <c r="KNK65" s="20"/>
      <c r="KNL65" s="20"/>
      <c r="KNM65" s="20"/>
      <c r="KNN65" s="20"/>
      <c r="KNO65" s="20"/>
      <c r="KNP65" s="20"/>
      <c r="KNQ65" s="20"/>
      <c r="KNR65" s="20"/>
      <c r="KNS65" s="20"/>
      <c r="KNT65" s="20"/>
      <c r="KNU65" s="20"/>
      <c r="KNV65" s="20"/>
      <c r="KNW65" s="20"/>
      <c r="KNX65" s="20"/>
      <c r="KNY65" s="20"/>
      <c r="KNZ65" s="20"/>
      <c r="KOA65" s="20"/>
      <c r="KOB65" s="20"/>
      <c r="KOC65" s="20"/>
      <c r="KOD65" s="20"/>
      <c r="KOE65" s="20"/>
      <c r="KOF65" s="20"/>
      <c r="KOG65" s="20"/>
      <c r="KOH65" s="20"/>
      <c r="KOI65" s="20"/>
      <c r="KOJ65" s="20"/>
      <c r="KOK65" s="20"/>
      <c r="KOL65" s="20"/>
      <c r="KOM65" s="20"/>
      <c r="KON65" s="20"/>
      <c r="KOO65" s="20"/>
      <c r="KOP65" s="20"/>
      <c r="KOQ65" s="20"/>
      <c r="KOR65" s="20"/>
      <c r="KOS65" s="20"/>
      <c r="KOT65" s="20"/>
      <c r="KOU65" s="20"/>
      <c r="KOV65" s="20"/>
      <c r="KOW65" s="20"/>
      <c r="KOX65" s="20"/>
      <c r="KOY65" s="20"/>
      <c r="KOZ65" s="20"/>
      <c r="KPA65" s="20"/>
      <c r="KPB65" s="20"/>
      <c r="KPC65" s="20"/>
      <c r="KPD65" s="20"/>
      <c r="KPE65" s="20"/>
      <c r="KPF65" s="20"/>
      <c r="KPG65" s="20"/>
      <c r="KPH65" s="20"/>
      <c r="KPI65" s="20"/>
      <c r="KPJ65" s="20"/>
      <c r="KPK65" s="20"/>
      <c r="KPL65" s="20"/>
      <c r="KPM65" s="20"/>
      <c r="KPN65" s="20"/>
      <c r="KPO65" s="20"/>
      <c r="KPP65" s="20"/>
      <c r="KPQ65" s="20"/>
      <c r="KPR65" s="20"/>
      <c r="KPS65" s="20"/>
      <c r="KPT65" s="20"/>
      <c r="KPU65" s="20"/>
      <c r="KPV65" s="20"/>
      <c r="KPW65" s="20"/>
      <c r="KPX65" s="20"/>
      <c r="KPY65" s="20"/>
      <c r="KPZ65" s="20"/>
      <c r="KQA65" s="20"/>
      <c r="KQB65" s="20"/>
      <c r="KQC65" s="20"/>
      <c r="KQD65" s="20"/>
      <c r="KQE65" s="20"/>
      <c r="KQF65" s="20"/>
      <c r="KQG65" s="20"/>
      <c r="KQH65" s="20"/>
      <c r="KQI65" s="20"/>
      <c r="KQJ65" s="20"/>
      <c r="KQK65" s="20"/>
      <c r="KQL65" s="20"/>
      <c r="KQM65" s="20"/>
      <c r="KQN65" s="20"/>
      <c r="KQO65" s="20"/>
      <c r="KQP65" s="20"/>
      <c r="KQQ65" s="20"/>
      <c r="KQR65" s="20"/>
      <c r="KQS65" s="20"/>
      <c r="KQT65" s="20"/>
      <c r="KQU65" s="20"/>
      <c r="KQV65" s="20"/>
      <c r="KQW65" s="20"/>
      <c r="KQX65" s="20"/>
      <c r="KQY65" s="20"/>
      <c r="KQZ65" s="20"/>
      <c r="KRA65" s="20"/>
      <c r="KRB65" s="20"/>
      <c r="KRC65" s="20"/>
      <c r="KRD65" s="20"/>
      <c r="KRE65" s="20"/>
      <c r="KRF65" s="20"/>
      <c r="KRG65" s="20"/>
      <c r="KRH65" s="20"/>
      <c r="KRI65" s="20"/>
      <c r="KRJ65" s="20"/>
      <c r="KRK65" s="20"/>
      <c r="KRL65" s="20"/>
      <c r="KRM65" s="20"/>
      <c r="KRN65" s="20"/>
      <c r="KRO65" s="20"/>
      <c r="KRP65" s="20"/>
      <c r="KRQ65" s="20"/>
      <c r="KRR65" s="20"/>
      <c r="KRS65" s="20"/>
      <c r="KRT65" s="20"/>
      <c r="KRU65" s="20"/>
      <c r="KRV65" s="20"/>
      <c r="KRW65" s="20"/>
      <c r="KRX65" s="20"/>
      <c r="KRY65" s="20"/>
      <c r="KRZ65" s="20"/>
      <c r="KSA65" s="20"/>
      <c r="KSB65" s="20"/>
      <c r="KSC65" s="20"/>
      <c r="KSD65" s="20"/>
      <c r="KSE65" s="20"/>
      <c r="KSF65" s="20"/>
      <c r="KSG65" s="20"/>
      <c r="KSH65" s="20"/>
      <c r="KSI65" s="20"/>
      <c r="KSJ65" s="20"/>
      <c r="KSK65" s="20"/>
      <c r="KSL65" s="20"/>
      <c r="KSM65" s="20"/>
      <c r="KSN65" s="20"/>
      <c r="KSO65" s="20"/>
      <c r="KSP65" s="20"/>
      <c r="KSQ65" s="20"/>
      <c r="KSR65" s="20"/>
      <c r="KSS65" s="20"/>
      <c r="KST65" s="20"/>
      <c r="KSU65" s="20"/>
      <c r="KSV65" s="20"/>
      <c r="KSW65" s="20"/>
      <c r="KSX65" s="20"/>
      <c r="KSY65" s="20"/>
      <c r="KSZ65" s="20"/>
      <c r="KTA65" s="20"/>
      <c r="KTB65" s="20"/>
      <c r="KTC65" s="20"/>
      <c r="KTD65" s="20"/>
      <c r="KTE65" s="20"/>
      <c r="KTF65" s="20"/>
      <c r="KTG65" s="20"/>
      <c r="KTH65" s="20"/>
      <c r="KTI65" s="20"/>
      <c r="KTJ65" s="20"/>
      <c r="KTK65" s="20"/>
      <c r="KTL65" s="20"/>
      <c r="KTM65" s="20"/>
      <c r="KTN65" s="20"/>
      <c r="KTO65" s="20"/>
      <c r="KTP65" s="20"/>
      <c r="KTQ65" s="20"/>
      <c r="KTR65" s="20"/>
      <c r="KTS65" s="20"/>
      <c r="KTT65" s="20"/>
      <c r="KTU65" s="20"/>
      <c r="KTV65" s="20"/>
      <c r="KTW65" s="20"/>
      <c r="KTX65" s="20"/>
      <c r="KTY65" s="20"/>
      <c r="KTZ65" s="20"/>
      <c r="KUA65" s="20"/>
      <c r="KUB65" s="20"/>
      <c r="KUC65" s="20"/>
      <c r="KUD65" s="20"/>
      <c r="KUE65" s="20"/>
      <c r="KUF65" s="20"/>
      <c r="KUG65" s="20"/>
      <c r="KUH65" s="20"/>
      <c r="KUI65" s="20"/>
      <c r="KUJ65" s="20"/>
      <c r="KUK65" s="20"/>
      <c r="KUL65" s="20"/>
      <c r="KUM65" s="20"/>
      <c r="KUN65" s="20"/>
      <c r="KUO65" s="20"/>
      <c r="KUP65" s="20"/>
      <c r="KUQ65" s="20"/>
      <c r="KUR65" s="20"/>
      <c r="KUS65" s="20"/>
      <c r="KUT65" s="20"/>
      <c r="KUU65" s="20"/>
      <c r="KUV65" s="20"/>
      <c r="KUW65" s="20"/>
      <c r="KUX65" s="20"/>
      <c r="KUY65" s="20"/>
      <c r="KUZ65" s="20"/>
      <c r="KVA65" s="20"/>
      <c r="KVB65" s="20"/>
      <c r="KVC65" s="20"/>
      <c r="KVD65" s="20"/>
      <c r="KVE65" s="20"/>
      <c r="KVF65" s="20"/>
      <c r="KVG65" s="20"/>
      <c r="KVH65" s="20"/>
      <c r="KVI65" s="20"/>
      <c r="KVJ65" s="20"/>
      <c r="KVK65" s="20"/>
      <c r="KVL65" s="20"/>
      <c r="KVM65" s="20"/>
      <c r="KVN65" s="20"/>
      <c r="KVO65" s="20"/>
      <c r="KVP65" s="20"/>
      <c r="KVQ65" s="20"/>
      <c r="KVR65" s="20"/>
      <c r="KVS65" s="20"/>
      <c r="KVT65" s="20"/>
      <c r="KVU65" s="20"/>
      <c r="KVV65" s="20"/>
      <c r="KVW65" s="20"/>
      <c r="KVX65" s="20"/>
      <c r="KVY65" s="20"/>
      <c r="KVZ65" s="20"/>
      <c r="KWA65" s="20"/>
      <c r="KWB65" s="20"/>
      <c r="KWC65" s="20"/>
      <c r="KWD65" s="20"/>
      <c r="KWE65" s="20"/>
      <c r="KWF65" s="20"/>
      <c r="KWG65" s="20"/>
      <c r="KWH65" s="20"/>
      <c r="KWI65" s="20"/>
      <c r="KWJ65" s="20"/>
      <c r="KWK65" s="20"/>
      <c r="KWL65" s="20"/>
      <c r="KWM65" s="20"/>
      <c r="KWN65" s="20"/>
      <c r="KWO65" s="20"/>
      <c r="KWP65" s="20"/>
      <c r="KWQ65" s="20"/>
      <c r="KWR65" s="20"/>
      <c r="KWS65" s="20"/>
      <c r="KWT65" s="20"/>
      <c r="KWU65" s="20"/>
      <c r="KWV65" s="20"/>
      <c r="KWW65" s="20"/>
      <c r="KWX65" s="20"/>
      <c r="KWY65" s="20"/>
      <c r="KWZ65" s="20"/>
      <c r="KXA65" s="20"/>
      <c r="KXB65" s="20"/>
      <c r="KXC65" s="20"/>
      <c r="KXD65" s="20"/>
      <c r="KXE65" s="20"/>
      <c r="KXF65" s="20"/>
      <c r="KXG65" s="20"/>
      <c r="KXH65" s="20"/>
      <c r="KXI65" s="20"/>
      <c r="KXJ65" s="20"/>
      <c r="KXK65" s="20"/>
      <c r="KXL65" s="20"/>
      <c r="KXM65" s="20"/>
      <c r="KXN65" s="20"/>
      <c r="KXO65" s="20"/>
      <c r="KXP65" s="20"/>
      <c r="KXQ65" s="20"/>
      <c r="KXR65" s="20"/>
      <c r="KXS65" s="20"/>
      <c r="KXT65" s="20"/>
      <c r="KXU65" s="20"/>
      <c r="KXV65" s="20"/>
      <c r="KXW65" s="20"/>
      <c r="KXX65" s="20"/>
      <c r="KXY65" s="20"/>
      <c r="KXZ65" s="20"/>
      <c r="KYA65" s="20"/>
      <c r="KYB65" s="20"/>
      <c r="KYC65" s="20"/>
      <c r="KYD65" s="20"/>
      <c r="KYE65" s="20"/>
      <c r="KYF65" s="20"/>
      <c r="KYG65" s="20"/>
      <c r="KYH65" s="20"/>
      <c r="KYI65" s="20"/>
      <c r="KYJ65" s="20"/>
      <c r="KYK65" s="20"/>
      <c r="KYL65" s="20"/>
      <c r="KYM65" s="20"/>
      <c r="KYN65" s="20"/>
      <c r="KYO65" s="20"/>
      <c r="KYP65" s="20"/>
      <c r="KYQ65" s="20"/>
      <c r="KYR65" s="20"/>
      <c r="KYS65" s="20"/>
      <c r="KYT65" s="20"/>
      <c r="KYU65" s="20"/>
      <c r="KYV65" s="20"/>
      <c r="KYW65" s="20"/>
      <c r="KYX65" s="20"/>
      <c r="KYY65" s="20"/>
      <c r="KYZ65" s="20"/>
      <c r="KZA65" s="20"/>
      <c r="KZB65" s="20"/>
      <c r="KZC65" s="20"/>
      <c r="KZD65" s="20"/>
      <c r="KZE65" s="20"/>
      <c r="KZF65" s="20"/>
      <c r="KZG65" s="20"/>
      <c r="KZH65" s="20"/>
      <c r="KZI65" s="20"/>
      <c r="KZJ65" s="20"/>
      <c r="KZK65" s="20"/>
      <c r="KZL65" s="20"/>
      <c r="KZM65" s="20"/>
      <c r="KZN65" s="20"/>
      <c r="KZO65" s="20"/>
      <c r="KZP65" s="20"/>
      <c r="KZQ65" s="20"/>
      <c r="KZR65" s="20"/>
      <c r="KZS65" s="20"/>
      <c r="KZT65" s="20"/>
      <c r="KZU65" s="20"/>
      <c r="KZV65" s="20"/>
      <c r="KZW65" s="20"/>
      <c r="KZX65" s="20"/>
      <c r="KZY65" s="20"/>
      <c r="KZZ65" s="20"/>
      <c r="LAA65" s="20"/>
      <c r="LAB65" s="20"/>
      <c r="LAC65" s="20"/>
      <c r="LAD65" s="20"/>
      <c r="LAE65" s="20"/>
      <c r="LAF65" s="20"/>
      <c r="LAG65" s="20"/>
      <c r="LAH65" s="20"/>
      <c r="LAI65" s="20"/>
      <c r="LAJ65" s="20"/>
      <c r="LAK65" s="20"/>
      <c r="LAL65" s="20"/>
      <c r="LAM65" s="20"/>
      <c r="LAN65" s="20"/>
      <c r="LAO65" s="20"/>
      <c r="LAP65" s="20"/>
      <c r="LAQ65" s="20"/>
      <c r="LAR65" s="20"/>
      <c r="LAS65" s="20"/>
      <c r="LAT65" s="20"/>
      <c r="LAU65" s="20"/>
      <c r="LAV65" s="20"/>
      <c r="LAW65" s="20"/>
      <c r="LAX65" s="20"/>
      <c r="LAY65" s="20"/>
      <c r="LAZ65" s="20"/>
      <c r="LBA65" s="20"/>
      <c r="LBB65" s="20"/>
      <c r="LBC65" s="20"/>
      <c r="LBD65" s="20"/>
      <c r="LBE65" s="20"/>
      <c r="LBF65" s="20"/>
      <c r="LBG65" s="20"/>
      <c r="LBH65" s="20"/>
      <c r="LBI65" s="20"/>
      <c r="LBJ65" s="20"/>
      <c r="LBK65" s="20"/>
      <c r="LBL65" s="20"/>
      <c r="LBM65" s="20"/>
      <c r="LBN65" s="20"/>
      <c r="LBO65" s="20"/>
      <c r="LBP65" s="20"/>
      <c r="LBQ65" s="20"/>
      <c r="LBR65" s="20"/>
      <c r="LBS65" s="20"/>
      <c r="LBT65" s="20"/>
      <c r="LBU65" s="20"/>
      <c r="LBV65" s="20"/>
      <c r="LBW65" s="20"/>
      <c r="LBX65" s="20"/>
      <c r="LBY65" s="20"/>
      <c r="LBZ65" s="20"/>
      <c r="LCA65" s="20"/>
      <c r="LCB65" s="20"/>
      <c r="LCC65" s="20"/>
      <c r="LCD65" s="20"/>
      <c r="LCE65" s="20"/>
      <c r="LCF65" s="20"/>
      <c r="LCG65" s="20"/>
      <c r="LCH65" s="20"/>
      <c r="LCI65" s="20"/>
      <c r="LCJ65" s="20"/>
      <c r="LCK65" s="20"/>
      <c r="LCL65" s="20"/>
      <c r="LCM65" s="20"/>
      <c r="LCN65" s="20"/>
      <c r="LCO65" s="20"/>
      <c r="LCP65" s="20"/>
      <c r="LCQ65" s="20"/>
      <c r="LCR65" s="20"/>
      <c r="LCS65" s="20"/>
      <c r="LCT65" s="20"/>
      <c r="LCU65" s="20"/>
      <c r="LCV65" s="20"/>
      <c r="LCW65" s="20"/>
      <c r="LCX65" s="20"/>
      <c r="LCY65" s="20"/>
      <c r="LCZ65" s="20"/>
      <c r="LDA65" s="20"/>
      <c r="LDB65" s="20"/>
      <c r="LDC65" s="20"/>
      <c r="LDD65" s="20"/>
      <c r="LDE65" s="20"/>
      <c r="LDF65" s="20"/>
      <c r="LDG65" s="20"/>
      <c r="LDH65" s="20"/>
      <c r="LDI65" s="20"/>
      <c r="LDJ65" s="20"/>
      <c r="LDK65" s="20"/>
      <c r="LDL65" s="20"/>
      <c r="LDM65" s="20"/>
      <c r="LDN65" s="20"/>
      <c r="LDO65" s="20"/>
      <c r="LDP65" s="20"/>
      <c r="LDQ65" s="20"/>
      <c r="LDR65" s="20"/>
      <c r="LDS65" s="20"/>
      <c r="LDT65" s="20"/>
      <c r="LDU65" s="20"/>
      <c r="LDV65" s="20"/>
      <c r="LDW65" s="20"/>
      <c r="LDX65" s="20"/>
      <c r="LDY65" s="20"/>
      <c r="LDZ65" s="20"/>
      <c r="LEA65" s="20"/>
      <c r="LEB65" s="20"/>
      <c r="LEC65" s="20"/>
      <c r="LED65" s="20"/>
      <c r="LEE65" s="20"/>
      <c r="LEF65" s="20"/>
      <c r="LEG65" s="20"/>
      <c r="LEH65" s="20"/>
      <c r="LEI65" s="20"/>
      <c r="LEJ65" s="20"/>
      <c r="LEK65" s="20"/>
      <c r="LEL65" s="20"/>
      <c r="LEM65" s="20"/>
      <c r="LEN65" s="20"/>
      <c r="LEO65" s="20"/>
      <c r="LEP65" s="20"/>
      <c r="LEQ65" s="20"/>
      <c r="LER65" s="20"/>
      <c r="LES65" s="20"/>
      <c r="LET65" s="20"/>
      <c r="LEU65" s="20"/>
      <c r="LEV65" s="20"/>
      <c r="LEW65" s="20"/>
      <c r="LEX65" s="20"/>
      <c r="LEY65" s="20"/>
      <c r="LEZ65" s="20"/>
      <c r="LFA65" s="20"/>
      <c r="LFB65" s="20"/>
      <c r="LFC65" s="20"/>
      <c r="LFD65" s="20"/>
      <c r="LFE65" s="20"/>
      <c r="LFF65" s="20"/>
      <c r="LFG65" s="20"/>
      <c r="LFH65" s="20"/>
      <c r="LFI65" s="20"/>
      <c r="LFJ65" s="20"/>
      <c r="LFK65" s="20"/>
      <c r="LFL65" s="20"/>
      <c r="LFM65" s="20"/>
      <c r="LFN65" s="20"/>
      <c r="LFO65" s="20"/>
      <c r="LFP65" s="20"/>
      <c r="LFQ65" s="20"/>
      <c r="LFR65" s="20"/>
      <c r="LFS65" s="20"/>
      <c r="LFT65" s="20"/>
      <c r="LFU65" s="20"/>
      <c r="LFV65" s="20"/>
      <c r="LFW65" s="20"/>
      <c r="LFX65" s="20"/>
      <c r="LFY65" s="20"/>
      <c r="LFZ65" s="20"/>
      <c r="LGA65" s="20"/>
      <c r="LGB65" s="20"/>
      <c r="LGC65" s="20"/>
      <c r="LGD65" s="20"/>
      <c r="LGE65" s="20"/>
      <c r="LGF65" s="20"/>
      <c r="LGG65" s="20"/>
      <c r="LGH65" s="20"/>
      <c r="LGI65" s="20"/>
      <c r="LGJ65" s="20"/>
      <c r="LGK65" s="20"/>
      <c r="LGL65" s="20"/>
      <c r="LGM65" s="20"/>
      <c r="LGN65" s="20"/>
      <c r="LGO65" s="20"/>
      <c r="LGP65" s="20"/>
      <c r="LGQ65" s="20"/>
      <c r="LGR65" s="20"/>
      <c r="LGS65" s="20"/>
      <c r="LGT65" s="20"/>
      <c r="LGU65" s="20"/>
      <c r="LGV65" s="20"/>
      <c r="LGW65" s="20"/>
      <c r="LGX65" s="20"/>
      <c r="LGY65" s="20"/>
      <c r="LGZ65" s="20"/>
      <c r="LHA65" s="20"/>
      <c r="LHB65" s="20"/>
      <c r="LHC65" s="20"/>
      <c r="LHD65" s="20"/>
      <c r="LHE65" s="20"/>
      <c r="LHF65" s="20"/>
      <c r="LHG65" s="20"/>
      <c r="LHH65" s="20"/>
      <c r="LHI65" s="20"/>
      <c r="LHJ65" s="20"/>
      <c r="LHK65" s="20"/>
      <c r="LHL65" s="20"/>
      <c r="LHM65" s="20"/>
      <c r="LHN65" s="20"/>
      <c r="LHO65" s="20"/>
      <c r="LHP65" s="20"/>
      <c r="LHQ65" s="20"/>
      <c r="LHR65" s="20"/>
      <c r="LHS65" s="20"/>
      <c r="LHT65" s="20"/>
      <c r="LHU65" s="20"/>
      <c r="LHV65" s="20"/>
      <c r="LHW65" s="20"/>
      <c r="LHX65" s="20"/>
      <c r="LHY65" s="20"/>
      <c r="LHZ65" s="20"/>
      <c r="LIA65" s="20"/>
      <c r="LIB65" s="20"/>
      <c r="LIC65" s="20"/>
      <c r="LID65" s="20"/>
      <c r="LIE65" s="20"/>
      <c r="LIF65" s="20"/>
      <c r="LIG65" s="20"/>
      <c r="LIH65" s="20"/>
      <c r="LII65" s="20"/>
      <c r="LIJ65" s="20"/>
      <c r="LIK65" s="20"/>
      <c r="LIL65" s="20"/>
      <c r="LIM65" s="20"/>
      <c r="LIN65" s="20"/>
      <c r="LIO65" s="20"/>
      <c r="LIP65" s="20"/>
      <c r="LIQ65" s="20"/>
      <c r="LIR65" s="20"/>
      <c r="LIS65" s="20"/>
      <c r="LIT65" s="20"/>
      <c r="LIU65" s="20"/>
      <c r="LIV65" s="20"/>
      <c r="LIW65" s="20"/>
      <c r="LIX65" s="20"/>
      <c r="LIY65" s="20"/>
      <c r="LIZ65" s="20"/>
      <c r="LJA65" s="20"/>
      <c r="LJB65" s="20"/>
      <c r="LJC65" s="20"/>
      <c r="LJD65" s="20"/>
      <c r="LJE65" s="20"/>
      <c r="LJF65" s="20"/>
      <c r="LJG65" s="20"/>
      <c r="LJH65" s="20"/>
      <c r="LJI65" s="20"/>
      <c r="LJJ65" s="20"/>
      <c r="LJK65" s="20"/>
      <c r="LJL65" s="20"/>
      <c r="LJM65" s="20"/>
      <c r="LJN65" s="20"/>
      <c r="LJO65" s="20"/>
      <c r="LJP65" s="20"/>
      <c r="LJQ65" s="20"/>
      <c r="LJR65" s="20"/>
      <c r="LJS65" s="20"/>
      <c r="LJT65" s="20"/>
      <c r="LJU65" s="20"/>
      <c r="LJV65" s="20"/>
      <c r="LJW65" s="20"/>
      <c r="LJX65" s="20"/>
      <c r="LJY65" s="20"/>
      <c r="LJZ65" s="20"/>
      <c r="LKA65" s="20"/>
      <c r="LKB65" s="20"/>
      <c r="LKC65" s="20"/>
      <c r="LKD65" s="20"/>
      <c r="LKE65" s="20"/>
      <c r="LKF65" s="20"/>
      <c r="LKG65" s="20"/>
      <c r="LKH65" s="20"/>
      <c r="LKI65" s="20"/>
      <c r="LKJ65" s="20"/>
      <c r="LKK65" s="20"/>
      <c r="LKL65" s="20"/>
      <c r="LKM65" s="20"/>
      <c r="LKN65" s="20"/>
      <c r="LKO65" s="20"/>
      <c r="LKP65" s="20"/>
      <c r="LKQ65" s="20"/>
      <c r="LKR65" s="20"/>
      <c r="LKS65" s="20"/>
      <c r="LKT65" s="20"/>
      <c r="LKU65" s="20"/>
      <c r="LKV65" s="20"/>
      <c r="LKW65" s="20"/>
      <c r="LKX65" s="20"/>
      <c r="LKY65" s="20"/>
      <c r="LKZ65" s="20"/>
      <c r="LLA65" s="20"/>
      <c r="LLB65" s="20"/>
      <c r="LLC65" s="20"/>
      <c r="LLD65" s="20"/>
      <c r="LLE65" s="20"/>
      <c r="LLF65" s="20"/>
      <c r="LLG65" s="20"/>
      <c r="LLH65" s="20"/>
      <c r="LLI65" s="20"/>
      <c r="LLJ65" s="20"/>
      <c r="LLK65" s="20"/>
      <c r="LLL65" s="20"/>
      <c r="LLM65" s="20"/>
      <c r="LLN65" s="20"/>
      <c r="LLO65" s="20"/>
      <c r="LLP65" s="20"/>
      <c r="LLQ65" s="20"/>
      <c r="LLR65" s="20"/>
      <c r="LLS65" s="20"/>
      <c r="LLT65" s="20"/>
      <c r="LLU65" s="20"/>
      <c r="LLV65" s="20"/>
      <c r="LLW65" s="20"/>
      <c r="LLX65" s="20"/>
      <c r="LLY65" s="20"/>
      <c r="LLZ65" s="20"/>
      <c r="LMA65" s="20"/>
      <c r="LMB65" s="20"/>
      <c r="LMC65" s="20"/>
      <c r="LMD65" s="20"/>
      <c r="LME65" s="20"/>
      <c r="LMF65" s="20"/>
      <c r="LMG65" s="20"/>
      <c r="LMH65" s="20"/>
      <c r="LMI65" s="20"/>
      <c r="LMJ65" s="20"/>
      <c r="LMK65" s="20"/>
      <c r="LML65" s="20"/>
      <c r="LMM65" s="20"/>
      <c r="LMN65" s="20"/>
      <c r="LMO65" s="20"/>
      <c r="LMP65" s="20"/>
      <c r="LMQ65" s="20"/>
      <c r="LMR65" s="20"/>
      <c r="LMS65" s="20"/>
      <c r="LMT65" s="20"/>
      <c r="LMU65" s="20"/>
      <c r="LMV65" s="20"/>
      <c r="LMW65" s="20"/>
      <c r="LMX65" s="20"/>
      <c r="LMY65" s="20"/>
      <c r="LMZ65" s="20"/>
      <c r="LNA65" s="20"/>
      <c r="LNB65" s="20"/>
      <c r="LNC65" s="20"/>
      <c r="LND65" s="20"/>
      <c r="LNE65" s="20"/>
      <c r="LNF65" s="20"/>
      <c r="LNG65" s="20"/>
      <c r="LNH65" s="20"/>
      <c r="LNI65" s="20"/>
      <c r="LNJ65" s="20"/>
      <c r="LNK65" s="20"/>
      <c r="LNL65" s="20"/>
      <c r="LNM65" s="20"/>
      <c r="LNN65" s="20"/>
      <c r="LNO65" s="20"/>
      <c r="LNP65" s="20"/>
      <c r="LNQ65" s="20"/>
      <c r="LNR65" s="20"/>
      <c r="LNS65" s="20"/>
      <c r="LNT65" s="20"/>
      <c r="LNU65" s="20"/>
      <c r="LNV65" s="20"/>
      <c r="LNW65" s="20"/>
      <c r="LNX65" s="20"/>
      <c r="LNY65" s="20"/>
      <c r="LNZ65" s="20"/>
      <c r="LOA65" s="20"/>
      <c r="LOB65" s="20"/>
      <c r="LOC65" s="20"/>
      <c r="LOD65" s="20"/>
      <c r="LOE65" s="20"/>
      <c r="LOF65" s="20"/>
      <c r="LOG65" s="20"/>
      <c r="LOH65" s="20"/>
      <c r="LOI65" s="20"/>
      <c r="LOJ65" s="20"/>
      <c r="LOK65" s="20"/>
      <c r="LOL65" s="20"/>
      <c r="LOM65" s="20"/>
      <c r="LON65" s="20"/>
      <c r="LOO65" s="20"/>
      <c r="LOP65" s="20"/>
      <c r="LOQ65" s="20"/>
      <c r="LOR65" s="20"/>
      <c r="LOS65" s="20"/>
      <c r="LOT65" s="20"/>
      <c r="LOU65" s="20"/>
      <c r="LOV65" s="20"/>
      <c r="LOW65" s="20"/>
      <c r="LOX65" s="20"/>
      <c r="LOY65" s="20"/>
      <c r="LOZ65" s="20"/>
      <c r="LPA65" s="20"/>
      <c r="LPB65" s="20"/>
      <c r="LPC65" s="20"/>
      <c r="LPD65" s="20"/>
      <c r="LPE65" s="20"/>
      <c r="LPF65" s="20"/>
      <c r="LPG65" s="20"/>
      <c r="LPH65" s="20"/>
      <c r="LPI65" s="20"/>
      <c r="LPJ65" s="20"/>
      <c r="LPK65" s="20"/>
      <c r="LPL65" s="20"/>
      <c r="LPM65" s="20"/>
      <c r="LPN65" s="20"/>
      <c r="LPO65" s="20"/>
      <c r="LPP65" s="20"/>
      <c r="LPQ65" s="20"/>
      <c r="LPR65" s="20"/>
      <c r="LPS65" s="20"/>
      <c r="LPT65" s="20"/>
      <c r="LPU65" s="20"/>
      <c r="LPV65" s="20"/>
      <c r="LPW65" s="20"/>
      <c r="LPX65" s="20"/>
      <c r="LPY65" s="20"/>
      <c r="LPZ65" s="20"/>
      <c r="LQA65" s="20"/>
      <c r="LQB65" s="20"/>
      <c r="LQC65" s="20"/>
      <c r="LQD65" s="20"/>
      <c r="LQE65" s="20"/>
      <c r="LQF65" s="20"/>
      <c r="LQG65" s="20"/>
      <c r="LQH65" s="20"/>
      <c r="LQI65" s="20"/>
      <c r="LQJ65" s="20"/>
      <c r="LQK65" s="20"/>
      <c r="LQL65" s="20"/>
      <c r="LQM65" s="20"/>
      <c r="LQN65" s="20"/>
      <c r="LQO65" s="20"/>
      <c r="LQP65" s="20"/>
      <c r="LQQ65" s="20"/>
      <c r="LQR65" s="20"/>
      <c r="LQS65" s="20"/>
      <c r="LQT65" s="20"/>
      <c r="LQU65" s="20"/>
      <c r="LQV65" s="20"/>
      <c r="LQW65" s="20"/>
      <c r="LQX65" s="20"/>
      <c r="LQY65" s="20"/>
      <c r="LQZ65" s="20"/>
      <c r="LRA65" s="20"/>
      <c r="LRB65" s="20"/>
      <c r="LRC65" s="20"/>
      <c r="LRD65" s="20"/>
      <c r="LRE65" s="20"/>
      <c r="LRF65" s="20"/>
      <c r="LRG65" s="20"/>
      <c r="LRH65" s="20"/>
      <c r="LRI65" s="20"/>
      <c r="LRJ65" s="20"/>
      <c r="LRK65" s="20"/>
      <c r="LRL65" s="20"/>
      <c r="LRM65" s="20"/>
      <c r="LRN65" s="20"/>
      <c r="LRO65" s="20"/>
      <c r="LRP65" s="20"/>
      <c r="LRQ65" s="20"/>
      <c r="LRR65" s="20"/>
      <c r="LRS65" s="20"/>
      <c r="LRT65" s="20"/>
      <c r="LRU65" s="20"/>
      <c r="LRV65" s="20"/>
      <c r="LRW65" s="20"/>
      <c r="LRX65" s="20"/>
      <c r="LRY65" s="20"/>
      <c r="LRZ65" s="20"/>
      <c r="LSA65" s="20"/>
      <c r="LSB65" s="20"/>
      <c r="LSC65" s="20"/>
      <c r="LSD65" s="20"/>
      <c r="LSE65" s="20"/>
      <c r="LSF65" s="20"/>
      <c r="LSG65" s="20"/>
      <c r="LSH65" s="20"/>
      <c r="LSI65" s="20"/>
      <c r="LSJ65" s="20"/>
      <c r="LSK65" s="20"/>
      <c r="LSL65" s="20"/>
      <c r="LSM65" s="20"/>
      <c r="LSN65" s="20"/>
      <c r="LSO65" s="20"/>
      <c r="LSP65" s="20"/>
      <c r="LSQ65" s="20"/>
      <c r="LSR65" s="20"/>
      <c r="LSS65" s="20"/>
      <c r="LST65" s="20"/>
      <c r="LSU65" s="20"/>
      <c r="LSV65" s="20"/>
      <c r="LSW65" s="20"/>
      <c r="LSX65" s="20"/>
      <c r="LSY65" s="20"/>
      <c r="LSZ65" s="20"/>
      <c r="LTA65" s="20"/>
      <c r="LTB65" s="20"/>
      <c r="LTC65" s="20"/>
      <c r="LTD65" s="20"/>
      <c r="LTE65" s="20"/>
      <c r="LTF65" s="20"/>
      <c r="LTG65" s="20"/>
      <c r="LTH65" s="20"/>
      <c r="LTI65" s="20"/>
      <c r="LTJ65" s="20"/>
      <c r="LTK65" s="20"/>
      <c r="LTL65" s="20"/>
      <c r="LTM65" s="20"/>
      <c r="LTN65" s="20"/>
      <c r="LTO65" s="20"/>
      <c r="LTP65" s="20"/>
      <c r="LTQ65" s="20"/>
      <c r="LTR65" s="20"/>
      <c r="LTS65" s="20"/>
      <c r="LTT65" s="20"/>
      <c r="LTU65" s="20"/>
      <c r="LTV65" s="20"/>
      <c r="LTW65" s="20"/>
      <c r="LTX65" s="20"/>
      <c r="LTY65" s="20"/>
      <c r="LTZ65" s="20"/>
      <c r="LUA65" s="20"/>
      <c r="LUB65" s="20"/>
      <c r="LUC65" s="20"/>
      <c r="LUD65" s="20"/>
      <c r="LUE65" s="20"/>
      <c r="LUF65" s="20"/>
      <c r="LUG65" s="20"/>
      <c r="LUH65" s="20"/>
      <c r="LUI65" s="20"/>
      <c r="LUJ65" s="20"/>
      <c r="LUK65" s="20"/>
      <c r="LUL65" s="20"/>
      <c r="LUM65" s="20"/>
      <c r="LUN65" s="20"/>
      <c r="LUO65" s="20"/>
      <c r="LUP65" s="20"/>
      <c r="LUQ65" s="20"/>
      <c r="LUR65" s="20"/>
      <c r="LUS65" s="20"/>
      <c r="LUT65" s="20"/>
      <c r="LUU65" s="20"/>
      <c r="LUV65" s="20"/>
      <c r="LUW65" s="20"/>
      <c r="LUX65" s="20"/>
      <c r="LUY65" s="20"/>
      <c r="LUZ65" s="20"/>
      <c r="LVA65" s="20"/>
      <c r="LVB65" s="20"/>
      <c r="LVC65" s="20"/>
      <c r="LVD65" s="20"/>
      <c r="LVE65" s="20"/>
      <c r="LVF65" s="20"/>
      <c r="LVG65" s="20"/>
      <c r="LVH65" s="20"/>
      <c r="LVI65" s="20"/>
      <c r="LVJ65" s="20"/>
      <c r="LVK65" s="20"/>
      <c r="LVL65" s="20"/>
      <c r="LVM65" s="20"/>
      <c r="LVN65" s="20"/>
      <c r="LVO65" s="20"/>
      <c r="LVP65" s="20"/>
      <c r="LVQ65" s="20"/>
      <c r="LVR65" s="20"/>
      <c r="LVS65" s="20"/>
      <c r="LVT65" s="20"/>
      <c r="LVU65" s="20"/>
      <c r="LVV65" s="20"/>
      <c r="LVW65" s="20"/>
      <c r="LVX65" s="20"/>
      <c r="LVY65" s="20"/>
      <c r="LVZ65" s="20"/>
      <c r="LWA65" s="20"/>
      <c r="LWB65" s="20"/>
      <c r="LWC65" s="20"/>
      <c r="LWD65" s="20"/>
      <c r="LWE65" s="20"/>
      <c r="LWF65" s="20"/>
      <c r="LWG65" s="20"/>
      <c r="LWH65" s="20"/>
      <c r="LWI65" s="20"/>
      <c r="LWJ65" s="20"/>
      <c r="LWK65" s="20"/>
      <c r="LWL65" s="20"/>
      <c r="LWM65" s="20"/>
      <c r="LWN65" s="20"/>
      <c r="LWO65" s="20"/>
      <c r="LWP65" s="20"/>
      <c r="LWQ65" s="20"/>
      <c r="LWR65" s="20"/>
      <c r="LWS65" s="20"/>
      <c r="LWT65" s="20"/>
      <c r="LWU65" s="20"/>
      <c r="LWV65" s="20"/>
      <c r="LWW65" s="20"/>
      <c r="LWX65" s="20"/>
      <c r="LWY65" s="20"/>
      <c r="LWZ65" s="20"/>
      <c r="LXA65" s="20"/>
      <c r="LXB65" s="20"/>
      <c r="LXC65" s="20"/>
      <c r="LXD65" s="20"/>
      <c r="LXE65" s="20"/>
      <c r="LXF65" s="20"/>
      <c r="LXG65" s="20"/>
      <c r="LXH65" s="20"/>
      <c r="LXI65" s="20"/>
      <c r="LXJ65" s="20"/>
      <c r="LXK65" s="20"/>
      <c r="LXL65" s="20"/>
      <c r="LXM65" s="20"/>
      <c r="LXN65" s="20"/>
      <c r="LXO65" s="20"/>
      <c r="LXP65" s="20"/>
      <c r="LXQ65" s="20"/>
      <c r="LXR65" s="20"/>
      <c r="LXS65" s="20"/>
      <c r="LXT65" s="20"/>
      <c r="LXU65" s="20"/>
      <c r="LXV65" s="20"/>
      <c r="LXW65" s="20"/>
      <c r="LXX65" s="20"/>
      <c r="LXY65" s="20"/>
      <c r="LXZ65" s="20"/>
      <c r="LYA65" s="20"/>
      <c r="LYB65" s="20"/>
      <c r="LYC65" s="20"/>
      <c r="LYD65" s="20"/>
      <c r="LYE65" s="20"/>
      <c r="LYF65" s="20"/>
      <c r="LYG65" s="20"/>
      <c r="LYH65" s="20"/>
      <c r="LYI65" s="20"/>
      <c r="LYJ65" s="20"/>
      <c r="LYK65" s="20"/>
      <c r="LYL65" s="20"/>
      <c r="LYM65" s="20"/>
      <c r="LYN65" s="20"/>
      <c r="LYO65" s="20"/>
      <c r="LYP65" s="20"/>
      <c r="LYQ65" s="20"/>
      <c r="LYR65" s="20"/>
      <c r="LYS65" s="20"/>
      <c r="LYT65" s="20"/>
      <c r="LYU65" s="20"/>
      <c r="LYV65" s="20"/>
      <c r="LYW65" s="20"/>
      <c r="LYX65" s="20"/>
      <c r="LYY65" s="20"/>
      <c r="LYZ65" s="20"/>
      <c r="LZA65" s="20"/>
      <c r="LZB65" s="20"/>
      <c r="LZC65" s="20"/>
      <c r="LZD65" s="20"/>
      <c r="LZE65" s="20"/>
      <c r="LZF65" s="20"/>
      <c r="LZG65" s="20"/>
      <c r="LZH65" s="20"/>
      <c r="LZI65" s="20"/>
      <c r="LZJ65" s="20"/>
      <c r="LZK65" s="20"/>
      <c r="LZL65" s="20"/>
      <c r="LZM65" s="20"/>
      <c r="LZN65" s="20"/>
      <c r="LZO65" s="20"/>
      <c r="LZP65" s="20"/>
      <c r="LZQ65" s="20"/>
      <c r="LZR65" s="20"/>
      <c r="LZS65" s="20"/>
      <c r="LZT65" s="20"/>
      <c r="LZU65" s="20"/>
      <c r="LZV65" s="20"/>
      <c r="LZW65" s="20"/>
      <c r="LZX65" s="20"/>
      <c r="LZY65" s="20"/>
      <c r="LZZ65" s="20"/>
      <c r="MAA65" s="20"/>
      <c r="MAB65" s="20"/>
      <c r="MAC65" s="20"/>
      <c r="MAD65" s="20"/>
      <c r="MAE65" s="20"/>
      <c r="MAF65" s="20"/>
      <c r="MAG65" s="20"/>
      <c r="MAH65" s="20"/>
      <c r="MAI65" s="20"/>
      <c r="MAJ65" s="20"/>
      <c r="MAK65" s="20"/>
      <c r="MAL65" s="20"/>
      <c r="MAM65" s="20"/>
      <c r="MAN65" s="20"/>
      <c r="MAO65" s="20"/>
      <c r="MAP65" s="20"/>
      <c r="MAQ65" s="20"/>
      <c r="MAR65" s="20"/>
      <c r="MAS65" s="20"/>
      <c r="MAT65" s="20"/>
      <c r="MAU65" s="20"/>
      <c r="MAV65" s="20"/>
      <c r="MAW65" s="20"/>
      <c r="MAX65" s="20"/>
      <c r="MAY65" s="20"/>
      <c r="MAZ65" s="20"/>
      <c r="MBA65" s="20"/>
      <c r="MBB65" s="20"/>
      <c r="MBC65" s="20"/>
      <c r="MBD65" s="20"/>
      <c r="MBE65" s="20"/>
      <c r="MBF65" s="20"/>
      <c r="MBG65" s="20"/>
      <c r="MBH65" s="20"/>
      <c r="MBI65" s="20"/>
      <c r="MBJ65" s="20"/>
      <c r="MBK65" s="20"/>
      <c r="MBL65" s="20"/>
      <c r="MBM65" s="20"/>
      <c r="MBN65" s="20"/>
      <c r="MBO65" s="20"/>
      <c r="MBP65" s="20"/>
      <c r="MBQ65" s="20"/>
      <c r="MBR65" s="20"/>
      <c r="MBS65" s="20"/>
      <c r="MBT65" s="20"/>
      <c r="MBU65" s="20"/>
      <c r="MBV65" s="20"/>
      <c r="MBW65" s="20"/>
      <c r="MBX65" s="20"/>
      <c r="MBY65" s="20"/>
      <c r="MBZ65" s="20"/>
      <c r="MCA65" s="20"/>
      <c r="MCB65" s="20"/>
      <c r="MCC65" s="20"/>
      <c r="MCD65" s="20"/>
      <c r="MCE65" s="20"/>
      <c r="MCF65" s="20"/>
      <c r="MCG65" s="20"/>
      <c r="MCH65" s="20"/>
      <c r="MCI65" s="20"/>
      <c r="MCJ65" s="20"/>
      <c r="MCK65" s="20"/>
      <c r="MCL65" s="20"/>
      <c r="MCM65" s="20"/>
      <c r="MCN65" s="20"/>
      <c r="MCO65" s="20"/>
      <c r="MCP65" s="20"/>
      <c r="MCQ65" s="20"/>
      <c r="MCR65" s="20"/>
      <c r="MCS65" s="20"/>
      <c r="MCT65" s="20"/>
      <c r="MCU65" s="20"/>
      <c r="MCV65" s="20"/>
      <c r="MCW65" s="20"/>
      <c r="MCX65" s="20"/>
      <c r="MCY65" s="20"/>
      <c r="MCZ65" s="20"/>
      <c r="MDA65" s="20"/>
      <c r="MDB65" s="20"/>
      <c r="MDC65" s="20"/>
      <c r="MDD65" s="20"/>
      <c r="MDE65" s="20"/>
      <c r="MDF65" s="20"/>
      <c r="MDG65" s="20"/>
      <c r="MDH65" s="20"/>
      <c r="MDI65" s="20"/>
      <c r="MDJ65" s="20"/>
      <c r="MDK65" s="20"/>
      <c r="MDL65" s="20"/>
      <c r="MDM65" s="20"/>
      <c r="MDN65" s="20"/>
      <c r="MDO65" s="20"/>
      <c r="MDP65" s="20"/>
      <c r="MDQ65" s="20"/>
      <c r="MDR65" s="20"/>
      <c r="MDS65" s="20"/>
      <c r="MDT65" s="20"/>
      <c r="MDU65" s="20"/>
      <c r="MDV65" s="20"/>
      <c r="MDW65" s="20"/>
      <c r="MDX65" s="20"/>
      <c r="MDY65" s="20"/>
      <c r="MDZ65" s="20"/>
      <c r="MEA65" s="20"/>
      <c r="MEB65" s="20"/>
      <c r="MEC65" s="20"/>
      <c r="MED65" s="20"/>
      <c r="MEE65" s="20"/>
      <c r="MEF65" s="20"/>
      <c r="MEG65" s="20"/>
      <c r="MEH65" s="20"/>
      <c r="MEI65" s="20"/>
      <c r="MEJ65" s="20"/>
      <c r="MEK65" s="20"/>
      <c r="MEL65" s="20"/>
      <c r="MEM65" s="20"/>
      <c r="MEN65" s="20"/>
      <c r="MEO65" s="20"/>
      <c r="MEP65" s="20"/>
      <c r="MEQ65" s="20"/>
      <c r="MER65" s="20"/>
      <c r="MES65" s="20"/>
      <c r="MET65" s="20"/>
      <c r="MEU65" s="20"/>
      <c r="MEV65" s="20"/>
      <c r="MEW65" s="20"/>
      <c r="MEX65" s="20"/>
      <c r="MEY65" s="20"/>
      <c r="MEZ65" s="20"/>
      <c r="MFA65" s="20"/>
      <c r="MFB65" s="20"/>
      <c r="MFC65" s="20"/>
      <c r="MFD65" s="20"/>
      <c r="MFE65" s="20"/>
      <c r="MFF65" s="20"/>
      <c r="MFG65" s="20"/>
      <c r="MFH65" s="20"/>
      <c r="MFI65" s="20"/>
      <c r="MFJ65" s="20"/>
      <c r="MFK65" s="20"/>
      <c r="MFL65" s="20"/>
      <c r="MFM65" s="20"/>
      <c r="MFN65" s="20"/>
      <c r="MFO65" s="20"/>
      <c r="MFP65" s="20"/>
      <c r="MFQ65" s="20"/>
      <c r="MFR65" s="20"/>
      <c r="MFS65" s="20"/>
      <c r="MFT65" s="20"/>
      <c r="MFU65" s="20"/>
      <c r="MFV65" s="20"/>
      <c r="MFW65" s="20"/>
      <c r="MFX65" s="20"/>
      <c r="MFY65" s="20"/>
      <c r="MFZ65" s="20"/>
      <c r="MGA65" s="20"/>
      <c r="MGB65" s="20"/>
      <c r="MGC65" s="20"/>
      <c r="MGD65" s="20"/>
      <c r="MGE65" s="20"/>
      <c r="MGF65" s="20"/>
      <c r="MGG65" s="20"/>
      <c r="MGH65" s="20"/>
      <c r="MGI65" s="20"/>
      <c r="MGJ65" s="20"/>
      <c r="MGK65" s="20"/>
      <c r="MGL65" s="20"/>
      <c r="MGM65" s="20"/>
      <c r="MGN65" s="20"/>
      <c r="MGO65" s="20"/>
      <c r="MGP65" s="20"/>
      <c r="MGQ65" s="20"/>
      <c r="MGR65" s="20"/>
      <c r="MGS65" s="20"/>
      <c r="MGT65" s="20"/>
      <c r="MGU65" s="20"/>
      <c r="MGV65" s="20"/>
      <c r="MGW65" s="20"/>
      <c r="MGX65" s="20"/>
      <c r="MGY65" s="20"/>
      <c r="MGZ65" s="20"/>
      <c r="MHA65" s="20"/>
      <c r="MHB65" s="20"/>
      <c r="MHC65" s="20"/>
      <c r="MHD65" s="20"/>
      <c r="MHE65" s="20"/>
      <c r="MHF65" s="20"/>
      <c r="MHG65" s="20"/>
      <c r="MHH65" s="20"/>
      <c r="MHI65" s="20"/>
      <c r="MHJ65" s="20"/>
      <c r="MHK65" s="20"/>
      <c r="MHL65" s="20"/>
      <c r="MHM65" s="20"/>
      <c r="MHN65" s="20"/>
      <c r="MHO65" s="20"/>
      <c r="MHP65" s="20"/>
      <c r="MHQ65" s="20"/>
      <c r="MHR65" s="20"/>
      <c r="MHS65" s="20"/>
      <c r="MHT65" s="20"/>
      <c r="MHU65" s="20"/>
      <c r="MHV65" s="20"/>
      <c r="MHW65" s="20"/>
      <c r="MHX65" s="20"/>
      <c r="MHY65" s="20"/>
      <c r="MHZ65" s="20"/>
      <c r="MIA65" s="20"/>
      <c r="MIB65" s="20"/>
      <c r="MIC65" s="20"/>
      <c r="MID65" s="20"/>
      <c r="MIE65" s="20"/>
      <c r="MIF65" s="20"/>
      <c r="MIG65" s="20"/>
      <c r="MIH65" s="20"/>
      <c r="MII65" s="20"/>
      <c r="MIJ65" s="20"/>
      <c r="MIK65" s="20"/>
      <c r="MIL65" s="20"/>
      <c r="MIM65" s="20"/>
      <c r="MIN65" s="20"/>
      <c r="MIO65" s="20"/>
      <c r="MIP65" s="20"/>
      <c r="MIQ65" s="20"/>
      <c r="MIR65" s="20"/>
      <c r="MIS65" s="20"/>
      <c r="MIT65" s="20"/>
      <c r="MIU65" s="20"/>
      <c r="MIV65" s="20"/>
      <c r="MIW65" s="20"/>
      <c r="MIX65" s="20"/>
      <c r="MIY65" s="20"/>
      <c r="MIZ65" s="20"/>
      <c r="MJA65" s="20"/>
      <c r="MJB65" s="20"/>
      <c r="MJC65" s="20"/>
      <c r="MJD65" s="20"/>
      <c r="MJE65" s="20"/>
      <c r="MJF65" s="20"/>
      <c r="MJG65" s="20"/>
      <c r="MJH65" s="20"/>
      <c r="MJI65" s="20"/>
      <c r="MJJ65" s="20"/>
      <c r="MJK65" s="20"/>
      <c r="MJL65" s="20"/>
      <c r="MJM65" s="20"/>
      <c r="MJN65" s="20"/>
      <c r="MJO65" s="20"/>
      <c r="MJP65" s="20"/>
      <c r="MJQ65" s="20"/>
      <c r="MJR65" s="20"/>
      <c r="MJS65" s="20"/>
      <c r="MJT65" s="20"/>
      <c r="MJU65" s="20"/>
      <c r="MJV65" s="20"/>
      <c r="MJW65" s="20"/>
      <c r="MJX65" s="20"/>
      <c r="MJY65" s="20"/>
      <c r="MJZ65" s="20"/>
      <c r="MKA65" s="20"/>
      <c r="MKB65" s="20"/>
      <c r="MKC65" s="20"/>
      <c r="MKD65" s="20"/>
      <c r="MKE65" s="20"/>
      <c r="MKF65" s="20"/>
      <c r="MKG65" s="20"/>
      <c r="MKH65" s="20"/>
      <c r="MKI65" s="20"/>
      <c r="MKJ65" s="20"/>
      <c r="MKK65" s="20"/>
      <c r="MKL65" s="20"/>
      <c r="MKM65" s="20"/>
      <c r="MKN65" s="20"/>
      <c r="MKO65" s="20"/>
      <c r="MKP65" s="20"/>
      <c r="MKQ65" s="20"/>
      <c r="MKR65" s="20"/>
      <c r="MKS65" s="20"/>
      <c r="MKT65" s="20"/>
      <c r="MKU65" s="20"/>
      <c r="MKV65" s="20"/>
      <c r="MKW65" s="20"/>
      <c r="MKX65" s="20"/>
      <c r="MKY65" s="20"/>
      <c r="MKZ65" s="20"/>
      <c r="MLA65" s="20"/>
      <c r="MLB65" s="20"/>
      <c r="MLC65" s="20"/>
      <c r="MLD65" s="20"/>
      <c r="MLE65" s="20"/>
      <c r="MLF65" s="20"/>
      <c r="MLG65" s="20"/>
      <c r="MLH65" s="20"/>
      <c r="MLI65" s="20"/>
      <c r="MLJ65" s="20"/>
      <c r="MLK65" s="20"/>
      <c r="MLL65" s="20"/>
      <c r="MLM65" s="20"/>
      <c r="MLN65" s="20"/>
      <c r="MLO65" s="20"/>
      <c r="MLP65" s="20"/>
      <c r="MLQ65" s="20"/>
      <c r="MLR65" s="20"/>
      <c r="MLS65" s="20"/>
      <c r="MLT65" s="20"/>
      <c r="MLU65" s="20"/>
      <c r="MLV65" s="20"/>
      <c r="MLW65" s="20"/>
      <c r="MLX65" s="20"/>
      <c r="MLY65" s="20"/>
      <c r="MLZ65" s="20"/>
      <c r="MMA65" s="20"/>
      <c r="MMB65" s="20"/>
      <c r="MMC65" s="20"/>
      <c r="MMD65" s="20"/>
      <c r="MME65" s="20"/>
      <c r="MMF65" s="20"/>
      <c r="MMG65" s="20"/>
      <c r="MMH65" s="20"/>
      <c r="MMI65" s="20"/>
      <c r="MMJ65" s="20"/>
      <c r="MMK65" s="20"/>
      <c r="MML65" s="20"/>
      <c r="MMM65" s="20"/>
      <c r="MMN65" s="20"/>
      <c r="MMO65" s="20"/>
      <c r="MMP65" s="20"/>
      <c r="MMQ65" s="20"/>
      <c r="MMR65" s="20"/>
      <c r="MMS65" s="20"/>
      <c r="MMT65" s="20"/>
      <c r="MMU65" s="20"/>
      <c r="MMV65" s="20"/>
      <c r="MMW65" s="20"/>
      <c r="MMX65" s="20"/>
      <c r="MMY65" s="20"/>
      <c r="MMZ65" s="20"/>
      <c r="MNA65" s="20"/>
      <c r="MNB65" s="20"/>
      <c r="MNC65" s="20"/>
      <c r="MND65" s="20"/>
      <c r="MNE65" s="20"/>
      <c r="MNF65" s="20"/>
      <c r="MNG65" s="20"/>
      <c r="MNH65" s="20"/>
      <c r="MNI65" s="20"/>
      <c r="MNJ65" s="20"/>
      <c r="MNK65" s="20"/>
      <c r="MNL65" s="20"/>
      <c r="MNM65" s="20"/>
      <c r="MNN65" s="20"/>
      <c r="MNO65" s="20"/>
      <c r="MNP65" s="20"/>
      <c r="MNQ65" s="20"/>
      <c r="MNR65" s="20"/>
      <c r="MNS65" s="20"/>
      <c r="MNT65" s="20"/>
      <c r="MNU65" s="20"/>
      <c r="MNV65" s="20"/>
      <c r="MNW65" s="20"/>
      <c r="MNX65" s="20"/>
      <c r="MNY65" s="20"/>
      <c r="MNZ65" s="20"/>
      <c r="MOA65" s="20"/>
      <c r="MOB65" s="20"/>
      <c r="MOC65" s="20"/>
      <c r="MOD65" s="20"/>
      <c r="MOE65" s="20"/>
      <c r="MOF65" s="20"/>
      <c r="MOG65" s="20"/>
      <c r="MOH65" s="20"/>
      <c r="MOI65" s="20"/>
      <c r="MOJ65" s="20"/>
      <c r="MOK65" s="20"/>
      <c r="MOL65" s="20"/>
      <c r="MOM65" s="20"/>
      <c r="MON65" s="20"/>
      <c r="MOO65" s="20"/>
      <c r="MOP65" s="20"/>
      <c r="MOQ65" s="20"/>
      <c r="MOR65" s="20"/>
      <c r="MOS65" s="20"/>
      <c r="MOT65" s="20"/>
      <c r="MOU65" s="20"/>
      <c r="MOV65" s="20"/>
      <c r="MOW65" s="20"/>
      <c r="MOX65" s="20"/>
      <c r="MOY65" s="20"/>
      <c r="MOZ65" s="20"/>
      <c r="MPA65" s="20"/>
      <c r="MPB65" s="20"/>
      <c r="MPC65" s="20"/>
      <c r="MPD65" s="20"/>
      <c r="MPE65" s="20"/>
      <c r="MPF65" s="20"/>
      <c r="MPG65" s="20"/>
      <c r="MPH65" s="20"/>
      <c r="MPI65" s="20"/>
      <c r="MPJ65" s="20"/>
      <c r="MPK65" s="20"/>
      <c r="MPL65" s="20"/>
      <c r="MPM65" s="20"/>
      <c r="MPN65" s="20"/>
      <c r="MPO65" s="20"/>
      <c r="MPP65" s="20"/>
      <c r="MPQ65" s="20"/>
      <c r="MPR65" s="20"/>
      <c r="MPS65" s="20"/>
      <c r="MPT65" s="20"/>
      <c r="MPU65" s="20"/>
      <c r="MPV65" s="20"/>
      <c r="MPW65" s="20"/>
      <c r="MPX65" s="20"/>
      <c r="MPY65" s="20"/>
      <c r="MPZ65" s="20"/>
      <c r="MQA65" s="20"/>
      <c r="MQB65" s="20"/>
      <c r="MQC65" s="20"/>
      <c r="MQD65" s="20"/>
      <c r="MQE65" s="20"/>
      <c r="MQF65" s="20"/>
      <c r="MQG65" s="20"/>
      <c r="MQH65" s="20"/>
      <c r="MQI65" s="20"/>
      <c r="MQJ65" s="20"/>
      <c r="MQK65" s="20"/>
      <c r="MQL65" s="20"/>
      <c r="MQM65" s="20"/>
      <c r="MQN65" s="20"/>
      <c r="MQO65" s="20"/>
      <c r="MQP65" s="20"/>
      <c r="MQQ65" s="20"/>
      <c r="MQR65" s="20"/>
      <c r="MQS65" s="20"/>
      <c r="MQT65" s="20"/>
      <c r="MQU65" s="20"/>
      <c r="MQV65" s="20"/>
      <c r="MQW65" s="20"/>
      <c r="MQX65" s="20"/>
      <c r="MQY65" s="20"/>
      <c r="MQZ65" s="20"/>
      <c r="MRA65" s="20"/>
      <c r="MRB65" s="20"/>
      <c r="MRC65" s="20"/>
      <c r="MRD65" s="20"/>
      <c r="MRE65" s="20"/>
      <c r="MRF65" s="20"/>
      <c r="MRG65" s="20"/>
      <c r="MRH65" s="20"/>
      <c r="MRI65" s="20"/>
      <c r="MRJ65" s="20"/>
      <c r="MRK65" s="20"/>
      <c r="MRL65" s="20"/>
      <c r="MRM65" s="20"/>
      <c r="MRN65" s="20"/>
      <c r="MRO65" s="20"/>
      <c r="MRP65" s="20"/>
      <c r="MRQ65" s="20"/>
      <c r="MRR65" s="20"/>
      <c r="MRS65" s="20"/>
      <c r="MRT65" s="20"/>
      <c r="MRU65" s="20"/>
      <c r="MRV65" s="20"/>
      <c r="MRW65" s="20"/>
      <c r="MRX65" s="20"/>
      <c r="MRY65" s="20"/>
      <c r="MRZ65" s="20"/>
      <c r="MSA65" s="20"/>
      <c r="MSB65" s="20"/>
      <c r="MSC65" s="20"/>
      <c r="MSD65" s="20"/>
      <c r="MSE65" s="20"/>
      <c r="MSF65" s="20"/>
      <c r="MSG65" s="20"/>
      <c r="MSH65" s="20"/>
      <c r="MSI65" s="20"/>
      <c r="MSJ65" s="20"/>
      <c r="MSK65" s="20"/>
      <c r="MSL65" s="20"/>
      <c r="MSM65" s="20"/>
      <c r="MSN65" s="20"/>
      <c r="MSO65" s="20"/>
      <c r="MSP65" s="20"/>
      <c r="MSQ65" s="20"/>
      <c r="MSR65" s="20"/>
      <c r="MSS65" s="20"/>
      <c r="MST65" s="20"/>
      <c r="MSU65" s="20"/>
      <c r="MSV65" s="20"/>
      <c r="MSW65" s="20"/>
      <c r="MSX65" s="20"/>
      <c r="MSY65" s="20"/>
      <c r="MSZ65" s="20"/>
      <c r="MTA65" s="20"/>
      <c r="MTB65" s="20"/>
      <c r="MTC65" s="20"/>
      <c r="MTD65" s="20"/>
      <c r="MTE65" s="20"/>
      <c r="MTF65" s="20"/>
      <c r="MTG65" s="20"/>
      <c r="MTH65" s="20"/>
      <c r="MTI65" s="20"/>
      <c r="MTJ65" s="20"/>
      <c r="MTK65" s="20"/>
      <c r="MTL65" s="20"/>
      <c r="MTM65" s="20"/>
      <c r="MTN65" s="20"/>
      <c r="MTO65" s="20"/>
      <c r="MTP65" s="20"/>
      <c r="MTQ65" s="20"/>
      <c r="MTR65" s="20"/>
      <c r="MTS65" s="20"/>
      <c r="MTT65" s="20"/>
      <c r="MTU65" s="20"/>
      <c r="MTV65" s="20"/>
      <c r="MTW65" s="20"/>
      <c r="MTX65" s="20"/>
      <c r="MTY65" s="20"/>
      <c r="MTZ65" s="20"/>
      <c r="MUA65" s="20"/>
      <c r="MUB65" s="20"/>
      <c r="MUC65" s="20"/>
      <c r="MUD65" s="20"/>
      <c r="MUE65" s="20"/>
      <c r="MUF65" s="20"/>
      <c r="MUG65" s="20"/>
      <c r="MUH65" s="20"/>
      <c r="MUI65" s="20"/>
      <c r="MUJ65" s="20"/>
      <c r="MUK65" s="20"/>
      <c r="MUL65" s="20"/>
      <c r="MUM65" s="20"/>
      <c r="MUN65" s="20"/>
      <c r="MUO65" s="20"/>
      <c r="MUP65" s="20"/>
      <c r="MUQ65" s="20"/>
      <c r="MUR65" s="20"/>
      <c r="MUS65" s="20"/>
      <c r="MUT65" s="20"/>
      <c r="MUU65" s="20"/>
      <c r="MUV65" s="20"/>
      <c r="MUW65" s="20"/>
      <c r="MUX65" s="20"/>
      <c r="MUY65" s="20"/>
      <c r="MUZ65" s="20"/>
      <c r="MVA65" s="20"/>
      <c r="MVB65" s="20"/>
      <c r="MVC65" s="20"/>
      <c r="MVD65" s="20"/>
      <c r="MVE65" s="20"/>
      <c r="MVF65" s="20"/>
      <c r="MVG65" s="20"/>
      <c r="MVH65" s="20"/>
      <c r="MVI65" s="20"/>
      <c r="MVJ65" s="20"/>
      <c r="MVK65" s="20"/>
      <c r="MVL65" s="20"/>
      <c r="MVM65" s="20"/>
      <c r="MVN65" s="20"/>
      <c r="MVO65" s="20"/>
      <c r="MVP65" s="20"/>
      <c r="MVQ65" s="20"/>
      <c r="MVR65" s="20"/>
      <c r="MVS65" s="20"/>
      <c r="MVT65" s="20"/>
      <c r="MVU65" s="20"/>
      <c r="MVV65" s="20"/>
      <c r="MVW65" s="20"/>
      <c r="MVX65" s="20"/>
      <c r="MVY65" s="20"/>
      <c r="MVZ65" s="20"/>
      <c r="MWA65" s="20"/>
      <c r="MWB65" s="20"/>
      <c r="MWC65" s="20"/>
      <c r="MWD65" s="20"/>
      <c r="MWE65" s="20"/>
      <c r="MWF65" s="20"/>
      <c r="MWG65" s="20"/>
      <c r="MWH65" s="20"/>
      <c r="MWI65" s="20"/>
      <c r="MWJ65" s="20"/>
      <c r="MWK65" s="20"/>
      <c r="MWL65" s="20"/>
      <c r="MWM65" s="20"/>
      <c r="MWN65" s="20"/>
      <c r="MWO65" s="20"/>
      <c r="MWP65" s="20"/>
      <c r="MWQ65" s="20"/>
      <c r="MWR65" s="20"/>
      <c r="MWS65" s="20"/>
      <c r="MWT65" s="20"/>
      <c r="MWU65" s="20"/>
      <c r="MWV65" s="20"/>
      <c r="MWW65" s="20"/>
      <c r="MWX65" s="20"/>
      <c r="MWY65" s="20"/>
      <c r="MWZ65" s="20"/>
      <c r="MXA65" s="20"/>
      <c r="MXB65" s="20"/>
      <c r="MXC65" s="20"/>
      <c r="MXD65" s="20"/>
      <c r="MXE65" s="20"/>
      <c r="MXF65" s="20"/>
      <c r="MXG65" s="20"/>
      <c r="MXH65" s="20"/>
      <c r="MXI65" s="20"/>
      <c r="MXJ65" s="20"/>
      <c r="MXK65" s="20"/>
      <c r="MXL65" s="20"/>
      <c r="MXM65" s="20"/>
      <c r="MXN65" s="20"/>
      <c r="MXO65" s="20"/>
      <c r="MXP65" s="20"/>
      <c r="MXQ65" s="20"/>
      <c r="MXR65" s="20"/>
      <c r="MXS65" s="20"/>
      <c r="MXT65" s="20"/>
      <c r="MXU65" s="20"/>
      <c r="MXV65" s="20"/>
      <c r="MXW65" s="20"/>
      <c r="MXX65" s="20"/>
      <c r="MXY65" s="20"/>
      <c r="MXZ65" s="20"/>
      <c r="MYA65" s="20"/>
      <c r="MYB65" s="20"/>
      <c r="MYC65" s="20"/>
      <c r="MYD65" s="20"/>
      <c r="MYE65" s="20"/>
      <c r="MYF65" s="20"/>
      <c r="MYG65" s="20"/>
      <c r="MYH65" s="20"/>
      <c r="MYI65" s="20"/>
      <c r="MYJ65" s="20"/>
      <c r="MYK65" s="20"/>
      <c r="MYL65" s="20"/>
      <c r="MYM65" s="20"/>
      <c r="MYN65" s="20"/>
      <c r="MYO65" s="20"/>
      <c r="MYP65" s="20"/>
      <c r="MYQ65" s="20"/>
      <c r="MYR65" s="20"/>
      <c r="MYS65" s="20"/>
      <c r="MYT65" s="20"/>
      <c r="MYU65" s="20"/>
      <c r="MYV65" s="20"/>
      <c r="MYW65" s="20"/>
      <c r="MYX65" s="20"/>
      <c r="MYY65" s="20"/>
      <c r="MYZ65" s="20"/>
      <c r="MZA65" s="20"/>
      <c r="MZB65" s="20"/>
      <c r="MZC65" s="20"/>
      <c r="MZD65" s="20"/>
      <c r="MZE65" s="20"/>
      <c r="MZF65" s="20"/>
      <c r="MZG65" s="20"/>
      <c r="MZH65" s="20"/>
      <c r="MZI65" s="20"/>
      <c r="MZJ65" s="20"/>
      <c r="MZK65" s="20"/>
      <c r="MZL65" s="20"/>
      <c r="MZM65" s="20"/>
      <c r="MZN65" s="20"/>
      <c r="MZO65" s="20"/>
      <c r="MZP65" s="20"/>
      <c r="MZQ65" s="20"/>
      <c r="MZR65" s="20"/>
      <c r="MZS65" s="20"/>
      <c r="MZT65" s="20"/>
      <c r="MZU65" s="20"/>
      <c r="MZV65" s="20"/>
      <c r="MZW65" s="20"/>
      <c r="MZX65" s="20"/>
      <c r="MZY65" s="20"/>
      <c r="MZZ65" s="20"/>
      <c r="NAA65" s="20"/>
      <c r="NAB65" s="20"/>
      <c r="NAC65" s="20"/>
      <c r="NAD65" s="20"/>
      <c r="NAE65" s="20"/>
      <c r="NAF65" s="20"/>
      <c r="NAG65" s="20"/>
      <c r="NAH65" s="20"/>
      <c r="NAI65" s="20"/>
      <c r="NAJ65" s="20"/>
      <c r="NAK65" s="20"/>
      <c r="NAL65" s="20"/>
      <c r="NAM65" s="20"/>
      <c r="NAN65" s="20"/>
      <c r="NAO65" s="20"/>
      <c r="NAP65" s="20"/>
      <c r="NAQ65" s="20"/>
      <c r="NAR65" s="20"/>
      <c r="NAS65" s="20"/>
      <c r="NAT65" s="20"/>
      <c r="NAU65" s="20"/>
      <c r="NAV65" s="20"/>
      <c r="NAW65" s="20"/>
      <c r="NAX65" s="20"/>
      <c r="NAY65" s="20"/>
      <c r="NAZ65" s="20"/>
      <c r="NBA65" s="20"/>
      <c r="NBB65" s="20"/>
      <c r="NBC65" s="20"/>
      <c r="NBD65" s="20"/>
      <c r="NBE65" s="20"/>
      <c r="NBF65" s="20"/>
      <c r="NBG65" s="20"/>
      <c r="NBH65" s="20"/>
      <c r="NBI65" s="20"/>
      <c r="NBJ65" s="20"/>
      <c r="NBK65" s="20"/>
      <c r="NBL65" s="20"/>
      <c r="NBM65" s="20"/>
      <c r="NBN65" s="20"/>
      <c r="NBO65" s="20"/>
      <c r="NBP65" s="20"/>
      <c r="NBQ65" s="20"/>
      <c r="NBR65" s="20"/>
      <c r="NBS65" s="20"/>
      <c r="NBT65" s="20"/>
      <c r="NBU65" s="20"/>
      <c r="NBV65" s="20"/>
      <c r="NBW65" s="20"/>
      <c r="NBX65" s="20"/>
      <c r="NBY65" s="20"/>
      <c r="NBZ65" s="20"/>
      <c r="NCA65" s="20"/>
      <c r="NCB65" s="20"/>
      <c r="NCC65" s="20"/>
      <c r="NCD65" s="20"/>
      <c r="NCE65" s="20"/>
      <c r="NCF65" s="20"/>
      <c r="NCG65" s="20"/>
      <c r="NCH65" s="20"/>
      <c r="NCI65" s="20"/>
      <c r="NCJ65" s="20"/>
      <c r="NCK65" s="20"/>
      <c r="NCL65" s="20"/>
      <c r="NCM65" s="20"/>
      <c r="NCN65" s="20"/>
      <c r="NCO65" s="20"/>
      <c r="NCP65" s="20"/>
      <c r="NCQ65" s="20"/>
      <c r="NCR65" s="20"/>
      <c r="NCS65" s="20"/>
      <c r="NCT65" s="20"/>
      <c r="NCU65" s="20"/>
      <c r="NCV65" s="20"/>
      <c r="NCW65" s="20"/>
      <c r="NCX65" s="20"/>
      <c r="NCY65" s="20"/>
      <c r="NCZ65" s="20"/>
      <c r="NDA65" s="20"/>
      <c r="NDB65" s="20"/>
      <c r="NDC65" s="20"/>
      <c r="NDD65" s="20"/>
      <c r="NDE65" s="20"/>
      <c r="NDF65" s="20"/>
      <c r="NDG65" s="20"/>
      <c r="NDH65" s="20"/>
      <c r="NDI65" s="20"/>
      <c r="NDJ65" s="20"/>
      <c r="NDK65" s="20"/>
      <c r="NDL65" s="20"/>
      <c r="NDM65" s="20"/>
      <c r="NDN65" s="20"/>
      <c r="NDO65" s="20"/>
      <c r="NDP65" s="20"/>
      <c r="NDQ65" s="20"/>
      <c r="NDR65" s="20"/>
      <c r="NDS65" s="20"/>
      <c r="NDT65" s="20"/>
      <c r="NDU65" s="20"/>
      <c r="NDV65" s="20"/>
      <c r="NDW65" s="20"/>
      <c r="NDX65" s="20"/>
      <c r="NDY65" s="20"/>
      <c r="NDZ65" s="20"/>
      <c r="NEA65" s="20"/>
      <c r="NEB65" s="20"/>
      <c r="NEC65" s="20"/>
      <c r="NED65" s="20"/>
      <c r="NEE65" s="20"/>
      <c r="NEF65" s="20"/>
      <c r="NEG65" s="20"/>
      <c r="NEH65" s="20"/>
      <c r="NEI65" s="20"/>
      <c r="NEJ65" s="20"/>
      <c r="NEK65" s="20"/>
      <c r="NEL65" s="20"/>
      <c r="NEM65" s="20"/>
      <c r="NEN65" s="20"/>
      <c r="NEO65" s="20"/>
      <c r="NEP65" s="20"/>
      <c r="NEQ65" s="20"/>
      <c r="NER65" s="20"/>
      <c r="NES65" s="20"/>
      <c r="NET65" s="20"/>
      <c r="NEU65" s="20"/>
      <c r="NEV65" s="20"/>
      <c r="NEW65" s="20"/>
      <c r="NEX65" s="20"/>
      <c r="NEY65" s="20"/>
      <c r="NEZ65" s="20"/>
      <c r="NFA65" s="20"/>
      <c r="NFB65" s="20"/>
      <c r="NFC65" s="20"/>
      <c r="NFD65" s="20"/>
      <c r="NFE65" s="20"/>
      <c r="NFF65" s="20"/>
      <c r="NFG65" s="20"/>
      <c r="NFH65" s="20"/>
      <c r="NFI65" s="20"/>
      <c r="NFJ65" s="20"/>
      <c r="NFK65" s="20"/>
      <c r="NFL65" s="20"/>
      <c r="NFM65" s="20"/>
      <c r="NFN65" s="20"/>
      <c r="NFO65" s="20"/>
      <c r="NFP65" s="20"/>
      <c r="NFQ65" s="20"/>
      <c r="NFR65" s="20"/>
      <c r="NFS65" s="20"/>
      <c r="NFT65" s="20"/>
      <c r="NFU65" s="20"/>
      <c r="NFV65" s="20"/>
      <c r="NFW65" s="20"/>
      <c r="NFX65" s="20"/>
      <c r="NFY65" s="20"/>
      <c r="NFZ65" s="20"/>
      <c r="NGA65" s="20"/>
      <c r="NGB65" s="20"/>
      <c r="NGC65" s="20"/>
      <c r="NGD65" s="20"/>
      <c r="NGE65" s="20"/>
      <c r="NGF65" s="20"/>
      <c r="NGG65" s="20"/>
      <c r="NGH65" s="20"/>
      <c r="NGI65" s="20"/>
      <c r="NGJ65" s="20"/>
      <c r="NGK65" s="20"/>
      <c r="NGL65" s="20"/>
      <c r="NGM65" s="20"/>
      <c r="NGN65" s="20"/>
      <c r="NGO65" s="20"/>
      <c r="NGP65" s="20"/>
      <c r="NGQ65" s="20"/>
      <c r="NGR65" s="20"/>
      <c r="NGS65" s="20"/>
      <c r="NGT65" s="20"/>
      <c r="NGU65" s="20"/>
      <c r="NGV65" s="20"/>
      <c r="NGW65" s="20"/>
      <c r="NGX65" s="20"/>
      <c r="NGY65" s="20"/>
      <c r="NGZ65" s="20"/>
      <c r="NHA65" s="20"/>
      <c r="NHB65" s="20"/>
      <c r="NHC65" s="20"/>
      <c r="NHD65" s="20"/>
      <c r="NHE65" s="20"/>
      <c r="NHF65" s="20"/>
      <c r="NHG65" s="20"/>
      <c r="NHH65" s="20"/>
      <c r="NHI65" s="20"/>
      <c r="NHJ65" s="20"/>
      <c r="NHK65" s="20"/>
      <c r="NHL65" s="20"/>
      <c r="NHM65" s="20"/>
      <c r="NHN65" s="20"/>
      <c r="NHO65" s="20"/>
      <c r="NHP65" s="20"/>
      <c r="NHQ65" s="20"/>
      <c r="NHR65" s="20"/>
      <c r="NHS65" s="20"/>
      <c r="NHT65" s="20"/>
      <c r="NHU65" s="20"/>
      <c r="NHV65" s="20"/>
      <c r="NHW65" s="20"/>
      <c r="NHX65" s="20"/>
      <c r="NHY65" s="20"/>
      <c r="NHZ65" s="20"/>
      <c r="NIA65" s="20"/>
      <c r="NIB65" s="20"/>
      <c r="NIC65" s="20"/>
      <c r="NID65" s="20"/>
      <c r="NIE65" s="20"/>
      <c r="NIF65" s="20"/>
      <c r="NIG65" s="20"/>
      <c r="NIH65" s="20"/>
      <c r="NII65" s="20"/>
      <c r="NIJ65" s="20"/>
      <c r="NIK65" s="20"/>
      <c r="NIL65" s="20"/>
      <c r="NIM65" s="20"/>
      <c r="NIN65" s="20"/>
      <c r="NIO65" s="20"/>
      <c r="NIP65" s="20"/>
      <c r="NIQ65" s="20"/>
      <c r="NIR65" s="20"/>
      <c r="NIS65" s="20"/>
      <c r="NIT65" s="20"/>
      <c r="NIU65" s="20"/>
      <c r="NIV65" s="20"/>
      <c r="NIW65" s="20"/>
      <c r="NIX65" s="20"/>
      <c r="NIY65" s="20"/>
      <c r="NIZ65" s="20"/>
      <c r="NJA65" s="20"/>
      <c r="NJB65" s="20"/>
      <c r="NJC65" s="20"/>
      <c r="NJD65" s="20"/>
      <c r="NJE65" s="20"/>
      <c r="NJF65" s="20"/>
      <c r="NJG65" s="20"/>
      <c r="NJH65" s="20"/>
      <c r="NJI65" s="20"/>
      <c r="NJJ65" s="20"/>
      <c r="NJK65" s="20"/>
      <c r="NJL65" s="20"/>
      <c r="NJM65" s="20"/>
      <c r="NJN65" s="20"/>
      <c r="NJO65" s="20"/>
      <c r="NJP65" s="20"/>
      <c r="NJQ65" s="20"/>
      <c r="NJR65" s="20"/>
      <c r="NJS65" s="20"/>
      <c r="NJT65" s="20"/>
      <c r="NJU65" s="20"/>
      <c r="NJV65" s="20"/>
      <c r="NJW65" s="20"/>
      <c r="NJX65" s="20"/>
      <c r="NJY65" s="20"/>
      <c r="NJZ65" s="20"/>
      <c r="NKA65" s="20"/>
      <c r="NKB65" s="20"/>
      <c r="NKC65" s="20"/>
      <c r="NKD65" s="20"/>
      <c r="NKE65" s="20"/>
      <c r="NKF65" s="20"/>
      <c r="NKG65" s="20"/>
      <c r="NKH65" s="20"/>
      <c r="NKI65" s="20"/>
      <c r="NKJ65" s="20"/>
      <c r="NKK65" s="20"/>
      <c r="NKL65" s="20"/>
      <c r="NKM65" s="20"/>
      <c r="NKN65" s="20"/>
      <c r="NKO65" s="20"/>
      <c r="NKP65" s="20"/>
      <c r="NKQ65" s="20"/>
      <c r="NKR65" s="20"/>
      <c r="NKS65" s="20"/>
      <c r="NKT65" s="20"/>
      <c r="NKU65" s="20"/>
      <c r="NKV65" s="20"/>
      <c r="NKW65" s="20"/>
      <c r="NKX65" s="20"/>
      <c r="NKY65" s="20"/>
      <c r="NKZ65" s="20"/>
      <c r="NLA65" s="20"/>
      <c r="NLB65" s="20"/>
      <c r="NLC65" s="20"/>
      <c r="NLD65" s="20"/>
      <c r="NLE65" s="20"/>
      <c r="NLF65" s="20"/>
      <c r="NLG65" s="20"/>
      <c r="NLH65" s="20"/>
      <c r="NLI65" s="20"/>
      <c r="NLJ65" s="20"/>
      <c r="NLK65" s="20"/>
      <c r="NLL65" s="20"/>
      <c r="NLM65" s="20"/>
      <c r="NLN65" s="20"/>
      <c r="NLO65" s="20"/>
      <c r="NLP65" s="20"/>
      <c r="NLQ65" s="20"/>
      <c r="NLR65" s="20"/>
      <c r="NLS65" s="20"/>
      <c r="NLT65" s="20"/>
      <c r="NLU65" s="20"/>
      <c r="NLV65" s="20"/>
      <c r="NLW65" s="20"/>
      <c r="NLX65" s="20"/>
      <c r="NLY65" s="20"/>
      <c r="NLZ65" s="20"/>
      <c r="NMA65" s="20"/>
      <c r="NMB65" s="20"/>
      <c r="NMC65" s="20"/>
      <c r="NMD65" s="20"/>
      <c r="NME65" s="20"/>
      <c r="NMF65" s="20"/>
      <c r="NMG65" s="20"/>
      <c r="NMH65" s="20"/>
      <c r="NMI65" s="20"/>
      <c r="NMJ65" s="20"/>
      <c r="NMK65" s="20"/>
      <c r="NML65" s="20"/>
      <c r="NMM65" s="20"/>
      <c r="NMN65" s="20"/>
      <c r="NMO65" s="20"/>
      <c r="NMP65" s="20"/>
      <c r="NMQ65" s="20"/>
      <c r="NMR65" s="20"/>
      <c r="NMS65" s="20"/>
      <c r="NMT65" s="20"/>
      <c r="NMU65" s="20"/>
      <c r="NMV65" s="20"/>
      <c r="NMW65" s="20"/>
      <c r="NMX65" s="20"/>
      <c r="NMY65" s="20"/>
      <c r="NMZ65" s="20"/>
      <c r="NNA65" s="20"/>
      <c r="NNB65" s="20"/>
      <c r="NNC65" s="20"/>
      <c r="NND65" s="20"/>
      <c r="NNE65" s="20"/>
      <c r="NNF65" s="20"/>
      <c r="NNG65" s="20"/>
      <c r="NNH65" s="20"/>
      <c r="NNI65" s="20"/>
      <c r="NNJ65" s="20"/>
      <c r="NNK65" s="20"/>
      <c r="NNL65" s="20"/>
      <c r="NNM65" s="20"/>
      <c r="NNN65" s="20"/>
      <c r="NNO65" s="20"/>
      <c r="NNP65" s="20"/>
      <c r="NNQ65" s="20"/>
      <c r="NNR65" s="20"/>
      <c r="NNS65" s="20"/>
      <c r="NNT65" s="20"/>
      <c r="NNU65" s="20"/>
      <c r="NNV65" s="20"/>
      <c r="NNW65" s="20"/>
      <c r="NNX65" s="20"/>
      <c r="NNY65" s="20"/>
      <c r="NNZ65" s="20"/>
      <c r="NOA65" s="20"/>
      <c r="NOB65" s="20"/>
      <c r="NOC65" s="20"/>
      <c r="NOD65" s="20"/>
      <c r="NOE65" s="20"/>
      <c r="NOF65" s="20"/>
      <c r="NOG65" s="20"/>
      <c r="NOH65" s="20"/>
      <c r="NOI65" s="20"/>
      <c r="NOJ65" s="20"/>
      <c r="NOK65" s="20"/>
      <c r="NOL65" s="20"/>
      <c r="NOM65" s="20"/>
      <c r="NON65" s="20"/>
      <c r="NOO65" s="20"/>
      <c r="NOP65" s="20"/>
      <c r="NOQ65" s="20"/>
      <c r="NOR65" s="20"/>
      <c r="NOS65" s="20"/>
      <c r="NOT65" s="20"/>
      <c r="NOU65" s="20"/>
      <c r="NOV65" s="20"/>
      <c r="NOW65" s="20"/>
      <c r="NOX65" s="20"/>
      <c r="NOY65" s="20"/>
      <c r="NOZ65" s="20"/>
      <c r="NPA65" s="20"/>
      <c r="NPB65" s="20"/>
      <c r="NPC65" s="20"/>
      <c r="NPD65" s="20"/>
      <c r="NPE65" s="20"/>
      <c r="NPF65" s="20"/>
      <c r="NPG65" s="20"/>
      <c r="NPH65" s="20"/>
      <c r="NPI65" s="20"/>
      <c r="NPJ65" s="20"/>
      <c r="NPK65" s="20"/>
      <c r="NPL65" s="20"/>
      <c r="NPM65" s="20"/>
      <c r="NPN65" s="20"/>
      <c r="NPO65" s="20"/>
      <c r="NPP65" s="20"/>
      <c r="NPQ65" s="20"/>
      <c r="NPR65" s="20"/>
      <c r="NPS65" s="20"/>
      <c r="NPT65" s="20"/>
      <c r="NPU65" s="20"/>
      <c r="NPV65" s="20"/>
      <c r="NPW65" s="20"/>
      <c r="NPX65" s="20"/>
      <c r="NPY65" s="20"/>
      <c r="NPZ65" s="20"/>
      <c r="NQA65" s="20"/>
      <c r="NQB65" s="20"/>
      <c r="NQC65" s="20"/>
      <c r="NQD65" s="20"/>
      <c r="NQE65" s="20"/>
      <c r="NQF65" s="20"/>
      <c r="NQG65" s="20"/>
      <c r="NQH65" s="20"/>
      <c r="NQI65" s="20"/>
      <c r="NQJ65" s="20"/>
      <c r="NQK65" s="20"/>
      <c r="NQL65" s="20"/>
      <c r="NQM65" s="20"/>
      <c r="NQN65" s="20"/>
      <c r="NQO65" s="20"/>
      <c r="NQP65" s="20"/>
      <c r="NQQ65" s="20"/>
      <c r="NQR65" s="20"/>
      <c r="NQS65" s="20"/>
      <c r="NQT65" s="20"/>
      <c r="NQU65" s="20"/>
      <c r="NQV65" s="20"/>
      <c r="NQW65" s="20"/>
      <c r="NQX65" s="20"/>
      <c r="NQY65" s="20"/>
      <c r="NQZ65" s="20"/>
      <c r="NRA65" s="20"/>
      <c r="NRB65" s="20"/>
      <c r="NRC65" s="20"/>
      <c r="NRD65" s="20"/>
      <c r="NRE65" s="20"/>
      <c r="NRF65" s="20"/>
      <c r="NRG65" s="20"/>
      <c r="NRH65" s="20"/>
      <c r="NRI65" s="20"/>
      <c r="NRJ65" s="20"/>
      <c r="NRK65" s="20"/>
      <c r="NRL65" s="20"/>
      <c r="NRM65" s="20"/>
      <c r="NRN65" s="20"/>
      <c r="NRO65" s="20"/>
      <c r="NRP65" s="20"/>
      <c r="NRQ65" s="20"/>
      <c r="NRR65" s="20"/>
      <c r="NRS65" s="20"/>
      <c r="NRT65" s="20"/>
      <c r="NRU65" s="20"/>
      <c r="NRV65" s="20"/>
      <c r="NRW65" s="20"/>
      <c r="NRX65" s="20"/>
      <c r="NRY65" s="20"/>
      <c r="NRZ65" s="20"/>
      <c r="NSA65" s="20"/>
      <c r="NSB65" s="20"/>
      <c r="NSC65" s="20"/>
      <c r="NSD65" s="20"/>
      <c r="NSE65" s="20"/>
      <c r="NSF65" s="20"/>
      <c r="NSG65" s="20"/>
      <c r="NSH65" s="20"/>
      <c r="NSI65" s="20"/>
      <c r="NSJ65" s="20"/>
      <c r="NSK65" s="20"/>
      <c r="NSL65" s="20"/>
      <c r="NSM65" s="20"/>
      <c r="NSN65" s="20"/>
      <c r="NSO65" s="20"/>
      <c r="NSP65" s="20"/>
      <c r="NSQ65" s="20"/>
      <c r="NSR65" s="20"/>
      <c r="NSS65" s="20"/>
      <c r="NST65" s="20"/>
      <c r="NSU65" s="20"/>
      <c r="NSV65" s="20"/>
      <c r="NSW65" s="20"/>
      <c r="NSX65" s="20"/>
      <c r="NSY65" s="20"/>
      <c r="NSZ65" s="20"/>
      <c r="NTA65" s="20"/>
      <c r="NTB65" s="20"/>
      <c r="NTC65" s="20"/>
      <c r="NTD65" s="20"/>
      <c r="NTE65" s="20"/>
      <c r="NTF65" s="20"/>
      <c r="NTG65" s="20"/>
      <c r="NTH65" s="20"/>
      <c r="NTI65" s="20"/>
      <c r="NTJ65" s="20"/>
      <c r="NTK65" s="20"/>
      <c r="NTL65" s="20"/>
      <c r="NTM65" s="20"/>
      <c r="NTN65" s="20"/>
      <c r="NTO65" s="20"/>
      <c r="NTP65" s="20"/>
      <c r="NTQ65" s="20"/>
      <c r="NTR65" s="20"/>
      <c r="NTS65" s="20"/>
      <c r="NTT65" s="20"/>
      <c r="NTU65" s="20"/>
      <c r="NTV65" s="20"/>
      <c r="NTW65" s="20"/>
      <c r="NTX65" s="20"/>
      <c r="NTY65" s="20"/>
      <c r="NTZ65" s="20"/>
      <c r="NUA65" s="20"/>
      <c r="NUB65" s="20"/>
      <c r="NUC65" s="20"/>
      <c r="NUD65" s="20"/>
      <c r="NUE65" s="20"/>
      <c r="NUF65" s="20"/>
      <c r="NUG65" s="20"/>
      <c r="NUH65" s="20"/>
      <c r="NUI65" s="20"/>
      <c r="NUJ65" s="20"/>
      <c r="NUK65" s="20"/>
      <c r="NUL65" s="20"/>
      <c r="NUM65" s="20"/>
      <c r="NUN65" s="20"/>
      <c r="NUO65" s="20"/>
      <c r="NUP65" s="20"/>
      <c r="NUQ65" s="20"/>
      <c r="NUR65" s="20"/>
      <c r="NUS65" s="20"/>
      <c r="NUT65" s="20"/>
      <c r="NUU65" s="20"/>
      <c r="NUV65" s="20"/>
      <c r="NUW65" s="20"/>
      <c r="NUX65" s="20"/>
      <c r="NUY65" s="20"/>
      <c r="NUZ65" s="20"/>
      <c r="NVA65" s="20"/>
      <c r="NVB65" s="20"/>
      <c r="NVC65" s="20"/>
      <c r="NVD65" s="20"/>
      <c r="NVE65" s="20"/>
      <c r="NVF65" s="20"/>
      <c r="NVG65" s="20"/>
      <c r="NVH65" s="20"/>
      <c r="NVI65" s="20"/>
      <c r="NVJ65" s="20"/>
      <c r="NVK65" s="20"/>
      <c r="NVL65" s="20"/>
      <c r="NVM65" s="20"/>
      <c r="NVN65" s="20"/>
      <c r="NVO65" s="20"/>
      <c r="NVP65" s="20"/>
      <c r="NVQ65" s="20"/>
      <c r="NVR65" s="20"/>
      <c r="NVS65" s="20"/>
      <c r="NVT65" s="20"/>
      <c r="NVU65" s="20"/>
      <c r="NVV65" s="20"/>
      <c r="NVW65" s="20"/>
      <c r="NVX65" s="20"/>
      <c r="NVY65" s="20"/>
      <c r="NVZ65" s="20"/>
      <c r="NWA65" s="20"/>
      <c r="NWB65" s="20"/>
      <c r="NWC65" s="20"/>
      <c r="NWD65" s="20"/>
      <c r="NWE65" s="20"/>
      <c r="NWF65" s="20"/>
      <c r="NWG65" s="20"/>
      <c r="NWH65" s="20"/>
      <c r="NWI65" s="20"/>
      <c r="NWJ65" s="20"/>
      <c r="NWK65" s="20"/>
      <c r="NWL65" s="20"/>
      <c r="NWM65" s="20"/>
      <c r="NWN65" s="20"/>
      <c r="NWO65" s="20"/>
      <c r="NWP65" s="20"/>
      <c r="NWQ65" s="20"/>
      <c r="NWR65" s="20"/>
      <c r="NWS65" s="20"/>
      <c r="NWT65" s="20"/>
      <c r="NWU65" s="20"/>
      <c r="NWV65" s="20"/>
      <c r="NWW65" s="20"/>
      <c r="NWX65" s="20"/>
      <c r="NWY65" s="20"/>
      <c r="NWZ65" s="20"/>
      <c r="NXA65" s="20"/>
      <c r="NXB65" s="20"/>
      <c r="NXC65" s="20"/>
      <c r="NXD65" s="20"/>
      <c r="NXE65" s="20"/>
      <c r="NXF65" s="20"/>
      <c r="NXG65" s="20"/>
      <c r="NXH65" s="20"/>
      <c r="NXI65" s="20"/>
      <c r="NXJ65" s="20"/>
      <c r="NXK65" s="20"/>
      <c r="NXL65" s="20"/>
      <c r="NXM65" s="20"/>
      <c r="NXN65" s="20"/>
      <c r="NXO65" s="20"/>
      <c r="NXP65" s="20"/>
      <c r="NXQ65" s="20"/>
      <c r="NXR65" s="20"/>
      <c r="NXS65" s="20"/>
      <c r="NXT65" s="20"/>
      <c r="NXU65" s="20"/>
      <c r="NXV65" s="20"/>
      <c r="NXW65" s="20"/>
      <c r="NXX65" s="20"/>
      <c r="NXY65" s="20"/>
      <c r="NXZ65" s="20"/>
      <c r="NYA65" s="20"/>
      <c r="NYB65" s="20"/>
      <c r="NYC65" s="20"/>
      <c r="NYD65" s="20"/>
      <c r="NYE65" s="20"/>
      <c r="NYF65" s="20"/>
      <c r="NYG65" s="20"/>
      <c r="NYH65" s="20"/>
      <c r="NYI65" s="20"/>
      <c r="NYJ65" s="20"/>
      <c r="NYK65" s="20"/>
      <c r="NYL65" s="20"/>
      <c r="NYM65" s="20"/>
      <c r="NYN65" s="20"/>
      <c r="NYO65" s="20"/>
      <c r="NYP65" s="20"/>
      <c r="NYQ65" s="20"/>
      <c r="NYR65" s="20"/>
      <c r="NYS65" s="20"/>
      <c r="NYT65" s="20"/>
      <c r="NYU65" s="20"/>
      <c r="NYV65" s="20"/>
      <c r="NYW65" s="20"/>
      <c r="NYX65" s="20"/>
      <c r="NYY65" s="20"/>
      <c r="NYZ65" s="20"/>
      <c r="NZA65" s="20"/>
      <c r="NZB65" s="20"/>
      <c r="NZC65" s="20"/>
      <c r="NZD65" s="20"/>
      <c r="NZE65" s="20"/>
      <c r="NZF65" s="20"/>
      <c r="NZG65" s="20"/>
      <c r="NZH65" s="20"/>
      <c r="NZI65" s="20"/>
      <c r="NZJ65" s="20"/>
      <c r="NZK65" s="20"/>
      <c r="NZL65" s="20"/>
      <c r="NZM65" s="20"/>
      <c r="NZN65" s="20"/>
      <c r="NZO65" s="20"/>
      <c r="NZP65" s="20"/>
      <c r="NZQ65" s="20"/>
      <c r="NZR65" s="20"/>
      <c r="NZS65" s="20"/>
      <c r="NZT65" s="20"/>
      <c r="NZU65" s="20"/>
      <c r="NZV65" s="20"/>
      <c r="NZW65" s="20"/>
      <c r="NZX65" s="20"/>
      <c r="NZY65" s="20"/>
      <c r="NZZ65" s="20"/>
      <c r="OAA65" s="20"/>
      <c r="OAB65" s="20"/>
      <c r="OAC65" s="20"/>
      <c r="OAD65" s="20"/>
      <c r="OAE65" s="20"/>
      <c r="OAF65" s="20"/>
      <c r="OAG65" s="20"/>
      <c r="OAH65" s="20"/>
      <c r="OAI65" s="20"/>
      <c r="OAJ65" s="20"/>
      <c r="OAK65" s="20"/>
      <c r="OAL65" s="20"/>
      <c r="OAM65" s="20"/>
      <c r="OAN65" s="20"/>
      <c r="OAO65" s="20"/>
      <c r="OAP65" s="20"/>
      <c r="OAQ65" s="20"/>
      <c r="OAR65" s="20"/>
      <c r="OAS65" s="20"/>
      <c r="OAT65" s="20"/>
      <c r="OAU65" s="20"/>
      <c r="OAV65" s="20"/>
      <c r="OAW65" s="20"/>
      <c r="OAX65" s="20"/>
      <c r="OAY65" s="20"/>
      <c r="OAZ65" s="20"/>
      <c r="OBA65" s="20"/>
      <c r="OBB65" s="20"/>
      <c r="OBC65" s="20"/>
      <c r="OBD65" s="20"/>
      <c r="OBE65" s="20"/>
      <c r="OBF65" s="20"/>
      <c r="OBG65" s="20"/>
      <c r="OBH65" s="20"/>
      <c r="OBI65" s="20"/>
      <c r="OBJ65" s="20"/>
      <c r="OBK65" s="20"/>
      <c r="OBL65" s="20"/>
      <c r="OBM65" s="20"/>
      <c r="OBN65" s="20"/>
      <c r="OBO65" s="20"/>
      <c r="OBP65" s="20"/>
      <c r="OBQ65" s="20"/>
      <c r="OBR65" s="20"/>
      <c r="OBS65" s="20"/>
      <c r="OBT65" s="20"/>
      <c r="OBU65" s="20"/>
      <c r="OBV65" s="20"/>
      <c r="OBW65" s="20"/>
      <c r="OBX65" s="20"/>
      <c r="OBY65" s="20"/>
      <c r="OBZ65" s="20"/>
      <c r="OCA65" s="20"/>
      <c r="OCB65" s="20"/>
      <c r="OCC65" s="20"/>
      <c r="OCD65" s="20"/>
      <c r="OCE65" s="20"/>
      <c r="OCF65" s="20"/>
      <c r="OCG65" s="20"/>
      <c r="OCH65" s="20"/>
      <c r="OCI65" s="20"/>
      <c r="OCJ65" s="20"/>
      <c r="OCK65" s="20"/>
      <c r="OCL65" s="20"/>
      <c r="OCM65" s="20"/>
      <c r="OCN65" s="20"/>
      <c r="OCO65" s="20"/>
      <c r="OCP65" s="20"/>
      <c r="OCQ65" s="20"/>
      <c r="OCR65" s="20"/>
      <c r="OCS65" s="20"/>
      <c r="OCT65" s="20"/>
      <c r="OCU65" s="20"/>
      <c r="OCV65" s="20"/>
      <c r="OCW65" s="20"/>
      <c r="OCX65" s="20"/>
      <c r="OCY65" s="20"/>
      <c r="OCZ65" s="20"/>
      <c r="ODA65" s="20"/>
      <c r="ODB65" s="20"/>
      <c r="ODC65" s="20"/>
      <c r="ODD65" s="20"/>
      <c r="ODE65" s="20"/>
      <c r="ODF65" s="20"/>
      <c r="ODG65" s="20"/>
      <c r="ODH65" s="20"/>
      <c r="ODI65" s="20"/>
      <c r="ODJ65" s="20"/>
      <c r="ODK65" s="20"/>
      <c r="ODL65" s="20"/>
      <c r="ODM65" s="20"/>
      <c r="ODN65" s="20"/>
      <c r="ODO65" s="20"/>
      <c r="ODP65" s="20"/>
      <c r="ODQ65" s="20"/>
      <c r="ODR65" s="20"/>
      <c r="ODS65" s="20"/>
      <c r="ODT65" s="20"/>
      <c r="ODU65" s="20"/>
      <c r="ODV65" s="20"/>
      <c r="ODW65" s="20"/>
      <c r="ODX65" s="20"/>
      <c r="ODY65" s="20"/>
      <c r="ODZ65" s="20"/>
      <c r="OEA65" s="20"/>
      <c r="OEB65" s="20"/>
      <c r="OEC65" s="20"/>
      <c r="OED65" s="20"/>
      <c r="OEE65" s="20"/>
      <c r="OEF65" s="20"/>
      <c r="OEG65" s="20"/>
      <c r="OEH65" s="20"/>
      <c r="OEI65" s="20"/>
      <c r="OEJ65" s="20"/>
      <c r="OEK65" s="20"/>
      <c r="OEL65" s="20"/>
      <c r="OEM65" s="20"/>
      <c r="OEN65" s="20"/>
      <c r="OEO65" s="20"/>
      <c r="OEP65" s="20"/>
      <c r="OEQ65" s="20"/>
      <c r="OER65" s="20"/>
      <c r="OES65" s="20"/>
      <c r="OET65" s="20"/>
      <c r="OEU65" s="20"/>
      <c r="OEV65" s="20"/>
      <c r="OEW65" s="20"/>
      <c r="OEX65" s="20"/>
      <c r="OEY65" s="20"/>
      <c r="OEZ65" s="20"/>
      <c r="OFA65" s="20"/>
      <c r="OFB65" s="20"/>
      <c r="OFC65" s="20"/>
      <c r="OFD65" s="20"/>
      <c r="OFE65" s="20"/>
      <c r="OFF65" s="20"/>
      <c r="OFG65" s="20"/>
      <c r="OFH65" s="20"/>
      <c r="OFI65" s="20"/>
      <c r="OFJ65" s="20"/>
      <c r="OFK65" s="20"/>
      <c r="OFL65" s="20"/>
      <c r="OFM65" s="20"/>
      <c r="OFN65" s="20"/>
      <c r="OFO65" s="20"/>
      <c r="OFP65" s="20"/>
      <c r="OFQ65" s="20"/>
      <c r="OFR65" s="20"/>
      <c r="OFS65" s="20"/>
      <c r="OFT65" s="20"/>
      <c r="OFU65" s="20"/>
      <c r="OFV65" s="20"/>
      <c r="OFW65" s="20"/>
      <c r="OFX65" s="20"/>
      <c r="OFY65" s="20"/>
      <c r="OFZ65" s="20"/>
      <c r="OGA65" s="20"/>
      <c r="OGB65" s="20"/>
      <c r="OGC65" s="20"/>
      <c r="OGD65" s="20"/>
      <c r="OGE65" s="20"/>
      <c r="OGF65" s="20"/>
      <c r="OGG65" s="20"/>
      <c r="OGH65" s="20"/>
      <c r="OGI65" s="20"/>
      <c r="OGJ65" s="20"/>
      <c r="OGK65" s="20"/>
      <c r="OGL65" s="20"/>
      <c r="OGM65" s="20"/>
      <c r="OGN65" s="20"/>
      <c r="OGO65" s="20"/>
      <c r="OGP65" s="20"/>
      <c r="OGQ65" s="20"/>
      <c r="OGR65" s="20"/>
      <c r="OGS65" s="20"/>
      <c r="OGT65" s="20"/>
      <c r="OGU65" s="20"/>
      <c r="OGV65" s="20"/>
      <c r="OGW65" s="20"/>
      <c r="OGX65" s="20"/>
      <c r="OGY65" s="20"/>
      <c r="OGZ65" s="20"/>
      <c r="OHA65" s="20"/>
      <c r="OHB65" s="20"/>
      <c r="OHC65" s="20"/>
      <c r="OHD65" s="20"/>
      <c r="OHE65" s="20"/>
      <c r="OHF65" s="20"/>
      <c r="OHG65" s="20"/>
      <c r="OHH65" s="20"/>
      <c r="OHI65" s="20"/>
      <c r="OHJ65" s="20"/>
      <c r="OHK65" s="20"/>
      <c r="OHL65" s="20"/>
      <c r="OHM65" s="20"/>
      <c r="OHN65" s="20"/>
      <c r="OHO65" s="20"/>
      <c r="OHP65" s="20"/>
      <c r="OHQ65" s="20"/>
      <c r="OHR65" s="20"/>
      <c r="OHS65" s="20"/>
      <c r="OHT65" s="20"/>
      <c r="OHU65" s="20"/>
      <c r="OHV65" s="20"/>
      <c r="OHW65" s="20"/>
      <c r="OHX65" s="20"/>
      <c r="OHY65" s="20"/>
      <c r="OHZ65" s="20"/>
      <c r="OIA65" s="20"/>
      <c r="OIB65" s="20"/>
      <c r="OIC65" s="20"/>
      <c r="OID65" s="20"/>
      <c r="OIE65" s="20"/>
      <c r="OIF65" s="20"/>
      <c r="OIG65" s="20"/>
      <c r="OIH65" s="20"/>
      <c r="OII65" s="20"/>
      <c r="OIJ65" s="20"/>
      <c r="OIK65" s="20"/>
      <c r="OIL65" s="20"/>
      <c r="OIM65" s="20"/>
      <c r="OIN65" s="20"/>
      <c r="OIO65" s="20"/>
      <c r="OIP65" s="20"/>
      <c r="OIQ65" s="20"/>
      <c r="OIR65" s="20"/>
      <c r="OIS65" s="20"/>
      <c r="OIT65" s="20"/>
      <c r="OIU65" s="20"/>
      <c r="OIV65" s="20"/>
      <c r="OIW65" s="20"/>
      <c r="OIX65" s="20"/>
      <c r="OIY65" s="20"/>
      <c r="OIZ65" s="20"/>
      <c r="OJA65" s="20"/>
      <c r="OJB65" s="20"/>
      <c r="OJC65" s="20"/>
      <c r="OJD65" s="20"/>
      <c r="OJE65" s="20"/>
      <c r="OJF65" s="20"/>
      <c r="OJG65" s="20"/>
      <c r="OJH65" s="20"/>
      <c r="OJI65" s="20"/>
      <c r="OJJ65" s="20"/>
      <c r="OJK65" s="20"/>
      <c r="OJL65" s="20"/>
      <c r="OJM65" s="20"/>
      <c r="OJN65" s="20"/>
      <c r="OJO65" s="20"/>
      <c r="OJP65" s="20"/>
      <c r="OJQ65" s="20"/>
      <c r="OJR65" s="20"/>
      <c r="OJS65" s="20"/>
      <c r="OJT65" s="20"/>
      <c r="OJU65" s="20"/>
      <c r="OJV65" s="20"/>
      <c r="OJW65" s="20"/>
      <c r="OJX65" s="20"/>
      <c r="OJY65" s="20"/>
      <c r="OJZ65" s="20"/>
      <c r="OKA65" s="20"/>
      <c r="OKB65" s="20"/>
      <c r="OKC65" s="20"/>
      <c r="OKD65" s="20"/>
      <c r="OKE65" s="20"/>
      <c r="OKF65" s="20"/>
      <c r="OKG65" s="20"/>
      <c r="OKH65" s="20"/>
      <c r="OKI65" s="20"/>
      <c r="OKJ65" s="20"/>
      <c r="OKK65" s="20"/>
      <c r="OKL65" s="20"/>
      <c r="OKM65" s="20"/>
      <c r="OKN65" s="20"/>
      <c r="OKO65" s="20"/>
      <c r="OKP65" s="20"/>
      <c r="OKQ65" s="20"/>
      <c r="OKR65" s="20"/>
      <c r="OKS65" s="20"/>
      <c r="OKT65" s="20"/>
      <c r="OKU65" s="20"/>
      <c r="OKV65" s="20"/>
      <c r="OKW65" s="20"/>
      <c r="OKX65" s="20"/>
      <c r="OKY65" s="20"/>
      <c r="OKZ65" s="20"/>
      <c r="OLA65" s="20"/>
      <c r="OLB65" s="20"/>
      <c r="OLC65" s="20"/>
      <c r="OLD65" s="20"/>
      <c r="OLE65" s="20"/>
      <c r="OLF65" s="20"/>
      <c r="OLG65" s="20"/>
      <c r="OLH65" s="20"/>
      <c r="OLI65" s="20"/>
      <c r="OLJ65" s="20"/>
      <c r="OLK65" s="20"/>
      <c r="OLL65" s="20"/>
      <c r="OLM65" s="20"/>
      <c r="OLN65" s="20"/>
      <c r="OLO65" s="20"/>
      <c r="OLP65" s="20"/>
      <c r="OLQ65" s="20"/>
      <c r="OLR65" s="20"/>
      <c r="OLS65" s="20"/>
      <c r="OLT65" s="20"/>
      <c r="OLU65" s="20"/>
      <c r="OLV65" s="20"/>
      <c r="OLW65" s="20"/>
      <c r="OLX65" s="20"/>
      <c r="OLY65" s="20"/>
      <c r="OLZ65" s="20"/>
      <c r="OMA65" s="20"/>
      <c r="OMB65" s="20"/>
      <c r="OMC65" s="20"/>
      <c r="OMD65" s="20"/>
      <c r="OME65" s="20"/>
      <c r="OMF65" s="20"/>
      <c r="OMG65" s="20"/>
      <c r="OMH65" s="20"/>
      <c r="OMI65" s="20"/>
      <c r="OMJ65" s="20"/>
      <c r="OMK65" s="20"/>
      <c r="OML65" s="20"/>
      <c r="OMM65" s="20"/>
      <c r="OMN65" s="20"/>
      <c r="OMO65" s="20"/>
      <c r="OMP65" s="20"/>
      <c r="OMQ65" s="20"/>
      <c r="OMR65" s="20"/>
      <c r="OMS65" s="20"/>
      <c r="OMT65" s="20"/>
      <c r="OMU65" s="20"/>
      <c r="OMV65" s="20"/>
      <c r="OMW65" s="20"/>
      <c r="OMX65" s="20"/>
      <c r="OMY65" s="20"/>
      <c r="OMZ65" s="20"/>
      <c r="ONA65" s="20"/>
      <c r="ONB65" s="20"/>
      <c r="ONC65" s="20"/>
      <c r="OND65" s="20"/>
      <c r="ONE65" s="20"/>
      <c r="ONF65" s="20"/>
      <c r="ONG65" s="20"/>
      <c r="ONH65" s="20"/>
      <c r="ONI65" s="20"/>
      <c r="ONJ65" s="20"/>
      <c r="ONK65" s="20"/>
      <c r="ONL65" s="20"/>
      <c r="ONM65" s="20"/>
      <c r="ONN65" s="20"/>
      <c r="ONO65" s="20"/>
      <c r="ONP65" s="20"/>
      <c r="ONQ65" s="20"/>
      <c r="ONR65" s="20"/>
      <c r="ONS65" s="20"/>
      <c r="ONT65" s="20"/>
      <c r="ONU65" s="20"/>
      <c r="ONV65" s="20"/>
      <c r="ONW65" s="20"/>
      <c r="ONX65" s="20"/>
      <c r="ONY65" s="20"/>
      <c r="ONZ65" s="20"/>
      <c r="OOA65" s="20"/>
      <c r="OOB65" s="20"/>
      <c r="OOC65" s="20"/>
      <c r="OOD65" s="20"/>
      <c r="OOE65" s="20"/>
      <c r="OOF65" s="20"/>
      <c r="OOG65" s="20"/>
      <c r="OOH65" s="20"/>
      <c r="OOI65" s="20"/>
      <c r="OOJ65" s="20"/>
      <c r="OOK65" s="20"/>
      <c r="OOL65" s="20"/>
      <c r="OOM65" s="20"/>
      <c r="OON65" s="20"/>
      <c r="OOO65" s="20"/>
      <c r="OOP65" s="20"/>
      <c r="OOQ65" s="20"/>
      <c r="OOR65" s="20"/>
      <c r="OOS65" s="20"/>
      <c r="OOT65" s="20"/>
      <c r="OOU65" s="20"/>
      <c r="OOV65" s="20"/>
      <c r="OOW65" s="20"/>
      <c r="OOX65" s="20"/>
      <c r="OOY65" s="20"/>
      <c r="OOZ65" s="20"/>
      <c r="OPA65" s="20"/>
      <c r="OPB65" s="20"/>
      <c r="OPC65" s="20"/>
      <c r="OPD65" s="20"/>
      <c r="OPE65" s="20"/>
      <c r="OPF65" s="20"/>
      <c r="OPG65" s="20"/>
      <c r="OPH65" s="20"/>
      <c r="OPI65" s="20"/>
      <c r="OPJ65" s="20"/>
      <c r="OPK65" s="20"/>
      <c r="OPL65" s="20"/>
      <c r="OPM65" s="20"/>
      <c r="OPN65" s="20"/>
      <c r="OPO65" s="20"/>
      <c r="OPP65" s="20"/>
      <c r="OPQ65" s="20"/>
      <c r="OPR65" s="20"/>
      <c r="OPS65" s="20"/>
      <c r="OPT65" s="20"/>
      <c r="OPU65" s="20"/>
      <c r="OPV65" s="20"/>
      <c r="OPW65" s="20"/>
      <c r="OPX65" s="20"/>
      <c r="OPY65" s="20"/>
      <c r="OPZ65" s="20"/>
      <c r="OQA65" s="20"/>
      <c r="OQB65" s="20"/>
      <c r="OQC65" s="20"/>
      <c r="OQD65" s="20"/>
      <c r="OQE65" s="20"/>
      <c r="OQF65" s="20"/>
      <c r="OQG65" s="20"/>
      <c r="OQH65" s="20"/>
      <c r="OQI65" s="20"/>
      <c r="OQJ65" s="20"/>
      <c r="OQK65" s="20"/>
      <c r="OQL65" s="20"/>
      <c r="OQM65" s="20"/>
      <c r="OQN65" s="20"/>
      <c r="OQO65" s="20"/>
      <c r="OQP65" s="20"/>
      <c r="OQQ65" s="20"/>
      <c r="OQR65" s="20"/>
      <c r="OQS65" s="20"/>
      <c r="OQT65" s="20"/>
      <c r="OQU65" s="20"/>
      <c r="OQV65" s="20"/>
      <c r="OQW65" s="20"/>
      <c r="OQX65" s="20"/>
      <c r="OQY65" s="20"/>
      <c r="OQZ65" s="20"/>
      <c r="ORA65" s="20"/>
      <c r="ORB65" s="20"/>
      <c r="ORC65" s="20"/>
      <c r="ORD65" s="20"/>
      <c r="ORE65" s="20"/>
      <c r="ORF65" s="20"/>
      <c r="ORG65" s="20"/>
      <c r="ORH65" s="20"/>
      <c r="ORI65" s="20"/>
      <c r="ORJ65" s="20"/>
      <c r="ORK65" s="20"/>
      <c r="ORL65" s="20"/>
      <c r="ORM65" s="20"/>
      <c r="ORN65" s="20"/>
      <c r="ORO65" s="20"/>
      <c r="ORP65" s="20"/>
      <c r="ORQ65" s="20"/>
      <c r="ORR65" s="20"/>
      <c r="ORS65" s="20"/>
      <c r="ORT65" s="20"/>
      <c r="ORU65" s="20"/>
      <c r="ORV65" s="20"/>
      <c r="ORW65" s="20"/>
      <c r="ORX65" s="20"/>
      <c r="ORY65" s="20"/>
      <c r="ORZ65" s="20"/>
      <c r="OSA65" s="20"/>
      <c r="OSB65" s="20"/>
      <c r="OSC65" s="20"/>
      <c r="OSD65" s="20"/>
      <c r="OSE65" s="20"/>
      <c r="OSF65" s="20"/>
      <c r="OSG65" s="20"/>
      <c r="OSH65" s="20"/>
      <c r="OSI65" s="20"/>
      <c r="OSJ65" s="20"/>
      <c r="OSK65" s="20"/>
      <c r="OSL65" s="20"/>
      <c r="OSM65" s="20"/>
      <c r="OSN65" s="20"/>
      <c r="OSO65" s="20"/>
      <c r="OSP65" s="20"/>
      <c r="OSQ65" s="20"/>
      <c r="OSR65" s="20"/>
      <c r="OSS65" s="20"/>
      <c r="OST65" s="20"/>
      <c r="OSU65" s="20"/>
      <c r="OSV65" s="20"/>
      <c r="OSW65" s="20"/>
      <c r="OSX65" s="20"/>
      <c r="OSY65" s="20"/>
      <c r="OSZ65" s="20"/>
      <c r="OTA65" s="20"/>
      <c r="OTB65" s="20"/>
      <c r="OTC65" s="20"/>
      <c r="OTD65" s="20"/>
      <c r="OTE65" s="20"/>
      <c r="OTF65" s="20"/>
      <c r="OTG65" s="20"/>
      <c r="OTH65" s="20"/>
      <c r="OTI65" s="20"/>
      <c r="OTJ65" s="20"/>
      <c r="OTK65" s="20"/>
      <c r="OTL65" s="20"/>
      <c r="OTM65" s="20"/>
      <c r="OTN65" s="20"/>
      <c r="OTO65" s="20"/>
      <c r="OTP65" s="20"/>
      <c r="OTQ65" s="20"/>
      <c r="OTR65" s="20"/>
      <c r="OTS65" s="20"/>
      <c r="OTT65" s="20"/>
      <c r="OTU65" s="20"/>
      <c r="OTV65" s="20"/>
      <c r="OTW65" s="20"/>
      <c r="OTX65" s="20"/>
      <c r="OTY65" s="20"/>
      <c r="OTZ65" s="20"/>
      <c r="OUA65" s="20"/>
      <c r="OUB65" s="20"/>
      <c r="OUC65" s="20"/>
      <c r="OUD65" s="20"/>
      <c r="OUE65" s="20"/>
      <c r="OUF65" s="20"/>
      <c r="OUG65" s="20"/>
      <c r="OUH65" s="20"/>
      <c r="OUI65" s="20"/>
      <c r="OUJ65" s="20"/>
      <c r="OUK65" s="20"/>
      <c r="OUL65" s="20"/>
      <c r="OUM65" s="20"/>
      <c r="OUN65" s="20"/>
      <c r="OUO65" s="20"/>
      <c r="OUP65" s="20"/>
      <c r="OUQ65" s="20"/>
      <c r="OUR65" s="20"/>
      <c r="OUS65" s="20"/>
      <c r="OUT65" s="20"/>
      <c r="OUU65" s="20"/>
      <c r="OUV65" s="20"/>
      <c r="OUW65" s="20"/>
      <c r="OUX65" s="20"/>
      <c r="OUY65" s="20"/>
      <c r="OUZ65" s="20"/>
      <c r="OVA65" s="20"/>
      <c r="OVB65" s="20"/>
      <c r="OVC65" s="20"/>
      <c r="OVD65" s="20"/>
      <c r="OVE65" s="20"/>
      <c r="OVF65" s="20"/>
      <c r="OVG65" s="20"/>
      <c r="OVH65" s="20"/>
      <c r="OVI65" s="20"/>
      <c r="OVJ65" s="20"/>
      <c r="OVK65" s="20"/>
      <c r="OVL65" s="20"/>
      <c r="OVM65" s="20"/>
      <c r="OVN65" s="20"/>
      <c r="OVO65" s="20"/>
      <c r="OVP65" s="20"/>
      <c r="OVQ65" s="20"/>
      <c r="OVR65" s="20"/>
      <c r="OVS65" s="20"/>
      <c r="OVT65" s="20"/>
      <c r="OVU65" s="20"/>
      <c r="OVV65" s="20"/>
      <c r="OVW65" s="20"/>
      <c r="OVX65" s="20"/>
      <c r="OVY65" s="20"/>
      <c r="OVZ65" s="20"/>
      <c r="OWA65" s="20"/>
      <c r="OWB65" s="20"/>
      <c r="OWC65" s="20"/>
      <c r="OWD65" s="20"/>
      <c r="OWE65" s="20"/>
      <c r="OWF65" s="20"/>
      <c r="OWG65" s="20"/>
      <c r="OWH65" s="20"/>
      <c r="OWI65" s="20"/>
      <c r="OWJ65" s="20"/>
      <c r="OWK65" s="20"/>
      <c r="OWL65" s="20"/>
      <c r="OWM65" s="20"/>
      <c r="OWN65" s="20"/>
      <c r="OWO65" s="20"/>
      <c r="OWP65" s="20"/>
      <c r="OWQ65" s="20"/>
      <c r="OWR65" s="20"/>
      <c r="OWS65" s="20"/>
      <c r="OWT65" s="20"/>
      <c r="OWU65" s="20"/>
      <c r="OWV65" s="20"/>
      <c r="OWW65" s="20"/>
      <c r="OWX65" s="20"/>
      <c r="OWY65" s="20"/>
      <c r="OWZ65" s="20"/>
      <c r="OXA65" s="20"/>
      <c r="OXB65" s="20"/>
      <c r="OXC65" s="20"/>
      <c r="OXD65" s="20"/>
      <c r="OXE65" s="20"/>
      <c r="OXF65" s="20"/>
      <c r="OXG65" s="20"/>
      <c r="OXH65" s="20"/>
      <c r="OXI65" s="20"/>
      <c r="OXJ65" s="20"/>
      <c r="OXK65" s="20"/>
      <c r="OXL65" s="20"/>
      <c r="OXM65" s="20"/>
      <c r="OXN65" s="20"/>
      <c r="OXO65" s="20"/>
      <c r="OXP65" s="20"/>
      <c r="OXQ65" s="20"/>
      <c r="OXR65" s="20"/>
      <c r="OXS65" s="20"/>
      <c r="OXT65" s="20"/>
      <c r="OXU65" s="20"/>
      <c r="OXV65" s="20"/>
      <c r="OXW65" s="20"/>
      <c r="OXX65" s="20"/>
      <c r="OXY65" s="20"/>
      <c r="OXZ65" s="20"/>
      <c r="OYA65" s="20"/>
      <c r="OYB65" s="20"/>
      <c r="OYC65" s="20"/>
      <c r="OYD65" s="20"/>
      <c r="OYE65" s="20"/>
      <c r="OYF65" s="20"/>
      <c r="OYG65" s="20"/>
      <c r="OYH65" s="20"/>
      <c r="OYI65" s="20"/>
      <c r="OYJ65" s="20"/>
      <c r="OYK65" s="20"/>
      <c r="OYL65" s="20"/>
      <c r="OYM65" s="20"/>
      <c r="OYN65" s="20"/>
      <c r="OYO65" s="20"/>
      <c r="OYP65" s="20"/>
      <c r="OYQ65" s="20"/>
      <c r="OYR65" s="20"/>
      <c r="OYS65" s="20"/>
      <c r="OYT65" s="20"/>
      <c r="OYU65" s="20"/>
      <c r="OYV65" s="20"/>
      <c r="OYW65" s="20"/>
      <c r="OYX65" s="20"/>
      <c r="OYY65" s="20"/>
      <c r="OYZ65" s="20"/>
      <c r="OZA65" s="20"/>
      <c r="OZB65" s="20"/>
      <c r="OZC65" s="20"/>
      <c r="OZD65" s="20"/>
      <c r="OZE65" s="20"/>
      <c r="OZF65" s="20"/>
      <c r="OZG65" s="20"/>
      <c r="OZH65" s="20"/>
      <c r="OZI65" s="20"/>
      <c r="OZJ65" s="20"/>
      <c r="OZK65" s="20"/>
      <c r="OZL65" s="20"/>
      <c r="OZM65" s="20"/>
      <c r="OZN65" s="20"/>
      <c r="OZO65" s="20"/>
      <c r="OZP65" s="20"/>
      <c r="OZQ65" s="20"/>
      <c r="OZR65" s="20"/>
      <c r="OZS65" s="20"/>
      <c r="OZT65" s="20"/>
      <c r="OZU65" s="20"/>
      <c r="OZV65" s="20"/>
      <c r="OZW65" s="20"/>
      <c r="OZX65" s="20"/>
      <c r="OZY65" s="20"/>
      <c r="OZZ65" s="20"/>
      <c r="PAA65" s="20"/>
      <c r="PAB65" s="20"/>
      <c r="PAC65" s="20"/>
      <c r="PAD65" s="20"/>
      <c r="PAE65" s="20"/>
      <c r="PAF65" s="20"/>
      <c r="PAG65" s="20"/>
      <c r="PAH65" s="20"/>
      <c r="PAI65" s="20"/>
      <c r="PAJ65" s="20"/>
      <c r="PAK65" s="20"/>
      <c r="PAL65" s="20"/>
      <c r="PAM65" s="20"/>
      <c r="PAN65" s="20"/>
      <c r="PAO65" s="20"/>
      <c r="PAP65" s="20"/>
      <c r="PAQ65" s="20"/>
      <c r="PAR65" s="20"/>
      <c r="PAS65" s="20"/>
      <c r="PAT65" s="20"/>
      <c r="PAU65" s="20"/>
      <c r="PAV65" s="20"/>
      <c r="PAW65" s="20"/>
      <c r="PAX65" s="20"/>
      <c r="PAY65" s="20"/>
      <c r="PAZ65" s="20"/>
      <c r="PBA65" s="20"/>
      <c r="PBB65" s="20"/>
      <c r="PBC65" s="20"/>
      <c r="PBD65" s="20"/>
      <c r="PBE65" s="20"/>
      <c r="PBF65" s="20"/>
      <c r="PBG65" s="20"/>
      <c r="PBH65" s="20"/>
      <c r="PBI65" s="20"/>
      <c r="PBJ65" s="20"/>
      <c r="PBK65" s="20"/>
      <c r="PBL65" s="20"/>
      <c r="PBM65" s="20"/>
      <c r="PBN65" s="20"/>
      <c r="PBO65" s="20"/>
      <c r="PBP65" s="20"/>
      <c r="PBQ65" s="20"/>
      <c r="PBR65" s="20"/>
      <c r="PBS65" s="20"/>
      <c r="PBT65" s="20"/>
      <c r="PBU65" s="20"/>
      <c r="PBV65" s="20"/>
      <c r="PBW65" s="20"/>
      <c r="PBX65" s="20"/>
      <c r="PBY65" s="20"/>
      <c r="PBZ65" s="20"/>
      <c r="PCA65" s="20"/>
      <c r="PCB65" s="20"/>
      <c r="PCC65" s="20"/>
      <c r="PCD65" s="20"/>
      <c r="PCE65" s="20"/>
      <c r="PCF65" s="20"/>
      <c r="PCG65" s="20"/>
      <c r="PCH65" s="20"/>
      <c r="PCI65" s="20"/>
      <c r="PCJ65" s="20"/>
      <c r="PCK65" s="20"/>
      <c r="PCL65" s="20"/>
      <c r="PCM65" s="20"/>
      <c r="PCN65" s="20"/>
      <c r="PCO65" s="20"/>
      <c r="PCP65" s="20"/>
      <c r="PCQ65" s="20"/>
      <c r="PCR65" s="20"/>
      <c r="PCS65" s="20"/>
      <c r="PCT65" s="20"/>
      <c r="PCU65" s="20"/>
      <c r="PCV65" s="20"/>
      <c r="PCW65" s="20"/>
      <c r="PCX65" s="20"/>
      <c r="PCY65" s="20"/>
      <c r="PCZ65" s="20"/>
      <c r="PDA65" s="20"/>
      <c r="PDB65" s="20"/>
      <c r="PDC65" s="20"/>
      <c r="PDD65" s="20"/>
      <c r="PDE65" s="20"/>
      <c r="PDF65" s="20"/>
      <c r="PDG65" s="20"/>
      <c r="PDH65" s="20"/>
      <c r="PDI65" s="20"/>
      <c r="PDJ65" s="20"/>
      <c r="PDK65" s="20"/>
      <c r="PDL65" s="20"/>
      <c r="PDM65" s="20"/>
      <c r="PDN65" s="20"/>
      <c r="PDO65" s="20"/>
      <c r="PDP65" s="20"/>
      <c r="PDQ65" s="20"/>
      <c r="PDR65" s="20"/>
      <c r="PDS65" s="20"/>
      <c r="PDT65" s="20"/>
      <c r="PDU65" s="20"/>
      <c r="PDV65" s="20"/>
      <c r="PDW65" s="20"/>
      <c r="PDX65" s="20"/>
      <c r="PDY65" s="20"/>
      <c r="PDZ65" s="20"/>
      <c r="PEA65" s="20"/>
      <c r="PEB65" s="20"/>
      <c r="PEC65" s="20"/>
      <c r="PED65" s="20"/>
      <c r="PEE65" s="20"/>
      <c r="PEF65" s="20"/>
      <c r="PEG65" s="20"/>
      <c r="PEH65" s="20"/>
      <c r="PEI65" s="20"/>
      <c r="PEJ65" s="20"/>
      <c r="PEK65" s="20"/>
      <c r="PEL65" s="20"/>
      <c r="PEM65" s="20"/>
      <c r="PEN65" s="20"/>
      <c r="PEO65" s="20"/>
      <c r="PEP65" s="20"/>
      <c r="PEQ65" s="20"/>
      <c r="PER65" s="20"/>
      <c r="PES65" s="20"/>
      <c r="PET65" s="20"/>
      <c r="PEU65" s="20"/>
      <c r="PEV65" s="20"/>
      <c r="PEW65" s="20"/>
      <c r="PEX65" s="20"/>
      <c r="PEY65" s="20"/>
      <c r="PEZ65" s="20"/>
      <c r="PFA65" s="20"/>
      <c r="PFB65" s="20"/>
      <c r="PFC65" s="20"/>
      <c r="PFD65" s="20"/>
      <c r="PFE65" s="20"/>
      <c r="PFF65" s="20"/>
      <c r="PFG65" s="20"/>
      <c r="PFH65" s="20"/>
      <c r="PFI65" s="20"/>
      <c r="PFJ65" s="20"/>
      <c r="PFK65" s="20"/>
      <c r="PFL65" s="20"/>
      <c r="PFM65" s="20"/>
      <c r="PFN65" s="20"/>
      <c r="PFO65" s="20"/>
      <c r="PFP65" s="20"/>
      <c r="PFQ65" s="20"/>
      <c r="PFR65" s="20"/>
      <c r="PFS65" s="20"/>
      <c r="PFT65" s="20"/>
      <c r="PFU65" s="20"/>
      <c r="PFV65" s="20"/>
      <c r="PFW65" s="20"/>
      <c r="PFX65" s="20"/>
      <c r="PFY65" s="20"/>
      <c r="PFZ65" s="20"/>
      <c r="PGA65" s="20"/>
      <c r="PGB65" s="20"/>
      <c r="PGC65" s="20"/>
      <c r="PGD65" s="20"/>
      <c r="PGE65" s="20"/>
      <c r="PGF65" s="20"/>
      <c r="PGG65" s="20"/>
      <c r="PGH65" s="20"/>
      <c r="PGI65" s="20"/>
      <c r="PGJ65" s="20"/>
      <c r="PGK65" s="20"/>
      <c r="PGL65" s="20"/>
      <c r="PGM65" s="20"/>
      <c r="PGN65" s="20"/>
      <c r="PGO65" s="20"/>
      <c r="PGP65" s="20"/>
      <c r="PGQ65" s="20"/>
      <c r="PGR65" s="20"/>
      <c r="PGS65" s="20"/>
      <c r="PGT65" s="20"/>
      <c r="PGU65" s="20"/>
      <c r="PGV65" s="20"/>
      <c r="PGW65" s="20"/>
      <c r="PGX65" s="20"/>
      <c r="PGY65" s="20"/>
      <c r="PGZ65" s="20"/>
      <c r="PHA65" s="20"/>
      <c r="PHB65" s="20"/>
      <c r="PHC65" s="20"/>
      <c r="PHD65" s="20"/>
      <c r="PHE65" s="20"/>
      <c r="PHF65" s="20"/>
      <c r="PHG65" s="20"/>
      <c r="PHH65" s="20"/>
      <c r="PHI65" s="20"/>
      <c r="PHJ65" s="20"/>
      <c r="PHK65" s="20"/>
      <c r="PHL65" s="20"/>
      <c r="PHM65" s="20"/>
      <c r="PHN65" s="20"/>
      <c r="PHO65" s="20"/>
      <c r="PHP65" s="20"/>
      <c r="PHQ65" s="20"/>
      <c r="PHR65" s="20"/>
      <c r="PHS65" s="20"/>
      <c r="PHT65" s="20"/>
      <c r="PHU65" s="20"/>
      <c r="PHV65" s="20"/>
      <c r="PHW65" s="20"/>
      <c r="PHX65" s="20"/>
      <c r="PHY65" s="20"/>
      <c r="PHZ65" s="20"/>
      <c r="PIA65" s="20"/>
      <c r="PIB65" s="20"/>
      <c r="PIC65" s="20"/>
      <c r="PID65" s="20"/>
      <c r="PIE65" s="20"/>
      <c r="PIF65" s="20"/>
      <c r="PIG65" s="20"/>
      <c r="PIH65" s="20"/>
      <c r="PII65" s="20"/>
      <c r="PIJ65" s="20"/>
      <c r="PIK65" s="20"/>
      <c r="PIL65" s="20"/>
      <c r="PIM65" s="20"/>
      <c r="PIN65" s="20"/>
      <c r="PIO65" s="20"/>
      <c r="PIP65" s="20"/>
      <c r="PIQ65" s="20"/>
      <c r="PIR65" s="20"/>
      <c r="PIS65" s="20"/>
      <c r="PIT65" s="20"/>
      <c r="PIU65" s="20"/>
      <c r="PIV65" s="20"/>
      <c r="PIW65" s="20"/>
      <c r="PIX65" s="20"/>
      <c r="PIY65" s="20"/>
      <c r="PIZ65" s="20"/>
      <c r="PJA65" s="20"/>
      <c r="PJB65" s="20"/>
      <c r="PJC65" s="20"/>
      <c r="PJD65" s="20"/>
      <c r="PJE65" s="20"/>
      <c r="PJF65" s="20"/>
      <c r="PJG65" s="20"/>
      <c r="PJH65" s="20"/>
      <c r="PJI65" s="20"/>
      <c r="PJJ65" s="20"/>
      <c r="PJK65" s="20"/>
      <c r="PJL65" s="20"/>
      <c r="PJM65" s="20"/>
      <c r="PJN65" s="20"/>
      <c r="PJO65" s="20"/>
      <c r="PJP65" s="20"/>
      <c r="PJQ65" s="20"/>
      <c r="PJR65" s="20"/>
      <c r="PJS65" s="20"/>
      <c r="PJT65" s="20"/>
      <c r="PJU65" s="20"/>
      <c r="PJV65" s="20"/>
      <c r="PJW65" s="20"/>
      <c r="PJX65" s="20"/>
      <c r="PJY65" s="20"/>
      <c r="PJZ65" s="20"/>
      <c r="PKA65" s="20"/>
      <c r="PKB65" s="20"/>
      <c r="PKC65" s="20"/>
      <c r="PKD65" s="20"/>
      <c r="PKE65" s="20"/>
      <c r="PKF65" s="20"/>
      <c r="PKG65" s="20"/>
      <c r="PKH65" s="20"/>
      <c r="PKI65" s="20"/>
      <c r="PKJ65" s="20"/>
      <c r="PKK65" s="20"/>
      <c r="PKL65" s="20"/>
      <c r="PKM65" s="20"/>
      <c r="PKN65" s="20"/>
      <c r="PKO65" s="20"/>
      <c r="PKP65" s="20"/>
      <c r="PKQ65" s="20"/>
      <c r="PKR65" s="20"/>
      <c r="PKS65" s="20"/>
      <c r="PKT65" s="20"/>
      <c r="PKU65" s="20"/>
      <c r="PKV65" s="20"/>
      <c r="PKW65" s="20"/>
      <c r="PKX65" s="20"/>
      <c r="PKY65" s="20"/>
      <c r="PKZ65" s="20"/>
      <c r="PLA65" s="20"/>
      <c r="PLB65" s="20"/>
      <c r="PLC65" s="20"/>
      <c r="PLD65" s="20"/>
      <c r="PLE65" s="20"/>
      <c r="PLF65" s="20"/>
      <c r="PLG65" s="20"/>
      <c r="PLH65" s="20"/>
      <c r="PLI65" s="20"/>
      <c r="PLJ65" s="20"/>
      <c r="PLK65" s="20"/>
      <c r="PLL65" s="20"/>
      <c r="PLM65" s="20"/>
      <c r="PLN65" s="20"/>
      <c r="PLO65" s="20"/>
      <c r="PLP65" s="20"/>
      <c r="PLQ65" s="20"/>
      <c r="PLR65" s="20"/>
      <c r="PLS65" s="20"/>
      <c r="PLT65" s="20"/>
      <c r="PLU65" s="20"/>
      <c r="PLV65" s="20"/>
      <c r="PLW65" s="20"/>
      <c r="PLX65" s="20"/>
      <c r="PLY65" s="20"/>
      <c r="PLZ65" s="20"/>
      <c r="PMA65" s="20"/>
      <c r="PMB65" s="20"/>
      <c r="PMC65" s="20"/>
      <c r="PMD65" s="20"/>
      <c r="PME65" s="20"/>
      <c r="PMF65" s="20"/>
      <c r="PMG65" s="20"/>
      <c r="PMH65" s="20"/>
      <c r="PMI65" s="20"/>
      <c r="PMJ65" s="20"/>
      <c r="PMK65" s="20"/>
      <c r="PML65" s="20"/>
      <c r="PMM65" s="20"/>
      <c r="PMN65" s="20"/>
      <c r="PMO65" s="20"/>
      <c r="PMP65" s="20"/>
      <c r="PMQ65" s="20"/>
      <c r="PMR65" s="20"/>
      <c r="PMS65" s="20"/>
      <c r="PMT65" s="20"/>
      <c r="PMU65" s="20"/>
      <c r="PMV65" s="20"/>
      <c r="PMW65" s="20"/>
      <c r="PMX65" s="20"/>
      <c r="PMY65" s="20"/>
      <c r="PMZ65" s="20"/>
      <c r="PNA65" s="20"/>
      <c r="PNB65" s="20"/>
      <c r="PNC65" s="20"/>
      <c r="PND65" s="20"/>
      <c r="PNE65" s="20"/>
      <c r="PNF65" s="20"/>
      <c r="PNG65" s="20"/>
      <c r="PNH65" s="20"/>
      <c r="PNI65" s="20"/>
      <c r="PNJ65" s="20"/>
      <c r="PNK65" s="20"/>
      <c r="PNL65" s="20"/>
      <c r="PNM65" s="20"/>
      <c r="PNN65" s="20"/>
      <c r="PNO65" s="20"/>
      <c r="PNP65" s="20"/>
      <c r="PNQ65" s="20"/>
      <c r="PNR65" s="20"/>
      <c r="PNS65" s="20"/>
      <c r="PNT65" s="20"/>
      <c r="PNU65" s="20"/>
      <c r="PNV65" s="20"/>
      <c r="PNW65" s="20"/>
      <c r="PNX65" s="20"/>
      <c r="PNY65" s="20"/>
      <c r="PNZ65" s="20"/>
      <c r="POA65" s="20"/>
      <c r="POB65" s="20"/>
      <c r="POC65" s="20"/>
      <c r="POD65" s="20"/>
      <c r="POE65" s="20"/>
      <c r="POF65" s="20"/>
      <c r="POG65" s="20"/>
      <c r="POH65" s="20"/>
      <c r="POI65" s="20"/>
      <c r="POJ65" s="20"/>
      <c r="POK65" s="20"/>
      <c r="POL65" s="20"/>
      <c r="POM65" s="20"/>
      <c r="PON65" s="20"/>
      <c r="POO65" s="20"/>
      <c r="POP65" s="20"/>
      <c r="POQ65" s="20"/>
      <c r="POR65" s="20"/>
      <c r="POS65" s="20"/>
      <c r="POT65" s="20"/>
      <c r="POU65" s="20"/>
      <c r="POV65" s="20"/>
      <c r="POW65" s="20"/>
      <c r="POX65" s="20"/>
      <c r="POY65" s="20"/>
      <c r="POZ65" s="20"/>
      <c r="PPA65" s="20"/>
      <c r="PPB65" s="20"/>
      <c r="PPC65" s="20"/>
      <c r="PPD65" s="20"/>
      <c r="PPE65" s="20"/>
      <c r="PPF65" s="20"/>
      <c r="PPG65" s="20"/>
      <c r="PPH65" s="20"/>
      <c r="PPI65" s="20"/>
      <c r="PPJ65" s="20"/>
      <c r="PPK65" s="20"/>
      <c r="PPL65" s="20"/>
      <c r="PPM65" s="20"/>
      <c r="PPN65" s="20"/>
      <c r="PPO65" s="20"/>
      <c r="PPP65" s="20"/>
      <c r="PPQ65" s="20"/>
      <c r="PPR65" s="20"/>
      <c r="PPS65" s="20"/>
      <c r="PPT65" s="20"/>
      <c r="PPU65" s="20"/>
      <c r="PPV65" s="20"/>
      <c r="PPW65" s="20"/>
      <c r="PPX65" s="20"/>
      <c r="PPY65" s="20"/>
      <c r="PPZ65" s="20"/>
      <c r="PQA65" s="20"/>
      <c r="PQB65" s="20"/>
      <c r="PQC65" s="20"/>
      <c r="PQD65" s="20"/>
      <c r="PQE65" s="20"/>
      <c r="PQF65" s="20"/>
      <c r="PQG65" s="20"/>
      <c r="PQH65" s="20"/>
      <c r="PQI65" s="20"/>
      <c r="PQJ65" s="20"/>
      <c r="PQK65" s="20"/>
      <c r="PQL65" s="20"/>
      <c r="PQM65" s="20"/>
      <c r="PQN65" s="20"/>
      <c r="PQO65" s="20"/>
      <c r="PQP65" s="20"/>
      <c r="PQQ65" s="20"/>
      <c r="PQR65" s="20"/>
      <c r="PQS65" s="20"/>
      <c r="PQT65" s="20"/>
      <c r="PQU65" s="20"/>
      <c r="PQV65" s="20"/>
      <c r="PQW65" s="20"/>
      <c r="PQX65" s="20"/>
      <c r="PQY65" s="20"/>
      <c r="PQZ65" s="20"/>
      <c r="PRA65" s="20"/>
      <c r="PRB65" s="20"/>
      <c r="PRC65" s="20"/>
      <c r="PRD65" s="20"/>
      <c r="PRE65" s="20"/>
      <c r="PRF65" s="20"/>
      <c r="PRG65" s="20"/>
      <c r="PRH65" s="20"/>
      <c r="PRI65" s="20"/>
      <c r="PRJ65" s="20"/>
      <c r="PRK65" s="20"/>
      <c r="PRL65" s="20"/>
      <c r="PRM65" s="20"/>
      <c r="PRN65" s="20"/>
      <c r="PRO65" s="20"/>
      <c r="PRP65" s="20"/>
      <c r="PRQ65" s="20"/>
      <c r="PRR65" s="20"/>
      <c r="PRS65" s="20"/>
      <c r="PRT65" s="20"/>
      <c r="PRU65" s="20"/>
      <c r="PRV65" s="20"/>
      <c r="PRW65" s="20"/>
      <c r="PRX65" s="20"/>
      <c r="PRY65" s="20"/>
      <c r="PRZ65" s="20"/>
      <c r="PSA65" s="20"/>
      <c r="PSB65" s="20"/>
      <c r="PSC65" s="20"/>
      <c r="PSD65" s="20"/>
      <c r="PSE65" s="20"/>
      <c r="PSF65" s="20"/>
      <c r="PSG65" s="20"/>
      <c r="PSH65" s="20"/>
      <c r="PSI65" s="20"/>
      <c r="PSJ65" s="20"/>
      <c r="PSK65" s="20"/>
      <c r="PSL65" s="20"/>
      <c r="PSM65" s="20"/>
      <c r="PSN65" s="20"/>
      <c r="PSO65" s="20"/>
      <c r="PSP65" s="20"/>
      <c r="PSQ65" s="20"/>
      <c r="PSR65" s="20"/>
      <c r="PSS65" s="20"/>
      <c r="PST65" s="20"/>
      <c r="PSU65" s="20"/>
      <c r="PSV65" s="20"/>
      <c r="PSW65" s="20"/>
      <c r="PSX65" s="20"/>
      <c r="PSY65" s="20"/>
      <c r="PSZ65" s="20"/>
      <c r="PTA65" s="20"/>
      <c r="PTB65" s="20"/>
      <c r="PTC65" s="20"/>
      <c r="PTD65" s="20"/>
      <c r="PTE65" s="20"/>
      <c r="PTF65" s="20"/>
      <c r="PTG65" s="20"/>
      <c r="PTH65" s="20"/>
      <c r="PTI65" s="20"/>
      <c r="PTJ65" s="20"/>
      <c r="PTK65" s="20"/>
      <c r="PTL65" s="20"/>
      <c r="PTM65" s="20"/>
      <c r="PTN65" s="20"/>
      <c r="PTO65" s="20"/>
      <c r="PTP65" s="20"/>
      <c r="PTQ65" s="20"/>
      <c r="PTR65" s="20"/>
      <c r="PTS65" s="20"/>
      <c r="PTT65" s="20"/>
      <c r="PTU65" s="20"/>
      <c r="PTV65" s="20"/>
      <c r="PTW65" s="20"/>
      <c r="PTX65" s="20"/>
      <c r="PTY65" s="20"/>
      <c r="PTZ65" s="20"/>
      <c r="PUA65" s="20"/>
      <c r="PUB65" s="20"/>
      <c r="PUC65" s="20"/>
      <c r="PUD65" s="20"/>
      <c r="PUE65" s="20"/>
      <c r="PUF65" s="20"/>
      <c r="PUG65" s="20"/>
      <c r="PUH65" s="20"/>
      <c r="PUI65" s="20"/>
      <c r="PUJ65" s="20"/>
      <c r="PUK65" s="20"/>
      <c r="PUL65" s="20"/>
      <c r="PUM65" s="20"/>
      <c r="PUN65" s="20"/>
      <c r="PUO65" s="20"/>
      <c r="PUP65" s="20"/>
      <c r="PUQ65" s="20"/>
      <c r="PUR65" s="20"/>
      <c r="PUS65" s="20"/>
      <c r="PUT65" s="20"/>
      <c r="PUU65" s="20"/>
      <c r="PUV65" s="20"/>
      <c r="PUW65" s="20"/>
      <c r="PUX65" s="20"/>
      <c r="PUY65" s="20"/>
      <c r="PUZ65" s="20"/>
      <c r="PVA65" s="20"/>
      <c r="PVB65" s="20"/>
      <c r="PVC65" s="20"/>
      <c r="PVD65" s="20"/>
      <c r="PVE65" s="20"/>
      <c r="PVF65" s="20"/>
      <c r="PVG65" s="20"/>
      <c r="PVH65" s="20"/>
      <c r="PVI65" s="20"/>
      <c r="PVJ65" s="20"/>
      <c r="PVK65" s="20"/>
      <c r="PVL65" s="20"/>
      <c r="PVM65" s="20"/>
      <c r="PVN65" s="20"/>
      <c r="PVO65" s="20"/>
      <c r="PVP65" s="20"/>
      <c r="PVQ65" s="20"/>
      <c r="PVR65" s="20"/>
      <c r="PVS65" s="20"/>
      <c r="PVT65" s="20"/>
      <c r="PVU65" s="20"/>
      <c r="PVV65" s="20"/>
      <c r="PVW65" s="20"/>
      <c r="PVX65" s="20"/>
      <c r="PVY65" s="20"/>
      <c r="PVZ65" s="20"/>
      <c r="PWA65" s="20"/>
      <c r="PWB65" s="20"/>
      <c r="PWC65" s="20"/>
      <c r="PWD65" s="20"/>
      <c r="PWE65" s="20"/>
      <c r="PWF65" s="20"/>
      <c r="PWG65" s="20"/>
      <c r="PWH65" s="20"/>
      <c r="PWI65" s="20"/>
      <c r="PWJ65" s="20"/>
      <c r="PWK65" s="20"/>
      <c r="PWL65" s="20"/>
      <c r="PWM65" s="20"/>
      <c r="PWN65" s="20"/>
      <c r="PWO65" s="20"/>
      <c r="PWP65" s="20"/>
      <c r="PWQ65" s="20"/>
      <c r="PWR65" s="20"/>
      <c r="PWS65" s="20"/>
      <c r="PWT65" s="20"/>
      <c r="PWU65" s="20"/>
      <c r="PWV65" s="20"/>
      <c r="PWW65" s="20"/>
      <c r="PWX65" s="20"/>
      <c r="PWY65" s="20"/>
      <c r="PWZ65" s="20"/>
      <c r="PXA65" s="20"/>
      <c r="PXB65" s="20"/>
      <c r="PXC65" s="20"/>
      <c r="PXD65" s="20"/>
      <c r="PXE65" s="20"/>
      <c r="PXF65" s="20"/>
      <c r="PXG65" s="20"/>
      <c r="PXH65" s="20"/>
      <c r="PXI65" s="20"/>
      <c r="PXJ65" s="20"/>
      <c r="PXK65" s="20"/>
      <c r="PXL65" s="20"/>
      <c r="PXM65" s="20"/>
      <c r="PXN65" s="20"/>
      <c r="PXO65" s="20"/>
      <c r="PXP65" s="20"/>
      <c r="PXQ65" s="20"/>
      <c r="PXR65" s="20"/>
      <c r="PXS65" s="20"/>
      <c r="PXT65" s="20"/>
      <c r="PXU65" s="20"/>
      <c r="PXV65" s="20"/>
      <c r="PXW65" s="20"/>
      <c r="PXX65" s="20"/>
      <c r="PXY65" s="20"/>
      <c r="PXZ65" s="20"/>
      <c r="PYA65" s="20"/>
      <c r="PYB65" s="20"/>
      <c r="PYC65" s="20"/>
      <c r="PYD65" s="20"/>
      <c r="PYE65" s="20"/>
      <c r="PYF65" s="20"/>
      <c r="PYG65" s="20"/>
      <c r="PYH65" s="20"/>
      <c r="PYI65" s="20"/>
      <c r="PYJ65" s="20"/>
      <c r="PYK65" s="20"/>
      <c r="PYL65" s="20"/>
      <c r="PYM65" s="20"/>
      <c r="PYN65" s="20"/>
      <c r="PYO65" s="20"/>
      <c r="PYP65" s="20"/>
      <c r="PYQ65" s="20"/>
      <c r="PYR65" s="20"/>
      <c r="PYS65" s="20"/>
      <c r="PYT65" s="20"/>
      <c r="PYU65" s="20"/>
      <c r="PYV65" s="20"/>
      <c r="PYW65" s="20"/>
      <c r="PYX65" s="20"/>
      <c r="PYY65" s="20"/>
      <c r="PYZ65" s="20"/>
      <c r="PZA65" s="20"/>
      <c r="PZB65" s="20"/>
      <c r="PZC65" s="20"/>
      <c r="PZD65" s="20"/>
      <c r="PZE65" s="20"/>
      <c r="PZF65" s="20"/>
      <c r="PZG65" s="20"/>
      <c r="PZH65" s="20"/>
      <c r="PZI65" s="20"/>
      <c r="PZJ65" s="20"/>
      <c r="PZK65" s="20"/>
      <c r="PZL65" s="20"/>
      <c r="PZM65" s="20"/>
      <c r="PZN65" s="20"/>
      <c r="PZO65" s="20"/>
      <c r="PZP65" s="20"/>
      <c r="PZQ65" s="20"/>
      <c r="PZR65" s="20"/>
      <c r="PZS65" s="20"/>
      <c r="PZT65" s="20"/>
      <c r="PZU65" s="20"/>
      <c r="PZV65" s="20"/>
      <c r="PZW65" s="20"/>
      <c r="PZX65" s="20"/>
      <c r="PZY65" s="20"/>
      <c r="PZZ65" s="20"/>
      <c r="QAA65" s="20"/>
      <c r="QAB65" s="20"/>
      <c r="QAC65" s="20"/>
      <c r="QAD65" s="20"/>
      <c r="QAE65" s="20"/>
      <c r="QAF65" s="20"/>
      <c r="QAG65" s="20"/>
      <c r="QAH65" s="20"/>
      <c r="QAI65" s="20"/>
      <c r="QAJ65" s="20"/>
      <c r="QAK65" s="20"/>
      <c r="QAL65" s="20"/>
      <c r="QAM65" s="20"/>
      <c r="QAN65" s="20"/>
      <c r="QAO65" s="20"/>
      <c r="QAP65" s="20"/>
      <c r="QAQ65" s="20"/>
      <c r="QAR65" s="20"/>
      <c r="QAS65" s="20"/>
      <c r="QAT65" s="20"/>
      <c r="QAU65" s="20"/>
      <c r="QAV65" s="20"/>
      <c r="QAW65" s="20"/>
      <c r="QAX65" s="20"/>
      <c r="QAY65" s="20"/>
      <c r="QAZ65" s="20"/>
      <c r="QBA65" s="20"/>
      <c r="QBB65" s="20"/>
      <c r="QBC65" s="20"/>
      <c r="QBD65" s="20"/>
      <c r="QBE65" s="20"/>
      <c r="QBF65" s="20"/>
      <c r="QBG65" s="20"/>
      <c r="QBH65" s="20"/>
      <c r="QBI65" s="20"/>
      <c r="QBJ65" s="20"/>
      <c r="QBK65" s="20"/>
      <c r="QBL65" s="20"/>
      <c r="QBM65" s="20"/>
      <c r="QBN65" s="20"/>
      <c r="QBO65" s="20"/>
      <c r="QBP65" s="20"/>
      <c r="QBQ65" s="20"/>
      <c r="QBR65" s="20"/>
      <c r="QBS65" s="20"/>
      <c r="QBT65" s="20"/>
      <c r="QBU65" s="20"/>
      <c r="QBV65" s="20"/>
      <c r="QBW65" s="20"/>
      <c r="QBX65" s="20"/>
      <c r="QBY65" s="20"/>
      <c r="QBZ65" s="20"/>
      <c r="QCA65" s="20"/>
      <c r="QCB65" s="20"/>
      <c r="QCC65" s="20"/>
      <c r="QCD65" s="20"/>
      <c r="QCE65" s="20"/>
      <c r="QCF65" s="20"/>
      <c r="QCG65" s="20"/>
      <c r="QCH65" s="20"/>
      <c r="QCI65" s="20"/>
      <c r="QCJ65" s="20"/>
      <c r="QCK65" s="20"/>
      <c r="QCL65" s="20"/>
      <c r="QCM65" s="20"/>
      <c r="QCN65" s="20"/>
      <c r="QCO65" s="20"/>
      <c r="QCP65" s="20"/>
      <c r="QCQ65" s="20"/>
      <c r="QCR65" s="20"/>
      <c r="QCS65" s="20"/>
      <c r="QCT65" s="20"/>
      <c r="QCU65" s="20"/>
      <c r="QCV65" s="20"/>
      <c r="QCW65" s="20"/>
      <c r="QCX65" s="20"/>
      <c r="QCY65" s="20"/>
      <c r="QCZ65" s="20"/>
      <c r="QDA65" s="20"/>
      <c r="QDB65" s="20"/>
      <c r="QDC65" s="20"/>
      <c r="QDD65" s="20"/>
      <c r="QDE65" s="20"/>
      <c r="QDF65" s="20"/>
      <c r="QDG65" s="20"/>
      <c r="QDH65" s="20"/>
      <c r="QDI65" s="20"/>
      <c r="QDJ65" s="20"/>
      <c r="QDK65" s="20"/>
      <c r="QDL65" s="20"/>
      <c r="QDM65" s="20"/>
      <c r="QDN65" s="20"/>
      <c r="QDO65" s="20"/>
      <c r="QDP65" s="20"/>
      <c r="QDQ65" s="20"/>
      <c r="QDR65" s="20"/>
      <c r="QDS65" s="20"/>
      <c r="QDT65" s="20"/>
      <c r="QDU65" s="20"/>
      <c r="QDV65" s="20"/>
      <c r="QDW65" s="20"/>
      <c r="QDX65" s="20"/>
      <c r="QDY65" s="20"/>
      <c r="QDZ65" s="20"/>
      <c r="QEA65" s="20"/>
      <c r="QEB65" s="20"/>
      <c r="QEC65" s="20"/>
      <c r="QED65" s="20"/>
      <c r="QEE65" s="20"/>
      <c r="QEF65" s="20"/>
      <c r="QEG65" s="20"/>
      <c r="QEH65" s="20"/>
      <c r="QEI65" s="20"/>
      <c r="QEJ65" s="20"/>
      <c r="QEK65" s="20"/>
      <c r="QEL65" s="20"/>
      <c r="QEM65" s="20"/>
      <c r="QEN65" s="20"/>
      <c r="QEO65" s="20"/>
      <c r="QEP65" s="20"/>
      <c r="QEQ65" s="20"/>
      <c r="QER65" s="20"/>
      <c r="QES65" s="20"/>
      <c r="QET65" s="20"/>
      <c r="QEU65" s="20"/>
      <c r="QEV65" s="20"/>
      <c r="QEW65" s="20"/>
      <c r="QEX65" s="20"/>
      <c r="QEY65" s="20"/>
      <c r="QEZ65" s="20"/>
      <c r="QFA65" s="20"/>
      <c r="QFB65" s="20"/>
      <c r="QFC65" s="20"/>
      <c r="QFD65" s="20"/>
      <c r="QFE65" s="20"/>
      <c r="QFF65" s="20"/>
      <c r="QFG65" s="20"/>
      <c r="QFH65" s="20"/>
      <c r="QFI65" s="20"/>
      <c r="QFJ65" s="20"/>
      <c r="QFK65" s="20"/>
      <c r="QFL65" s="20"/>
      <c r="QFM65" s="20"/>
      <c r="QFN65" s="20"/>
      <c r="QFO65" s="20"/>
      <c r="QFP65" s="20"/>
      <c r="QFQ65" s="20"/>
      <c r="QFR65" s="20"/>
      <c r="QFS65" s="20"/>
      <c r="QFT65" s="20"/>
      <c r="QFU65" s="20"/>
      <c r="QFV65" s="20"/>
      <c r="QFW65" s="20"/>
      <c r="QFX65" s="20"/>
      <c r="QFY65" s="20"/>
      <c r="QFZ65" s="20"/>
      <c r="QGA65" s="20"/>
      <c r="QGB65" s="20"/>
      <c r="QGC65" s="20"/>
      <c r="QGD65" s="20"/>
      <c r="QGE65" s="20"/>
      <c r="QGF65" s="20"/>
      <c r="QGG65" s="20"/>
      <c r="QGH65" s="20"/>
      <c r="QGI65" s="20"/>
      <c r="QGJ65" s="20"/>
      <c r="QGK65" s="20"/>
      <c r="QGL65" s="20"/>
      <c r="QGM65" s="20"/>
      <c r="QGN65" s="20"/>
      <c r="QGO65" s="20"/>
      <c r="QGP65" s="20"/>
      <c r="QGQ65" s="20"/>
      <c r="QGR65" s="20"/>
      <c r="QGS65" s="20"/>
      <c r="QGT65" s="20"/>
      <c r="QGU65" s="20"/>
      <c r="QGV65" s="20"/>
      <c r="QGW65" s="20"/>
      <c r="QGX65" s="20"/>
      <c r="QGY65" s="20"/>
      <c r="QGZ65" s="20"/>
      <c r="QHA65" s="20"/>
      <c r="QHB65" s="20"/>
      <c r="QHC65" s="20"/>
      <c r="QHD65" s="20"/>
      <c r="QHE65" s="20"/>
      <c r="QHF65" s="20"/>
      <c r="QHG65" s="20"/>
      <c r="QHH65" s="20"/>
      <c r="QHI65" s="20"/>
      <c r="QHJ65" s="20"/>
      <c r="QHK65" s="20"/>
      <c r="QHL65" s="20"/>
      <c r="QHM65" s="20"/>
      <c r="QHN65" s="20"/>
      <c r="QHO65" s="20"/>
      <c r="QHP65" s="20"/>
      <c r="QHQ65" s="20"/>
      <c r="QHR65" s="20"/>
      <c r="QHS65" s="20"/>
      <c r="QHT65" s="20"/>
      <c r="QHU65" s="20"/>
      <c r="QHV65" s="20"/>
      <c r="QHW65" s="20"/>
      <c r="QHX65" s="20"/>
      <c r="QHY65" s="20"/>
      <c r="QHZ65" s="20"/>
      <c r="QIA65" s="20"/>
      <c r="QIB65" s="20"/>
      <c r="QIC65" s="20"/>
      <c r="QID65" s="20"/>
      <c r="QIE65" s="20"/>
      <c r="QIF65" s="20"/>
      <c r="QIG65" s="20"/>
      <c r="QIH65" s="20"/>
      <c r="QII65" s="20"/>
      <c r="QIJ65" s="20"/>
      <c r="QIK65" s="20"/>
      <c r="QIL65" s="20"/>
      <c r="QIM65" s="20"/>
      <c r="QIN65" s="20"/>
      <c r="QIO65" s="20"/>
      <c r="QIP65" s="20"/>
      <c r="QIQ65" s="20"/>
      <c r="QIR65" s="20"/>
      <c r="QIS65" s="20"/>
      <c r="QIT65" s="20"/>
      <c r="QIU65" s="20"/>
      <c r="QIV65" s="20"/>
      <c r="QIW65" s="20"/>
      <c r="QIX65" s="20"/>
      <c r="QIY65" s="20"/>
      <c r="QIZ65" s="20"/>
      <c r="QJA65" s="20"/>
      <c r="QJB65" s="20"/>
      <c r="QJC65" s="20"/>
      <c r="QJD65" s="20"/>
      <c r="QJE65" s="20"/>
      <c r="QJF65" s="20"/>
      <c r="QJG65" s="20"/>
      <c r="QJH65" s="20"/>
      <c r="QJI65" s="20"/>
      <c r="QJJ65" s="20"/>
      <c r="QJK65" s="20"/>
      <c r="QJL65" s="20"/>
      <c r="QJM65" s="20"/>
      <c r="QJN65" s="20"/>
      <c r="QJO65" s="20"/>
      <c r="QJP65" s="20"/>
      <c r="QJQ65" s="20"/>
      <c r="QJR65" s="20"/>
      <c r="QJS65" s="20"/>
      <c r="QJT65" s="20"/>
      <c r="QJU65" s="20"/>
      <c r="QJV65" s="20"/>
      <c r="QJW65" s="20"/>
      <c r="QJX65" s="20"/>
      <c r="QJY65" s="20"/>
      <c r="QJZ65" s="20"/>
      <c r="QKA65" s="20"/>
      <c r="QKB65" s="20"/>
      <c r="QKC65" s="20"/>
      <c r="QKD65" s="20"/>
      <c r="QKE65" s="20"/>
      <c r="QKF65" s="20"/>
      <c r="QKG65" s="20"/>
      <c r="QKH65" s="20"/>
      <c r="QKI65" s="20"/>
      <c r="QKJ65" s="20"/>
      <c r="QKK65" s="20"/>
      <c r="QKL65" s="20"/>
      <c r="QKM65" s="20"/>
      <c r="QKN65" s="20"/>
      <c r="QKO65" s="20"/>
      <c r="QKP65" s="20"/>
      <c r="QKQ65" s="20"/>
      <c r="QKR65" s="20"/>
      <c r="QKS65" s="20"/>
      <c r="QKT65" s="20"/>
      <c r="QKU65" s="20"/>
      <c r="QKV65" s="20"/>
      <c r="QKW65" s="20"/>
      <c r="QKX65" s="20"/>
      <c r="QKY65" s="20"/>
      <c r="QKZ65" s="20"/>
      <c r="QLA65" s="20"/>
      <c r="QLB65" s="20"/>
      <c r="QLC65" s="20"/>
      <c r="QLD65" s="20"/>
      <c r="QLE65" s="20"/>
      <c r="QLF65" s="20"/>
      <c r="QLG65" s="20"/>
      <c r="QLH65" s="20"/>
      <c r="QLI65" s="20"/>
      <c r="QLJ65" s="20"/>
      <c r="QLK65" s="20"/>
      <c r="QLL65" s="20"/>
      <c r="QLM65" s="20"/>
      <c r="QLN65" s="20"/>
      <c r="QLO65" s="20"/>
      <c r="QLP65" s="20"/>
      <c r="QLQ65" s="20"/>
      <c r="QLR65" s="20"/>
      <c r="QLS65" s="20"/>
      <c r="QLT65" s="20"/>
      <c r="QLU65" s="20"/>
      <c r="QLV65" s="20"/>
      <c r="QLW65" s="20"/>
      <c r="QLX65" s="20"/>
      <c r="QLY65" s="20"/>
      <c r="QLZ65" s="20"/>
      <c r="QMA65" s="20"/>
      <c r="QMB65" s="20"/>
      <c r="QMC65" s="20"/>
      <c r="QMD65" s="20"/>
      <c r="QME65" s="20"/>
      <c r="QMF65" s="20"/>
      <c r="QMG65" s="20"/>
      <c r="QMH65" s="20"/>
      <c r="QMI65" s="20"/>
      <c r="QMJ65" s="20"/>
      <c r="QMK65" s="20"/>
      <c r="QML65" s="20"/>
      <c r="QMM65" s="20"/>
      <c r="QMN65" s="20"/>
      <c r="QMO65" s="20"/>
      <c r="QMP65" s="20"/>
      <c r="QMQ65" s="20"/>
      <c r="QMR65" s="20"/>
      <c r="QMS65" s="20"/>
      <c r="QMT65" s="20"/>
      <c r="QMU65" s="20"/>
      <c r="QMV65" s="20"/>
      <c r="QMW65" s="20"/>
      <c r="QMX65" s="20"/>
      <c r="QMY65" s="20"/>
      <c r="QMZ65" s="20"/>
      <c r="QNA65" s="20"/>
      <c r="QNB65" s="20"/>
      <c r="QNC65" s="20"/>
      <c r="QND65" s="20"/>
      <c r="QNE65" s="20"/>
      <c r="QNF65" s="20"/>
      <c r="QNG65" s="20"/>
      <c r="QNH65" s="20"/>
      <c r="QNI65" s="20"/>
      <c r="QNJ65" s="20"/>
      <c r="QNK65" s="20"/>
      <c r="QNL65" s="20"/>
      <c r="QNM65" s="20"/>
      <c r="QNN65" s="20"/>
      <c r="QNO65" s="20"/>
      <c r="QNP65" s="20"/>
      <c r="QNQ65" s="20"/>
      <c r="QNR65" s="20"/>
      <c r="QNS65" s="20"/>
      <c r="QNT65" s="20"/>
      <c r="QNU65" s="20"/>
      <c r="QNV65" s="20"/>
      <c r="QNW65" s="20"/>
      <c r="QNX65" s="20"/>
      <c r="QNY65" s="20"/>
      <c r="QNZ65" s="20"/>
      <c r="QOA65" s="20"/>
      <c r="QOB65" s="20"/>
      <c r="QOC65" s="20"/>
      <c r="QOD65" s="20"/>
      <c r="QOE65" s="20"/>
      <c r="QOF65" s="20"/>
      <c r="QOG65" s="20"/>
      <c r="QOH65" s="20"/>
      <c r="QOI65" s="20"/>
      <c r="QOJ65" s="20"/>
      <c r="QOK65" s="20"/>
      <c r="QOL65" s="20"/>
      <c r="QOM65" s="20"/>
      <c r="QON65" s="20"/>
      <c r="QOO65" s="20"/>
      <c r="QOP65" s="20"/>
      <c r="QOQ65" s="20"/>
      <c r="QOR65" s="20"/>
      <c r="QOS65" s="20"/>
      <c r="QOT65" s="20"/>
      <c r="QOU65" s="20"/>
      <c r="QOV65" s="20"/>
      <c r="QOW65" s="20"/>
      <c r="QOX65" s="20"/>
      <c r="QOY65" s="20"/>
      <c r="QOZ65" s="20"/>
      <c r="QPA65" s="20"/>
      <c r="QPB65" s="20"/>
      <c r="QPC65" s="20"/>
      <c r="QPD65" s="20"/>
      <c r="QPE65" s="20"/>
      <c r="QPF65" s="20"/>
      <c r="QPG65" s="20"/>
      <c r="QPH65" s="20"/>
      <c r="QPI65" s="20"/>
      <c r="QPJ65" s="20"/>
      <c r="QPK65" s="20"/>
      <c r="QPL65" s="20"/>
      <c r="QPM65" s="20"/>
      <c r="QPN65" s="20"/>
      <c r="QPO65" s="20"/>
      <c r="QPP65" s="20"/>
      <c r="QPQ65" s="20"/>
      <c r="QPR65" s="20"/>
      <c r="QPS65" s="20"/>
      <c r="QPT65" s="20"/>
      <c r="QPU65" s="20"/>
      <c r="QPV65" s="20"/>
      <c r="QPW65" s="20"/>
      <c r="QPX65" s="20"/>
      <c r="QPY65" s="20"/>
      <c r="QPZ65" s="20"/>
      <c r="QQA65" s="20"/>
      <c r="QQB65" s="20"/>
      <c r="QQC65" s="20"/>
      <c r="QQD65" s="20"/>
      <c r="QQE65" s="20"/>
      <c r="QQF65" s="20"/>
      <c r="QQG65" s="20"/>
      <c r="QQH65" s="20"/>
      <c r="QQI65" s="20"/>
      <c r="QQJ65" s="20"/>
      <c r="QQK65" s="20"/>
      <c r="QQL65" s="20"/>
      <c r="QQM65" s="20"/>
      <c r="QQN65" s="20"/>
      <c r="QQO65" s="20"/>
      <c r="QQP65" s="20"/>
      <c r="QQQ65" s="20"/>
      <c r="QQR65" s="20"/>
      <c r="QQS65" s="20"/>
      <c r="QQT65" s="20"/>
      <c r="QQU65" s="20"/>
      <c r="QQV65" s="20"/>
      <c r="QQW65" s="20"/>
      <c r="QQX65" s="20"/>
      <c r="QQY65" s="20"/>
      <c r="QQZ65" s="20"/>
      <c r="QRA65" s="20"/>
      <c r="QRB65" s="20"/>
      <c r="QRC65" s="20"/>
      <c r="QRD65" s="20"/>
      <c r="QRE65" s="20"/>
      <c r="QRF65" s="20"/>
      <c r="QRG65" s="20"/>
      <c r="QRH65" s="20"/>
      <c r="QRI65" s="20"/>
      <c r="QRJ65" s="20"/>
      <c r="QRK65" s="20"/>
      <c r="QRL65" s="20"/>
      <c r="QRM65" s="20"/>
      <c r="QRN65" s="20"/>
      <c r="QRO65" s="20"/>
      <c r="QRP65" s="20"/>
      <c r="QRQ65" s="20"/>
      <c r="QRR65" s="20"/>
      <c r="QRS65" s="20"/>
      <c r="QRT65" s="20"/>
      <c r="QRU65" s="20"/>
      <c r="QRV65" s="20"/>
      <c r="QRW65" s="20"/>
      <c r="QRX65" s="20"/>
      <c r="QRY65" s="20"/>
      <c r="QRZ65" s="20"/>
      <c r="QSA65" s="20"/>
      <c r="QSB65" s="20"/>
      <c r="QSC65" s="20"/>
      <c r="QSD65" s="20"/>
      <c r="QSE65" s="20"/>
      <c r="QSF65" s="20"/>
      <c r="QSG65" s="20"/>
      <c r="QSH65" s="20"/>
      <c r="QSI65" s="20"/>
      <c r="QSJ65" s="20"/>
      <c r="QSK65" s="20"/>
      <c r="QSL65" s="20"/>
      <c r="QSM65" s="20"/>
      <c r="QSN65" s="20"/>
      <c r="QSO65" s="20"/>
      <c r="QSP65" s="20"/>
      <c r="QSQ65" s="20"/>
      <c r="QSR65" s="20"/>
      <c r="QSS65" s="20"/>
      <c r="QST65" s="20"/>
      <c r="QSU65" s="20"/>
      <c r="QSV65" s="20"/>
      <c r="QSW65" s="20"/>
      <c r="QSX65" s="20"/>
      <c r="QSY65" s="20"/>
      <c r="QSZ65" s="20"/>
      <c r="QTA65" s="20"/>
      <c r="QTB65" s="20"/>
      <c r="QTC65" s="20"/>
      <c r="QTD65" s="20"/>
      <c r="QTE65" s="20"/>
      <c r="QTF65" s="20"/>
      <c r="QTG65" s="20"/>
      <c r="QTH65" s="20"/>
      <c r="QTI65" s="20"/>
      <c r="QTJ65" s="20"/>
      <c r="QTK65" s="20"/>
      <c r="QTL65" s="20"/>
      <c r="QTM65" s="20"/>
      <c r="QTN65" s="20"/>
      <c r="QTO65" s="20"/>
      <c r="QTP65" s="20"/>
      <c r="QTQ65" s="20"/>
      <c r="QTR65" s="20"/>
      <c r="QTS65" s="20"/>
      <c r="QTT65" s="20"/>
      <c r="QTU65" s="20"/>
      <c r="QTV65" s="20"/>
      <c r="QTW65" s="20"/>
      <c r="QTX65" s="20"/>
      <c r="QTY65" s="20"/>
      <c r="QTZ65" s="20"/>
      <c r="QUA65" s="20"/>
      <c r="QUB65" s="20"/>
      <c r="QUC65" s="20"/>
      <c r="QUD65" s="20"/>
      <c r="QUE65" s="20"/>
      <c r="QUF65" s="20"/>
      <c r="QUG65" s="20"/>
      <c r="QUH65" s="20"/>
      <c r="QUI65" s="20"/>
      <c r="QUJ65" s="20"/>
      <c r="QUK65" s="20"/>
      <c r="QUL65" s="20"/>
      <c r="QUM65" s="20"/>
      <c r="QUN65" s="20"/>
      <c r="QUO65" s="20"/>
      <c r="QUP65" s="20"/>
      <c r="QUQ65" s="20"/>
      <c r="QUR65" s="20"/>
      <c r="QUS65" s="20"/>
      <c r="QUT65" s="20"/>
      <c r="QUU65" s="20"/>
      <c r="QUV65" s="20"/>
      <c r="QUW65" s="20"/>
      <c r="QUX65" s="20"/>
      <c r="QUY65" s="20"/>
      <c r="QUZ65" s="20"/>
      <c r="QVA65" s="20"/>
      <c r="QVB65" s="20"/>
      <c r="QVC65" s="20"/>
      <c r="QVD65" s="20"/>
      <c r="QVE65" s="20"/>
      <c r="QVF65" s="20"/>
      <c r="QVG65" s="20"/>
      <c r="QVH65" s="20"/>
      <c r="QVI65" s="20"/>
      <c r="QVJ65" s="20"/>
      <c r="QVK65" s="20"/>
      <c r="QVL65" s="20"/>
      <c r="QVM65" s="20"/>
      <c r="QVN65" s="20"/>
      <c r="QVO65" s="20"/>
      <c r="QVP65" s="20"/>
      <c r="QVQ65" s="20"/>
      <c r="QVR65" s="20"/>
      <c r="QVS65" s="20"/>
      <c r="QVT65" s="20"/>
      <c r="QVU65" s="20"/>
      <c r="QVV65" s="20"/>
      <c r="QVW65" s="20"/>
      <c r="QVX65" s="20"/>
      <c r="QVY65" s="20"/>
      <c r="QVZ65" s="20"/>
      <c r="QWA65" s="20"/>
      <c r="QWB65" s="20"/>
      <c r="QWC65" s="20"/>
      <c r="QWD65" s="20"/>
      <c r="QWE65" s="20"/>
      <c r="QWF65" s="20"/>
      <c r="QWG65" s="20"/>
      <c r="QWH65" s="20"/>
      <c r="QWI65" s="20"/>
      <c r="QWJ65" s="20"/>
      <c r="QWK65" s="20"/>
      <c r="QWL65" s="20"/>
      <c r="QWM65" s="20"/>
      <c r="QWN65" s="20"/>
      <c r="QWO65" s="20"/>
      <c r="QWP65" s="20"/>
      <c r="QWQ65" s="20"/>
      <c r="QWR65" s="20"/>
      <c r="QWS65" s="20"/>
      <c r="QWT65" s="20"/>
      <c r="QWU65" s="20"/>
      <c r="QWV65" s="20"/>
      <c r="QWW65" s="20"/>
      <c r="QWX65" s="20"/>
      <c r="QWY65" s="20"/>
      <c r="QWZ65" s="20"/>
      <c r="QXA65" s="20"/>
      <c r="QXB65" s="20"/>
      <c r="QXC65" s="20"/>
      <c r="QXD65" s="20"/>
      <c r="QXE65" s="20"/>
      <c r="QXF65" s="20"/>
      <c r="QXG65" s="20"/>
      <c r="QXH65" s="20"/>
      <c r="QXI65" s="20"/>
      <c r="QXJ65" s="20"/>
      <c r="QXK65" s="20"/>
      <c r="QXL65" s="20"/>
      <c r="QXM65" s="20"/>
      <c r="QXN65" s="20"/>
      <c r="QXO65" s="20"/>
      <c r="QXP65" s="20"/>
      <c r="QXQ65" s="20"/>
      <c r="QXR65" s="20"/>
      <c r="QXS65" s="20"/>
      <c r="QXT65" s="20"/>
      <c r="QXU65" s="20"/>
      <c r="QXV65" s="20"/>
      <c r="QXW65" s="20"/>
      <c r="QXX65" s="20"/>
      <c r="QXY65" s="20"/>
      <c r="QXZ65" s="20"/>
      <c r="QYA65" s="20"/>
      <c r="QYB65" s="20"/>
      <c r="QYC65" s="20"/>
      <c r="QYD65" s="20"/>
      <c r="QYE65" s="20"/>
      <c r="QYF65" s="20"/>
      <c r="QYG65" s="20"/>
      <c r="QYH65" s="20"/>
      <c r="QYI65" s="20"/>
      <c r="QYJ65" s="20"/>
      <c r="QYK65" s="20"/>
      <c r="QYL65" s="20"/>
      <c r="QYM65" s="20"/>
      <c r="QYN65" s="20"/>
      <c r="QYO65" s="20"/>
      <c r="QYP65" s="20"/>
      <c r="QYQ65" s="20"/>
      <c r="QYR65" s="20"/>
      <c r="QYS65" s="20"/>
      <c r="QYT65" s="20"/>
      <c r="QYU65" s="20"/>
      <c r="QYV65" s="20"/>
      <c r="QYW65" s="20"/>
      <c r="QYX65" s="20"/>
      <c r="QYY65" s="20"/>
      <c r="QYZ65" s="20"/>
      <c r="QZA65" s="20"/>
      <c r="QZB65" s="20"/>
      <c r="QZC65" s="20"/>
      <c r="QZD65" s="20"/>
      <c r="QZE65" s="20"/>
      <c r="QZF65" s="20"/>
      <c r="QZG65" s="20"/>
      <c r="QZH65" s="20"/>
      <c r="QZI65" s="20"/>
      <c r="QZJ65" s="20"/>
      <c r="QZK65" s="20"/>
      <c r="QZL65" s="20"/>
      <c r="QZM65" s="20"/>
      <c r="QZN65" s="20"/>
      <c r="QZO65" s="20"/>
      <c r="QZP65" s="20"/>
      <c r="QZQ65" s="20"/>
      <c r="QZR65" s="20"/>
      <c r="QZS65" s="20"/>
      <c r="QZT65" s="20"/>
      <c r="QZU65" s="20"/>
      <c r="QZV65" s="20"/>
      <c r="QZW65" s="20"/>
      <c r="QZX65" s="20"/>
      <c r="QZY65" s="20"/>
      <c r="QZZ65" s="20"/>
      <c r="RAA65" s="20"/>
      <c r="RAB65" s="20"/>
      <c r="RAC65" s="20"/>
      <c r="RAD65" s="20"/>
      <c r="RAE65" s="20"/>
      <c r="RAF65" s="20"/>
      <c r="RAG65" s="20"/>
      <c r="RAH65" s="20"/>
      <c r="RAI65" s="20"/>
      <c r="RAJ65" s="20"/>
      <c r="RAK65" s="20"/>
      <c r="RAL65" s="20"/>
      <c r="RAM65" s="20"/>
      <c r="RAN65" s="20"/>
      <c r="RAO65" s="20"/>
      <c r="RAP65" s="20"/>
      <c r="RAQ65" s="20"/>
      <c r="RAR65" s="20"/>
      <c r="RAS65" s="20"/>
      <c r="RAT65" s="20"/>
      <c r="RAU65" s="20"/>
      <c r="RAV65" s="20"/>
      <c r="RAW65" s="20"/>
      <c r="RAX65" s="20"/>
      <c r="RAY65" s="20"/>
      <c r="RAZ65" s="20"/>
      <c r="RBA65" s="20"/>
      <c r="RBB65" s="20"/>
      <c r="RBC65" s="20"/>
      <c r="RBD65" s="20"/>
      <c r="RBE65" s="20"/>
      <c r="RBF65" s="20"/>
      <c r="RBG65" s="20"/>
      <c r="RBH65" s="20"/>
      <c r="RBI65" s="20"/>
      <c r="RBJ65" s="20"/>
      <c r="RBK65" s="20"/>
      <c r="RBL65" s="20"/>
      <c r="RBM65" s="20"/>
      <c r="RBN65" s="20"/>
      <c r="RBO65" s="20"/>
      <c r="RBP65" s="20"/>
      <c r="RBQ65" s="20"/>
      <c r="RBR65" s="20"/>
      <c r="RBS65" s="20"/>
      <c r="RBT65" s="20"/>
      <c r="RBU65" s="20"/>
      <c r="RBV65" s="20"/>
      <c r="RBW65" s="20"/>
      <c r="RBX65" s="20"/>
      <c r="RBY65" s="20"/>
      <c r="RBZ65" s="20"/>
      <c r="RCA65" s="20"/>
      <c r="RCB65" s="20"/>
      <c r="RCC65" s="20"/>
      <c r="RCD65" s="20"/>
      <c r="RCE65" s="20"/>
      <c r="RCF65" s="20"/>
      <c r="RCG65" s="20"/>
      <c r="RCH65" s="20"/>
      <c r="RCI65" s="20"/>
      <c r="RCJ65" s="20"/>
      <c r="RCK65" s="20"/>
      <c r="RCL65" s="20"/>
      <c r="RCM65" s="20"/>
      <c r="RCN65" s="20"/>
      <c r="RCO65" s="20"/>
      <c r="RCP65" s="20"/>
      <c r="RCQ65" s="20"/>
      <c r="RCR65" s="20"/>
      <c r="RCS65" s="20"/>
      <c r="RCT65" s="20"/>
      <c r="RCU65" s="20"/>
      <c r="RCV65" s="20"/>
      <c r="RCW65" s="20"/>
      <c r="RCX65" s="20"/>
      <c r="RCY65" s="20"/>
      <c r="RCZ65" s="20"/>
      <c r="RDA65" s="20"/>
      <c r="RDB65" s="20"/>
      <c r="RDC65" s="20"/>
      <c r="RDD65" s="20"/>
      <c r="RDE65" s="20"/>
      <c r="RDF65" s="20"/>
      <c r="RDG65" s="20"/>
      <c r="RDH65" s="20"/>
      <c r="RDI65" s="20"/>
      <c r="RDJ65" s="20"/>
      <c r="RDK65" s="20"/>
      <c r="RDL65" s="20"/>
      <c r="RDM65" s="20"/>
      <c r="RDN65" s="20"/>
      <c r="RDO65" s="20"/>
      <c r="RDP65" s="20"/>
      <c r="RDQ65" s="20"/>
      <c r="RDR65" s="20"/>
      <c r="RDS65" s="20"/>
      <c r="RDT65" s="20"/>
      <c r="RDU65" s="20"/>
      <c r="RDV65" s="20"/>
      <c r="RDW65" s="20"/>
      <c r="RDX65" s="20"/>
      <c r="RDY65" s="20"/>
      <c r="RDZ65" s="20"/>
      <c r="REA65" s="20"/>
      <c r="REB65" s="20"/>
      <c r="REC65" s="20"/>
      <c r="RED65" s="20"/>
      <c r="REE65" s="20"/>
      <c r="REF65" s="20"/>
      <c r="REG65" s="20"/>
      <c r="REH65" s="20"/>
      <c r="REI65" s="20"/>
      <c r="REJ65" s="20"/>
      <c r="REK65" s="20"/>
      <c r="REL65" s="20"/>
      <c r="REM65" s="20"/>
      <c r="REN65" s="20"/>
      <c r="REO65" s="20"/>
      <c r="REP65" s="20"/>
      <c r="REQ65" s="20"/>
      <c r="RER65" s="20"/>
      <c r="RES65" s="20"/>
      <c r="RET65" s="20"/>
      <c r="REU65" s="20"/>
      <c r="REV65" s="20"/>
      <c r="REW65" s="20"/>
      <c r="REX65" s="20"/>
      <c r="REY65" s="20"/>
      <c r="REZ65" s="20"/>
      <c r="RFA65" s="20"/>
      <c r="RFB65" s="20"/>
      <c r="RFC65" s="20"/>
      <c r="RFD65" s="20"/>
      <c r="RFE65" s="20"/>
      <c r="RFF65" s="20"/>
      <c r="RFG65" s="20"/>
      <c r="RFH65" s="20"/>
      <c r="RFI65" s="20"/>
      <c r="RFJ65" s="20"/>
      <c r="RFK65" s="20"/>
      <c r="RFL65" s="20"/>
      <c r="RFM65" s="20"/>
      <c r="RFN65" s="20"/>
      <c r="RFO65" s="20"/>
      <c r="RFP65" s="20"/>
      <c r="RFQ65" s="20"/>
      <c r="RFR65" s="20"/>
      <c r="RFS65" s="20"/>
      <c r="RFT65" s="20"/>
      <c r="RFU65" s="20"/>
      <c r="RFV65" s="20"/>
      <c r="RFW65" s="20"/>
      <c r="RFX65" s="20"/>
      <c r="RFY65" s="20"/>
      <c r="RFZ65" s="20"/>
      <c r="RGA65" s="20"/>
      <c r="RGB65" s="20"/>
      <c r="RGC65" s="20"/>
      <c r="RGD65" s="20"/>
      <c r="RGE65" s="20"/>
      <c r="RGF65" s="20"/>
      <c r="RGG65" s="20"/>
      <c r="RGH65" s="20"/>
      <c r="RGI65" s="20"/>
      <c r="RGJ65" s="20"/>
      <c r="RGK65" s="20"/>
      <c r="RGL65" s="20"/>
      <c r="RGM65" s="20"/>
      <c r="RGN65" s="20"/>
      <c r="RGO65" s="20"/>
      <c r="RGP65" s="20"/>
      <c r="RGQ65" s="20"/>
      <c r="RGR65" s="20"/>
      <c r="RGS65" s="20"/>
      <c r="RGT65" s="20"/>
      <c r="RGU65" s="20"/>
      <c r="RGV65" s="20"/>
      <c r="RGW65" s="20"/>
      <c r="RGX65" s="20"/>
      <c r="RGY65" s="20"/>
      <c r="RGZ65" s="20"/>
      <c r="RHA65" s="20"/>
      <c r="RHB65" s="20"/>
      <c r="RHC65" s="20"/>
      <c r="RHD65" s="20"/>
      <c r="RHE65" s="20"/>
      <c r="RHF65" s="20"/>
      <c r="RHG65" s="20"/>
      <c r="RHH65" s="20"/>
      <c r="RHI65" s="20"/>
      <c r="RHJ65" s="20"/>
      <c r="RHK65" s="20"/>
      <c r="RHL65" s="20"/>
      <c r="RHM65" s="20"/>
      <c r="RHN65" s="20"/>
      <c r="RHO65" s="20"/>
      <c r="RHP65" s="20"/>
      <c r="RHQ65" s="20"/>
      <c r="RHR65" s="20"/>
      <c r="RHS65" s="20"/>
      <c r="RHT65" s="20"/>
      <c r="RHU65" s="20"/>
      <c r="RHV65" s="20"/>
      <c r="RHW65" s="20"/>
      <c r="RHX65" s="20"/>
      <c r="RHY65" s="20"/>
      <c r="RHZ65" s="20"/>
      <c r="RIA65" s="20"/>
      <c r="RIB65" s="20"/>
      <c r="RIC65" s="20"/>
      <c r="RID65" s="20"/>
      <c r="RIE65" s="20"/>
      <c r="RIF65" s="20"/>
      <c r="RIG65" s="20"/>
      <c r="RIH65" s="20"/>
      <c r="RII65" s="20"/>
      <c r="RIJ65" s="20"/>
      <c r="RIK65" s="20"/>
      <c r="RIL65" s="20"/>
      <c r="RIM65" s="20"/>
      <c r="RIN65" s="20"/>
      <c r="RIO65" s="20"/>
      <c r="RIP65" s="20"/>
      <c r="RIQ65" s="20"/>
      <c r="RIR65" s="20"/>
      <c r="RIS65" s="20"/>
      <c r="RIT65" s="20"/>
      <c r="RIU65" s="20"/>
      <c r="RIV65" s="20"/>
      <c r="RIW65" s="20"/>
      <c r="RIX65" s="20"/>
      <c r="RIY65" s="20"/>
      <c r="RIZ65" s="20"/>
      <c r="RJA65" s="20"/>
      <c r="RJB65" s="20"/>
      <c r="RJC65" s="20"/>
      <c r="RJD65" s="20"/>
      <c r="RJE65" s="20"/>
      <c r="RJF65" s="20"/>
      <c r="RJG65" s="20"/>
      <c r="RJH65" s="20"/>
      <c r="RJI65" s="20"/>
      <c r="RJJ65" s="20"/>
      <c r="RJK65" s="20"/>
      <c r="RJL65" s="20"/>
      <c r="RJM65" s="20"/>
      <c r="RJN65" s="20"/>
      <c r="RJO65" s="20"/>
      <c r="RJP65" s="20"/>
      <c r="RJQ65" s="20"/>
      <c r="RJR65" s="20"/>
      <c r="RJS65" s="20"/>
      <c r="RJT65" s="20"/>
      <c r="RJU65" s="20"/>
      <c r="RJV65" s="20"/>
      <c r="RJW65" s="20"/>
      <c r="RJX65" s="20"/>
      <c r="RJY65" s="20"/>
      <c r="RJZ65" s="20"/>
      <c r="RKA65" s="20"/>
      <c r="RKB65" s="20"/>
      <c r="RKC65" s="20"/>
      <c r="RKD65" s="20"/>
      <c r="RKE65" s="20"/>
      <c r="RKF65" s="20"/>
      <c r="RKG65" s="20"/>
      <c r="RKH65" s="20"/>
      <c r="RKI65" s="20"/>
      <c r="RKJ65" s="20"/>
      <c r="RKK65" s="20"/>
      <c r="RKL65" s="20"/>
      <c r="RKM65" s="20"/>
      <c r="RKN65" s="20"/>
      <c r="RKO65" s="20"/>
      <c r="RKP65" s="20"/>
      <c r="RKQ65" s="20"/>
      <c r="RKR65" s="20"/>
      <c r="RKS65" s="20"/>
      <c r="RKT65" s="20"/>
      <c r="RKU65" s="20"/>
      <c r="RKV65" s="20"/>
      <c r="RKW65" s="20"/>
      <c r="RKX65" s="20"/>
      <c r="RKY65" s="20"/>
      <c r="RKZ65" s="20"/>
      <c r="RLA65" s="20"/>
      <c r="RLB65" s="20"/>
      <c r="RLC65" s="20"/>
      <c r="RLD65" s="20"/>
      <c r="RLE65" s="20"/>
      <c r="RLF65" s="20"/>
      <c r="RLG65" s="20"/>
      <c r="RLH65" s="20"/>
      <c r="RLI65" s="20"/>
      <c r="RLJ65" s="20"/>
      <c r="RLK65" s="20"/>
      <c r="RLL65" s="20"/>
      <c r="RLM65" s="20"/>
      <c r="RLN65" s="20"/>
      <c r="RLO65" s="20"/>
      <c r="RLP65" s="20"/>
      <c r="RLQ65" s="20"/>
      <c r="RLR65" s="20"/>
      <c r="RLS65" s="20"/>
      <c r="RLT65" s="20"/>
      <c r="RLU65" s="20"/>
      <c r="RLV65" s="20"/>
      <c r="RLW65" s="20"/>
      <c r="RLX65" s="20"/>
      <c r="RLY65" s="20"/>
      <c r="RLZ65" s="20"/>
      <c r="RMA65" s="20"/>
      <c r="RMB65" s="20"/>
      <c r="RMC65" s="20"/>
      <c r="RMD65" s="20"/>
      <c r="RME65" s="20"/>
      <c r="RMF65" s="20"/>
      <c r="RMG65" s="20"/>
      <c r="RMH65" s="20"/>
      <c r="RMI65" s="20"/>
      <c r="RMJ65" s="20"/>
      <c r="RMK65" s="20"/>
      <c r="RML65" s="20"/>
      <c r="RMM65" s="20"/>
      <c r="RMN65" s="20"/>
      <c r="RMO65" s="20"/>
      <c r="RMP65" s="20"/>
      <c r="RMQ65" s="20"/>
      <c r="RMR65" s="20"/>
      <c r="RMS65" s="20"/>
      <c r="RMT65" s="20"/>
      <c r="RMU65" s="20"/>
      <c r="RMV65" s="20"/>
      <c r="RMW65" s="20"/>
      <c r="RMX65" s="20"/>
      <c r="RMY65" s="20"/>
      <c r="RMZ65" s="20"/>
      <c r="RNA65" s="20"/>
      <c r="RNB65" s="20"/>
      <c r="RNC65" s="20"/>
      <c r="RND65" s="20"/>
      <c r="RNE65" s="20"/>
      <c r="RNF65" s="20"/>
      <c r="RNG65" s="20"/>
      <c r="RNH65" s="20"/>
      <c r="RNI65" s="20"/>
      <c r="RNJ65" s="20"/>
      <c r="RNK65" s="20"/>
      <c r="RNL65" s="20"/>
      <c r="RNM65" s="20"/>
      <c r="RNN65" s="20"/>
      <c r="RNO65" s="20"/>
      <c r="RNP65" s="20"/>
      <c r="RNQ65" s="20"/>
      <c r="RNR65" s="20"/>
      <c r="RNS65" s="20"/>
      <c r="RNT65" s="20"/>
      <c r="RNU65" s="20"/>
      <c r="RNV65" s="20"/>
      <c r="RNW65" s="20"/>
      <c r="RNX65" s="20"/>
      <c r="RNY65" s="20"/>
      <c r="RNZ65" s="20"/>
      <c r="ROA65" s="20"/>
      <c r="ROB65" s="20"/>
      <c r="ROC65" s="20"/>
      <c r="ROD65" s="20"/>
      <c r="ROE65" s="20"/>
      <c r="ROF65" s="20"/>
      <c r="ROG65" s="20"/>
      <c r="ROH65" s="20"/>
      <c r="ROI65" s="20"/>
      <c r="ROJ65" s="20"/>
      <c r="ROK65" s="20"/>
      <c r="ROL65" s="20"/>
      <c r="ROM65" s="20"/>
      <c r="RON65" s="20"/>
      <c r="ROO65" s="20"/>
      <c r="ROP65" s="20"/>
      <c r="ROQ65" s="20"/>
      <c r="ROR65" s="20"/>
      <c r="ROS65" s="20"/>
      <c r="ROT65" s="20"/>
      <c r="ROU65" s="20"/>
      <c r="ROV65" s="20"/>
      <c r="ROW65" s="20"/>
      <c r="ROX65" s="20"/>
      <c r="ROY65" s="20"/>
      <c r="ROZ65" s="20"/>
      <c r="RPA65" s="20"/>
      <c r="RPB65" s="20"/>
      <c r="RPC65" s="20"/>
      <c r="RPD65" s="20"/>
      <c r="RPE65" s="20"/>
      <c r="RPF65" s="20"/>
      <c r="RPG65" s="20"/>
      <c r="RPH65" s="20"/>
      <c r="RPI65" s="20"/>
      <c r="RPJ65" s="20"/>
      <c r="RPK65" s="20"/>
      <c r="RPL65" s="20"/>
      <c r="RPM65" s="20"/>
      <c r="RPN65" s="20"/>
      <c r="RPO65" s="20"/>
      <c r="RPP65" s="20"/>
      <c r="RPQ65" s="20"/>
      <c r="RPR65" s="20"/>
      <c r="RPS65" s="20"/>
      <c r="RPT65" s="20"/>
      <c r="RPU65" s="20"/>
      <c r="RPV65" s="20"/>
      <c r="RPW65" s="20"/>
      <c r="RPX65" s="20"/>
      <c r="RPY65" s="20"/>
      <c r="RPZ65" s="20"/>
      <c r="RQA65" s="20"/>
      <c r="RQB65" s="20"/>
      <c r="RQC65" s="20"/>
      <c r="RQD65" s="20"/>
      <c r="RQE65" s="20"/>
      <c r="RQF65" s="20"/>
      <c r="RQG65" s="20"/>
      <c r="RQH65" s="20"/>
      <c r="RQI65" s="20"/>
      <c r="RQJ65" s="20"/>
      <c r="RQK65" s="20"/>
      <c r="RQL65" s="20"/>
      <c r="RQM65" s="20"/>
      <c r="RQN65" s="20"/>
      <c r="RQO65" s="20"/>
      <c r="RQP65" s="20"/>
      <c r="RQQ65" s="20"/>
      <c r="RQR65" s="20"/>
      <c r="RQS65" s="20"/>
      <c r="RQT65" s="20"/>
      <c r="RQU65" s="20"/>
      <c r="RQV65" s="20"/>
      <c r="RQW65" s="20"/>
      <c r="RQX65" s="20"/>
      <c r="RQY65" s="20"/>
      <c r="RQZ65" s="20"/>
      <c r="RRA65" s="20"/>
      <c r="RRB65" s="20"/>
      <c r="RRC65" s="20"/>
      <c r="RRD65" s="20"/>
      <c r="RRE65" s="20"/>
      <c r="RRF65" s="20"/>
      <c r="RRG65" s="20"/>
      <c r="RRH65" s="20"/>
      <c r="RRI65" s="20"/>
      <c r="RRJ65" s="20"/>
      <c r="RRK65" s="20"/>
      <c r="RRL65" s="20"/>
      <c r="RRM65" s="20"/>
      <c r="RRN65" s="20"/>
      <c r="RRO65" s="20"/>
      <c r="RRP65" s="20"/>
      <c r="RRQ65" s="20"/>
      <c r="RRR65" s="20"/>
      <c r="RRS65" s="20"/>
      <c r="RRT65" s="20"/>
      <c r="RRU65" s="20"/>
      <c r="RRV65" s="20"/>
      <c r="RRW65" s="20"/>
      <c r="RRX65" s="20"/>
      <c r="RRY65" s="20"/>
      <c r="RRZ65" s="20"/>
      <c r="RSA65" s="20"/>
      <c r="RSB65" s="20"/>
      <c r="RSC65" s="20"/>
      <c r="RSD65" s="20"/>
      <c r="RSE65" s="20"/>
      <c r="RSF65" s="20"/>
      <c r="RSG65" s="20"/>
      <c r="RSH65" s="20"/>
      <c r="RSI65" s="20"/>
      <c r="RSJ65" s="20"/>
      <c r="RSK65" s="20"/>
      <c r="RSL65" s="20"/>
      <c r="RSM65" s="20"/>
      <c r="RSN65" s="20"/>
      <c r="RSO65" s="20"/>
      <c r="RSP65" s="20"/>
      <c r="RSQ65" s="20"/>
      <c r="RSR65" s="20"/>
      <c r="RSS65" s="20"/>
      <c r="RST65" s="20"/>
      <c r="RSU65" s="20"/>
      <c r="RSV65" s="20"/>
      <c r="RSW65" s="20"/>
      <c r="RSX65" s="20"/>
      <c r="RSY65" s="20"/>
      <c r="RSZ65" s="20"/>
      <c r="RTA65" s="20"/>
      <c r="RTB65" s="20"/>
      <c r="RTC65" s="20"/>
      <c r="RTD65" s="20"/>
      <c r="RTE65" s="20"/>
      <c r="RTF65" s="20"/>
      <c r="RTG65" s="20"/>
      <c r="RTH65" s="20"/>
      <c r="RTI65" s="20"/>
      <c r="RTJ65" s="20"/>
      <c r="RTK65" s="20"/>
      <c r="RTL65" s="20"/>
      <c r="RTM65" s="20"/>
      <c r="RTN65" s="20"/>
      <c r="RTO65" s="20"/>
      <c r="RTP65" s="20"/>
      <c r="RTQ65" s="20"/>
      <c r="RTR65" s="20"/>
      <c r="RTS65" s="20"/>
      <c r="RTT65" s="20"/>
      <c r="RTU65" s="20"/>
      <c r="RTV65" s="20"/>
      <c r="RTW65" s="20"/>
      <c r="RTX65" s="20"/>
      <c r="RTY65" s="20"/>
      <c r="RTZ65" s="20"/>
      <c r="RUA65" s="20"/>
      <c r="RUB65" s="20"/>
      <c r="RUC65" s="20"/>
      <c r="RUD65" s="20"/>
      <c r="RUE65" s="20"/>
      <c r="RUF65" s="20"/>
      <c r="RUG65" s="20"/>
      <c r="RUH65" s="20"/>
      <c r="RUI65" s="20"/>
      <c r="RUJ65" s="20"/>
      <c r="RUK65" s="20"/>
      <c r="RUL65" s="20"/>
      <c r="RUM65" s="20"/>
      <c r="RUN65" s="20"/>
      <c r="RUO65" s="20"/>
      <c r="RUP65" s="20"/>
      <c r="RUQ65" s="20"/>
      <c r="RUR65" s="20"/>
      <c r="RUS65" s="20"/>
      <c r="RUT65" s="20"/>
      <c r="RUU65" s="20"/>
      <c r="RUV65" s="20"/>
      <c r="RUW65" s="20"/>
      <c r="RUX65" s="20"/>
      <c r="RUY65" s="20"/>
      <c r="RUZ65" s="20"/>
      <c r="RVA65" s="20"/>
      <c r="RVB65" s="20"/>
      <c r="RVC65" s="20"/>
      <c r="RVD65" s="20"/>
      <c r="RVE65" s="20"/>
      <c r="RVF65" s="20"/>
      <c r="RVG65" s="20"/>
      <c r="RVH65" s="20"/>
      <c r="RVI65" s="20"/>
      <c r="RVJ65" s="20"/>
      <c r="RVK65" s="20"/>
      <c r="RVL65" s="20"/>
      <c r="RVM65" s="20"/>
      <c r="RVN65" s="20"/>
      <c r="RVO65" s="20"/>
      <c r="RVP65" s="20"/>
      <c r="RVQ65" s="20"/>
      <c r="RVR65" s="20"/>
      <c r="RVS65" s="20"/>
      <c r="RVT65" s="20"/>
      <c r="RVU65" s="20"/>
      <c r="RVV65" s="20"/>
      <c r="RVW65" s="20"/>
      <c r="RVX65" s="20"/>
      <c r="RVY65" s="20"/>
      <c r="RVZ65" s="20"/>
      <c r="RWA65" s="20"/>
      <c r="RWB65" s="20"/>
      <c r="RWC65" s="20"/>
      <c r="RWD65" s="20"/>
      <c r="RWE65" s="20"/>
      <c r="RWF65" s="20"/>
      <c r="RWG65" s="20"/>
      <c r="RWH65" s="20"/>
      <c r="RWI65" s="20"/>
      <c r="RWJ65" s="20"/>
      <c r="RWK65" s="20"/>
      <c r="RWL65" s="20"/>
      <c r="RWM65" s="20"/>
      <c r="RWN65" s="20"/>
      <c r="RWO65" s="20"/>
      <c r="RWP65" s="20"/>
      <c r="RWQ65" s="20"/>
      <c r="RWR65" s="20"/>
      <c r="RWS65" s="20"/>
      <c r="RWT65" s="20"/>
      <c r="RWU65" s="20"/>
      <c r="RWV65" s="20"/>
      <c r="RWW65" s="20"/>
      <c r="RWX65" s="20"/>
      <c r="RWY65" s="20"/>
      <c r="RWZ65" s="20"/>
      <c r="RXA65" s="20"/>
      <c r="RXB65" s="20"/>
      <c r="RXC65" s="20"/>
      <c r="RXD65" s="20"/>
      <c r="RXE65" s="20"/>
      <c r="RXF65" s="20"/>
      <c r="RXG65" s="20"/>
      <c r="RXH65" s="20"/>
      <c r="RXI65" s="20"/>
      <c r="RXJ65" s="20"/>
      <c r="RXK65" s="20"/>
      <c r="RXL65" s="20"/>
      <c r="RXM65" s="20"/>
      <c r="RXN65" s="20"/>
      <c r="RXO65" s="20"/>
      <c r="RXP65" s="20"/>
      <c r="RXQ65" s="20"/>
      <c r="RXR65" s="20"/>
      <c r="RXS65" s="20"/>
      <c r="RXT65" s="20"/>
      <c r="RXU65" s="20"/>
      <c r="RXV65" s="20"/>
      <c r="RXW65" s="20"/>
      <c r="RXX65" s="20"/>
      <c r="RXY65" s="20"/>
      <c r="RXZ65" s="20"/>
      <c r="RYA65" s="20"/>
      <c r="RYB65" s="20"/>
      <c r="RYC65" s="20"/>
      <c r="RYD65" s="20"/>
      <c r="RYE65" s="20"/>
      <c r="RYF65" s="20"/>
      <c r="RYG65" s="20"/>
      <c r="RYH65" s="20"/>
      <c r="RYI65" s="20"/>
      <c r="RYJ65" s="20"/>
      <c r="RYK65" s="20"/>
      <c r="RYL65" s="20"/>
      <c r="RYM65" s="20"/>
      <c r="RYN65" s="20"/>
      <c r="RYO65" s="20"/>
      <c r="RYP65" s="20"/>
      <c r="RYQ65" s="20"/>
      <c r="RYR65" s="20"/>
      <c r="RYS65" s="20"/>
      <c r="RYT65" s="20"/>
      <c r="RYU65" s="20"/>
      <c r="RYV65" s="20"/>
      <c r="RYW65" s="20"/>
      <c r="RYX65" s="20"/>
      <c r="RYY65" s="20"/>
      <c r="RYZ65" s="20"/>
      <c r="RZA65" s="20"/>
      <c r="RZB65" s="20"/>
      <c r="RZC65" s="20"/>
      <c r="RZD65" s="20"/>
      <c r="RZE65" s="20"/>
      <c r="RZF65" s="20"/>
      <c r="RZG65" s="20"/>
      <c r="RZH65" s="20"/>
      <c r="RZI65" s="20"/>
      <c r="RZJ65" s="20"/>
      <c r="RZK65" s="20"/>
      <c r="RZL65" s="20"/>
      <c r="RZM65" s="20"/>
      <c r="RZN65" s="20"/>
      <c r="RZO65" s="20"/>
      <c r="RZP65" s="20"/>
      <c r="RZQ65" s="20"/>
      <c r="RZR65" s="20"/>
      <c r="RZS65" s="20"/>
      <c r="RZT65" s="20"/>
      <c r="RZU65" s="20"/>
      <c r="RZV65" s="20"/>
      <c r="RZW65" s="20"/>
      <c r="RZX65" s="20"/>
      <c r="RZY65" s="20"/>
      <c r="RZZ65" s="20"/>
      <c r="SAA65" s="20"/>
      <c r="SAB65" s="20"/>
      <c r="SAC65" s="20"/>
      <c r="SAD65" s="20"/>
      <c r="SAE65" s="20"/>
      <c r="SAF65" s="20"/>
      <c r="SAG65" s="20"/>
      <c r="SAH65" s="20"/>
      <c r="SAI65" s="20"/>
      <c r="SAJ65" s="20"/>
      <c r="SAK65" s="20"/>
      <c r="SAL65" s="20"/>
      <c r="SAM65" s="20"/>
      <c r="SAN65" s="20"/>
      <c r="SAO65" s="20"/>
      <c r="SAP65" s="20"/>
      <c r="SAQ65" s="20"/>
      <c r="SAR65" s="20"/>
      <c r="SAS65" s="20"/>
      <c r="SAT65" s="20"/>
      <c r="SAU65" s="20"/>
      <c r="SAV65" s="20"/>
      <c r="SAW65" s="20"/>
      <c r="SAX65" s="20"/>
      <c r="SAY65" s="20"/>
      <c r="SAZ65" s="20"/>
      <c r="SBA65" s="20"/>
      <c r="SBB65" s="20"/>
      <c r="SBC65" s="20"/>
      <c r="SBD65" s="20"/>
      <c r="SBE65" s="20"/>
      <c r="SBF65" s="20"/>
      <c r="SBG65" s="20"/>
      <c r="SBH65" s="20"/>
      <c r="SBI65" s="20"/>
      <c r="SBJ65" s="20"/>
      <c r="SBK65" s="20"/>
      <c r="SBL65" s="20"/>
      <c r="SBM65" s="20"/>
      <c r="SBN65" s="20"/>
      <c r="SBO65" s="20"/>
      <c r="SBP65" s="20"/>
      <c r="SBQ65" s="20"/>
      <c r="SBR65" s="20"/>
      <c r="SBS65" s="20"/>
      <c r="SBT65" s="20"/>
      <c r="SBU65" s="20"/>
      <c r="SBV65" s="20"/>
      <c r="SBW65" s="20"/>
      <c r="SBX65" s="20"/>
      <c r="SBY65" s="20"/>
      <c r="SBZ65" s="20"/>
      <c r="SCA65" s="20"/>
      <c r="SCB65" s="20"/>
      <c r="SCC65" s="20"/>
      <c r="SCD65" s="20"/>
      <c r="SCE65" s="20"/>
      <c r="SCF65" s="20"/>
      <c r="SCG65" s="20"/>
      <c r="SCH65" s="20"/>
      <c r="SCI65" s="20"/>
      <c r="SCJ65" s="20"/>
      <c r="SCK65" s="20"/>
      <c r="SCL65" s="20"/>
      <c r="SCM65" s="20"/>
      <c r="SCN65" s="20"/>
      <c r="SCO65" s="20"/>
      <c r="SCP65" s="20"/>
      <c r="SCQ65" s="20"/>
      <c r="SCR65" s="20"/>
      <c r="SCS65" s="20"/>
      <c r="SCT65" s="20"/>
      <c r="SCU65" s="20"/>
      <c r="SCV65" s="20"/>
      <c r="SCW65" s="20"/>
      <c r="SCX65" s="20"/>
      <c r="SCY65" s="20"/>
      <c r="SCZ65" s="20"/>
      <c r="SDA65" s="20"/>
      <c r="SDB65" s="20"/>
      <c r="SDC65" s="20"/>
      <c r="SDD65" s="20"/>
      <c r="SDE65" s="20"/>
      <c r="SDF65" s="20"/>
      <c r="SDG65" s="20"/>
      <c r="SDH65" s="20"/>
      <c r="SDI65" s="20"/>
      <c r="SDJ65" s="20"/>
      <c r="SDK65" s="20"/>
      <c r="SDL65" s="20"/>
      <c r="SDM65" s="20"/>
      <c r="SDN65" s="20"/>
      <c r="SDO65" s="20"/>
      <c r="SDP65" s="20"/>
      <c r="SDQ65" s="20"/>
      <c r="SDR65" s="20"/>
      <c r="SDS65" s="20"/>
      <c r="SDT65" s="20"/>
      <c r="SDU65" s="20"/>
      <c r="SDV65" s="20"/>
      <c r="SDW65" s="20"/>
      <c r="SDX65" s="20"/>
      <c r="SDY65" s="20"/>
      <c r="SDZ65" s="20"/>
      <c r="SEA65" s="20"/>
      <c r="SEB65" s="20"/>
      <c r="SEC65" s="20"/>
      <c r="SED65" s="20"/>
      <c r="SEE65" s="20"/>
      <c r="SEF65" s="20"/>
      <c r="SEG65" s="20"/>
      <c r="SEH65" s="20"/>
      <c r="SEI65" s="20"/>
      <c r="SEJ65" s="20"/>
      <c r="SEK65" s="20"/>
      <c r="SEL65" s="20"/>
      <c r="SEM65" s="20"/>
      <c r="SEN65" s="20"/>
      <c r="SEO65" s="20"/>
      <c r="SEP65" s="20"/>
      <c r="SEQ65" s="20"/>
      <c r="SER65" s="20"/>
      <c r="SES65" s="20"/>
      <c r="SET65" s="20"/>
      <c r="SEU65" s="20"/>
      <c r="SEV65" s="20"/>
      <c r="SEW65" s="20"/>
      <c r="SEX65" s="20"/>
      <c r="SEY65" s="20"/>
      <c r="SEZ65" s="20"/>
      <c r="SFA65" s="20"/>
      <c r="SFB65" s="20"/>
      <c r="SFC65" s="20"/>
      <c r="SFD65" s="20"/>
      <c r="SFE65" s="20"/>
      <c r="SFF65" s="20"/>
      <c r="SFG65" s="20"/>
      <c r="SFH65" s="20"/>
      <c r="SFI65" s="20"/>
      <c r="SFJ65" s="20"/>
      <c r="SFK65" s="20"/>
      <c r="SFL65" s="20"/>
      <c r="SFM65" s="20"/>
      <c r="SFN65" s="20"/>
      <c r="SFO65" s="20"/>
      <c r="SFP65" s="20"/>
      <c r="SFQ65" s="20"/>
      <c r="SFR65" s="20"/>
      <c r="SFS65" s="20"/>
      <c r="SFT65" s="20"/>
      <c r="SFU65" s="20"/>
      <c r="SFV65" s="20"/>
      <c r="SFW65" s="20"/>
      <c r="SFX65" s="20"/>
      <c r="SFY65" s="20"/>
      <c r="SFZ65" s="20"/>
      <c r="SGA65" s="20"/>
      <c r="SGB65" s="20"/>
      <c r="SGC65" s="20"/>
      <c r="SGD65" s="20"/>
      <c r="SGE65" s="20"/>
      <c r="SGF65" s="20"/>
      <c r="SGG65" s="20"/>
      <c r="SGH65" s="20"/>
      <c r="SGI65" s="20"/>
      <c r="SGJ65" s="20"/>
      <c r="SGK65" s="20"/>
      <c r="SGL65" s="20"/>
      <c r="SGM65" s="20"/>
      <c r="SGN65" s="20"/>
      <c r="SGO65" s="20"/>
      <c r="SGP65" s="20"/>
      <c r="SGQ65" s="20"/>
      <c r="SGR65" s="20"/>
      <c r="SGS65" s="20"/>
      <c r="SGT65" s="20"/>
      <c r="SGU65" s="20"/>
      <c r="SGV65" s="20"/>
      <c r="SGW65" s="20"/>
      <c r="SGX65" s="20"/>
      <c r="SGY65" s="20"/>
      <c r="SGZ65" s="20"/>
      <c r="SHA65" s="20"/>
      <c r="SHB65" s="20"/>
      <c r="SHC65" s="20"/>
      <c r="SHD65" s="20"/>
      <c r="SHE65" s="20"/>
      <c r="SHF65" s="20"/>
      <c r="SHG65" s="20"/>
      <c r="SHH65" s="20"/>
      <c r="SHI65" s="20"/>
      <c r="SHJ65" s="20"/>
      <c r="SHK65" s="20"/>
      <c r="SHL65" s="20"/>
      <c r="SHM65" s="20"/>
      <c r="SHN65" s="20"/>
      <c r="SHO65" s="20"/>
      <c r="SHP65" s="20"/>
      <c r="SHQ65" s="20"/>
      <c r="SHR65" s="20"/>
      <c r="SHS65" s="20"/>
      <c r="SHT65" s="20"/>
      <c r="SHU65" s="20"/>
      <c r="SHV65" s="20"/>
      <c r="SHW65" s="20"/>
      <c r="SHX65" s="20"/>
      <c r="SHY65" s="20"/>
      <c r="SHZ65" s="20"/>
      <c r="SIA65" s="20"/>
      <c r="SIB65" s="20"/>
      <c r="SIC65" s="20"/>
      <c r="SID65" s="20"/>
      <c r="SIE65" s="20"/>
      <c r="SIF65" s="20"/>
      <c r="SIG65" s="20"/>
      <c r="SIH65" s="20"/>
      <c r="SII65" s="20"/>
      <c r="SIJ65" s="20"/>
      <c r="SIK65" s="20"/>
      <c r="SIL65" s="20"/>
      <c r="SIM65" s="20"/>
      <c r="SIN65" s="20"/>
      <c r="SIO65" s="20"/>
      <c r="SIP65" s="20"/>
      <c r="SIQ65" s="20"/>
      <c r="SIR65" s="20"/>
      <c r="SIS65" s="20"/>
      <c r="SIT65" s="20"/>
      <c r="SIU65" s="20"/>
      <c r="SIV65" s="20"/>
      <c r="SIW65" s="20"/>
      <c r="SIX65" s="20"/>
      <c r="SIY65" s="20"/>
      <c r="SIZ65" s="20"/>
      <c r="SJA65" s="20"/>
      <c r="SJB65" s="20"/>
      <c r="SJC65" s="20"/>
      <c r="SJD65" s="20"/>
      <c r="SJE65" s="20"/>
      <c r="SJF65" s="20"/>
      <c r="SJG65" s="20"/>
      <c r="SJH65" s="20"/>
      <c r="SJI65" s="20"/>
      <c r="SJJ65" s="20"/>
      <c r="SJK65" s="20"/>
      <c r="SJL65" s="20"/>
      <c r="SJM65" s="20"/>
      <c r="SJN65" s="20"/>
      <c r="SJO65" s="20"/>
      <c r="SJP65" s="20"/>
      <c r="SJQ65" s="20"/>
      <c r="SJR65" s="20"/>
      <c r="SJS65" s="20"/>
      <c r="SJT65" s="20"/>
      <c r="SJU65" s="20"/>
      <c r="SJV65" s="20"/>
      <c r="SJW65" s="20"/>
      <c r="SJX65" s="20"/>
      <c r="SJY65" s="20"/>
      <c r="SJZ65" s="20"/>
      <c r="SKA65" s="20"/>
      <c r="SKB65" s="20"/>
      <c r="SKC65" s="20"/>
      <c r="SKD65" s="20"/>
      <c r="SKE65" s="20"/>
      <c r="SKF65" s="20"/>
      <c r="SKG65" s="20"/>
      <c r="SKH65" s="20"/>
      <c r="SKI65" s="20"/>
      <c r="SKJ65" s="20"/>
      <c r="SKK65" s="20"/>
      <c r="SKL65" s="20"/>
      <c r="SKM65" s="20"/>
      <c r="SKN65" s="20"/>
      <c r="SKO65" s="20"/>
      <c r="SKP65" s="20"/>
      <c r="SKQ65" s="20"/>
      <c r="SKR65" s="20"/>
      <c r="SKS65" s="20"/>
      <c r="SKT65" s="20"/>
      <c r="SKU65" s="20"/>
      <c r="SKV65" s="20"/>
      <c r="SKW65" s="20"/>
      <c r="SKX65" s="20"/>
      <c r="SKY65" s="20"/>
      <c r="SKZ65" s="20"/>
      <c r="SLA65" s="20"/>
      <c r="SLB65" s="20"/>
      <c r="SLC65" s="20"/>
      <c r="SLD65" s="20"/>
      <c r="SLE65" s="20"/>
      <c r="SLF65" s="20"/>
      <c r="SLG65" s="20"/>
      <c r="SLH65" s="20"/>
      <c r="SLI65" s="20"/>
      <c r="SLJ65" s="20"/>
      <c r="SLK65" s="20"/>
      <c r="SLL65" s="20"/>
      <c r="SLM65" s="20"/>
      <c r="SLN65" s="20"/>
      <c r="SLO65" s="20"/>
      <c r="SLP65" s="20"/>
      <c r="SLQ65" s="20"/>
      <c r="SLR65" s="20"/>
      <c r="SLS65" s="20"/>
      <c r="SLT65" s="20"/>
      <c r="SLU65" s="20"/>
      <c r="SLV65" s="20"/>
      <c r="SLW65" s="20"/>
      <c r="SLX65" s="20"/>
      <c r="SLY65" s="20"/>
      <c r="SLZ65" s="20"/>
      <c r="SMA65" s="20"/>
      <c r="SMB65" s="20"/>
      <c r="SMC65" s="20"/>
      <c r="SMD65" s="20"/>
      <c r="SME65" s="20"/>
      <c r="SMF65" s="20"/>
      <c r="SMG65" s="20"/>
      <c r="SMH65" s="20"/>
      <c r="SMI65" s="20"/>
      <c r="SMJ65" s="20"/>
      <c r="SMK65" s="20"/>
      <c r="SML65" s="20"/>
      <c r="SMM65" s="20"/>
      <c r="SMN65" s="20"/>
      <c r="SMO65" s="20"/>
      <c r="SMP65" s="20"/>
      <c r="SMQ65" s="20"/>
      <c r="SMR65" s="20"/>
      <c r="SMS65" s="20"/>
      <c r="SMT65" s="20"/>
      <c r="SMU65" s="20"/>
      <c r="SMV65" s="20"/>
      <c r="SMW65" s="20"/>
      <c r="SMX65" s="20"/>
      <c r="SMY65" s="20"/>
      <c r="SMZ65" s="20"/>
      <c r="SNA65" s="20"/>
      <c r="SNB65" s="20"/>
      <c r="SNC65" s="20"/>
      <c r="SND65" s="20"/>
      <c r="SNE65" s="20"/>
      <c r="SNF65" s="20"/>
      <c r="SNG65" s="20"/>
      <c r="SNH65" s="20"/>
      <c r="SNI65" s="20"/>
      <c r="SNJ65" s="20"/>
      <c r="SNK65" s="20"/>
      <c r="SNL65" s="20"/>
      <c r="SNM65" s="20"/>
      <c r="SNN65" s="20"/>
      <c r="SNO65" s="20"/>
      <c r="SNP65" s="20"/>
      <c r="SNQ65" s="20"/>
      <c r="SNR65" s="20"/>
      <c r="SNS65" s="20"/>
      <c r="SNT65" s="20"/>
      <c r="SNU65" s="20"/>
      <c r="SNV65" s="20"/>
      <c r="SNW65" s="20"/>
      <c r="SNX65" s="20"/>
      <c r="SNY65" s="20"/>
      <c r="SNZ65" s="20"/>
      <c r="SOA65" s="20"/>
      <c r="SOB65" s="20"/>
      <c r="SOC65" s="20"/>
      <c r="SOD65" s="20"/>
      <c r="SOE65" s="20"/>
      <c r="SOF65" s="20"/>
      <c r="SOG65" s="20"/>
      <c r="SOH65" s="20"/>
      <c r="SOI65" s="20"/>
      <c r="SOJ65" s="20"/>
      <c r="SOK65" s="20"/>
      <c r="SOL65" s="20"/>
      <c r="SOM65" s="20"/>
      <c r="SON65" s="20"/>
      <c r="SOO65" s="20"/>
      <c r="SOP65" s="20"/>
      <c r="SOQ65" s="20"/>
      <c r="SOR65" s="20"/>
      <c r="SOS65" s="20"/>
      <c r="SOT65" s="20"/>
      <c r="SOU65" s="20"/>
      <c r="SOV65" s="20"/>
      <c r="SOW65" s="20"/>
      <c r="SOX65" s="20"/>
      <c r="SOY65" s="20"/>
      <c r="SOZ65" s="20"/>
      <c r="SPA65" s="20"/>
      <c r="SPB65" s="20"/>
      <c r="SPC65" s="20"/>
      <c r="SPD65" s="20"/>
      <c r="SPE65" s="20"/>
      <c r="SPF65" s="20"/>
      <c r="SPG65" s="20"/>
      <c r="SPH65" s="20"/>
      <c r="SPI65" s="20"/>
      <c r="SPJ65" s="20"/>
      <c r="SPK65" s="20"/>
      <c r="SPL65" s="20"/>
      <c r="SPM65" s="20"/>
      <c r="SPN65" s="20"/>
      <c r="SPO65" s="20"/>
      <c r="SPP65" s="20"/>
      <c r="SPQ65" s="20"/>
      <c r="SPR65" s="20"/>
      <c r="SPS65" s="20"/>
      <c r="SPT65" s="20"/>
      <c r="SPU65" s="20"/>
      <c r="SPV65" s="20"/>
      <c r="SPW65" s="20"/>
      <c r="SPX65" s="20"/>
      <c r="SPY65" s="20"/>
      <c r="SPZ65" s="20"/>
      <c r="SQA65" s="20"/>
      <c r="SQB65" s="20"/>
      <c r="SQC65" s="20"/>
      <c r="SQD65" s="20"/>
      <c r="SQE65" s="20"/>
      <c r="SQF65" s="20"/>
      <c r="SQG65" s="20"/>
      <c r="SQH65" s="20"/>
      <c r="SQI65" s="20"/>
      <c r="SQJ65" s="20"/>
      <c r="SQK65" s="20"/>
      <c r="SQL65" s="20"/>
      <c r="SQM65" s="20"/>
      <c r="SQN65" s="20"/>
      <c r="SQO65" s="20"/>
      <c r="SQP65" s="20"/>
      <c r="SQQ65" s="20"/>
      <c r="SQR65" s="20"/>
      <c r="SQS65" s="20"/>
      <c r="SQT65" s="20"/>
      <c r="SQU65" s="20"/>
      <c r="SQV65" s="20"/>
      <c r="SQW65" s="20"/>
      <c r="SQX65" s="20"/>
      <c r="SQY65" s="20"/>
      <c r="SQZ65" s="20"/>
      <c r="SRA65" s="20"/>
      <c r="SRB65" s="20"/>
      <c r="SRC65" s="20"/>
      <c r="SRD65" s="20"/>
      <c r="SRE65" s="20"/>
      <c r="SRF65" s="20"/>
      <c r="SRG65" s="20"/>
      <c r="SRH65" s="20"/>
      <c r="SRI65" s="20"/>
      <c r="SRJ65" s="20"/>
      <c r="SRK65" s="20"/>
      <c r="SRL65" s="20"/>
      <c r="SRM65" s="20"/>
      <c r="SRN65" s="20"/>
      <c r="SRO65" s="20"/>
      <c r="SRP65" s="20"/>
      <c r="SRQ65" s="20"/>
      <c r="SRR65" s="20"/>
      <c r="SRS65" s="20"/>
      <c r="SRT65" s="20"/>
      <c r="SRU65" s="20"/>
      <c r="SRV65" s="20"/>
      <c r="SRW65" s="20"/>
      <c r="SRX65" s="20"/>
      <c r="SRY65" s="20"/>
      <c r="SRZ65" s="20"/>
      <c r="SSA65" s="20"/>
      <c r="SSB65" s="20"/>
      <c r="SSC65" s="20"/>
      <c r="SSD65" s="20"/>
      <c r="SSE65" s="20"/>
      <c r="SSF65" s="20"/>
      <c r="SSG65" s="20"/>
      <c r="SSH65" s="20"/>
      <c r="SSI65" s="20"/>
      <c r="SSJ65" s="20"/>
      <c r="SSK65" s="20"/>
      <c r="SSL65" s="20"/>
      <c r="SSM65" s="20"/>
      <c r="SSN65" s="20"/>
      <c r="SSO65" s="20"/>
      <c r="SSP65" s="20"/>
      <c r="SSQ65" s="20"/>
      <c r="SSR65" s="20"/>
      <c r="SSS65" s="20"/>
      <c r="SST65" s="20"/>
      <c r="SSU65" s="20"/>
      <c r="SSV65" s="20"/>
      <c r="SSW65" s="20"/>
      <c r="SSX65" s="20"/>
      <c r="SSY65" s="20"/>
      <c r="SSZ65" s="20"/>
      <c r="STA65" s="20"/>
      <c r="STB65" s="20"/>
      <c r="STC65" s="20"/>
      <c r="STD65" s="20"/>
      <c r="STE65" s="20"/>
      <c r="STF65" s="20"/>
      <c r="STG65" s="20"/>
      <c r="STH65" s="20"/>
      <c r="STI65" s="20"/>
      <c r="STJ65" s="20"/>
      <c r="STK65" s="20"/>
      <c r="STL65" s="20"/>
      <c r="STM65" s="20"/>
      <c r="STN65" s="20"/>
      <c r="STO65" s="20"/>
      <c r="STP65" s="20"/>
      <c r="STQ65" s="20"/>
      <c r="STR65" s="20"/>
      <c r="STS65" s="20"/>
      <c r="STT65" s="20"/>
      <c r="STU65" s="20"/>
      <c r="STV65" s="20"/>
      <c r="STW65" s="20"/>
      <c r="STX65" s="20"/>
      <c r="STY65" s="20"/>
      <c r="STZ65" s="20"/>
      <c r="SUA65" s="20"/>
      <c r="SUB65" s="20"/>
      <c r="SUC65" s="20"/>
      <c r="SUD65" s="20"/>
      <c r="SUE65" s="20"/>
      <c r="SUF65" s="20"/>
      <c r="SUG65" s="20"/>
      <c r="SUH65" s="20"/>
      <c r="SUI65" s="20"/>
      <c r="SUJ65" s="20"/>
      <c r="SUK65" s="20"/>
      <c r="SUL65" s="20"/>
      <c r="SUM65" s="20"/>
      <c r="SUN65" s="20"/>
      <c r="SUO65" s="20"/>
      <c r="SUP65" s="20"/>
      <c r="SUQ65" s="20"/>
      <c r="SUR65" s="20"/>
      <c r="SUS65" s="20"/>
      <c r="SUT65" s="20"/>
      <c r="SUU65" s="20"/>
      <c r="SUV65" s="20"/>
      <c r="SUW65" s="20"/>
      <c r="SUX65" s="20"/>
      <c r="SUY65" s="20"/>
      <c r="SUZ65" s="20"/>
      <c r="SVA65" s="20"/>
      <c r="SVB65" s="20"/>
      <c r="SVC65" s="20"/>
      <c r="SVD65" s="20"/>
      <c r="SVE65" s="20"/>
      <c r="SVF65" s="20"/>
      <c r="SVG65" s="20"/>
      <c r="SVH65" s="20"/>
      <c r="SVI65" s="20"/>
      <c r="SVJ65" s="20"/>
      <c r="SVK65" s="20"/>
      <c r="SVL65" s="20"/>
      <c r="SVM65" s="20"/>
      <c r="SVN65" s="20"/>
      <c r="SVO65" s="20"/>
      <c r="SVP65" s="20"/>
      <c r="SVQ65" s="20"/>
      <c r="SVR65" s="20"/>
      <c r="SVS65" s="20"/>
      <c r="SVT65" s="20"/>
      <c r="SVU65" s="20"/>
      <c r="SVV65" s="20"/>
      <c r="SVW65" s="20"/>
      <c r="SVX65" s="20"/>
      <c r="SVY65" s="20"/>
      <c r="SVZ65" s="20"/>
      <c r="SWA65" s="20"/>
      <c r="SWB65" s="20"/>
      <c r="SWC65" s="20"/>
      <c r="SWD65" s="20"/>
      <c r="SWE65" s="20"/>
      <c r="SWF65" s="20"/>
      <c r="SWG65" s="20"/>
      <c r="SWH65" s="20"/>
      <c r="SWI65" s="20"/>
      <c r="SWJ65" s="20"/>
      <c r="SWK65" s="20"/>
      <c r="SWL65" s="20"/>
      <c r="SWM65" s="20"/>
      <c r="SWN65" s="20"/>
      <c r="SWO65" s="20"/>
      <c r="SWP65" s="20"/>
      <c r="SWQ65" s="20"/>
      <c r="SWR65" s="20"/>
      <c r="SWS65" s="20"/>
      <c r="SWT65" s="20"/>
      <c r="SWU65" s="20"/>
      <c r="SWV65" s="20"/>
      <c r="SWW65" s="20"/>
      <c r="SWX65" s="20"/>
      <c r="SWY65" s="20"/>
      <c r="SWZ65" s="20"/>
      <c r="SXA65" s="20"/>
      <c r="SXB65" s="20"/>
      <c r="SXC65" s="20"/>
      <c r="SXD65" s="20"/>
      <c r="SXE65" s="20"/>
      <c r="SXF65" s="20"/>
      <c r="SXG65" s="20"/>
      <c r="SXH65" s="20"/>
      <c r="SXI65" s="20"/>
      <c r="SXJ65" s="20"/>
      <c r="SXK65" s="20"/>
      <c r="SXL65" s="20"/>
      <c r="SXM65" s="20"/>
      <c r="SXN65" s="20"/>
      <c r="SXO65" s="20"/>
      <c r="SXP65" s="20"/>
      <c r="SXQ65" s="20"/>
      <c r="SXR65" s="20"/>
      <c r="SXS65" s="20"/>
      <c r="SXT65" s="20"/>
      <c r="SXU65" s="20"/>
      <c r="SXV65" s="20"/>
      <c r="SXW65" s="20"/>
      <c r="SXX65" s="20"/>
      <c r="SXY65" s="20"/>
      <c r="SXZ65" s="20"/>
      <c r="SYA65" s="20"/>
      <c r="SYB65" s="20"/>
      <c r="SYC65" s="20"/>
      <c r="SYD65" s="20"/>
      <c r="SYE65" s="20"/>
      <c r="SYF65" s="20"/>
      <c r="SYG65" s="20"/>
      <c r="SYH65" s="20"/>
      <c r="SYI65" s="20"/>
      <c r="SYJ65" s="20"/>
      <c r="SYK65" s="20"/>
      <c r="SYL65" s="20"/>
      <c r="SYM65" s="20"/>
      <c r="SYN65" s="20"/>
      <c r="SYO65" s="20"/>
      <c r="SYP65" s="20"/>
      <c r="SYQ65" s="20"/>
      <c r="SYR65" s="20"/>
      <c r="SYS65" s="20"/>
      <c r="SYT65" s="20"/>
      <c r="SYU65" s="20"/>
      <c r="SYV65" s="20"/>
      <c r="SYW65" s="20"/>
      <c r="SYX65" s="20"/>
      <c r="SYY65" s="20"/>
      <c r="SYZ65" s="20"/>
      <c r="SZA65" s="20"/>
      <c r="SZB65" s="20"/>
      <c r="SZC65" s="20"/>
      <c r="SZD65" s="20"/>
      <c r="SZE65" s="20"/>
      <c r="SZF65" s="20"/>
      <c r="SZG65" s="20"/>
      <c r="SZH65" s="20"/>
      <c r="SZI65" s="20"/>
      <c r="SZJ65" s="20"/>
      <c r="SZK65" s="20"/>
      <c r="SZL65" s="20"/>
      <c r="SZM65" s="20"/>
      <c r="SZN65" s="20"/>
      <c r="SZO65" s="20"/>
      <c r="SZP65" s="20"/>
      <c r="SZQ65" s="20"/>
      <c r="SZR65" s="20"/>
      <c r="SZS65" s="20"/>
      <c r="SZT65" s="20"/>
      <c r="SZU65" s="20"/>
      <c r="SZV65" s="20"/>
      <c r="SZW65" s="20"/>
      <c r="SZX65" s="20"/>
      <c r="SZY65" s="20"/>
      <c r="SZZ65" s="20"/>
      <c r="TAA65" s="20"/>
      <c r="TAB65" s="20"/>
      <c r="TAC65" s="20"/>
      <c r="TAD65" s="20"/>
      <c r="TAE65" s="20"/>
      <c r="TAF65" s="20"/>
      <c r="TAG65" s="20"/>
      <c r="TAH65" s="20"/>
      <c r="TAI65" s="20"/>
      <c r="TAJ65" s="20"/>
      <c r="TAK65" s="20"/>
      <c r="TAL65" s="20"/>
      <c r="TAM65" s="20"/>
      <c r="TAN65" s="20"/>
      <c r="TAO65" s="20"/>
      <c r="TAP65" s="20"/>
      <c r="TAQ65" s="20"/>
      <c r="TAR65" s="20"/>
      <c r="TAS65" s="20"/>
      <c r="TAT65" s="20"/>
      <c r="TAU65" s="20"/>
      <c r="TAV65" s="20"/>
      <c r="TAW65" s="20"/>
      <c r="TAX65" s="20"/>
      <c r="TAY65" s="20"/>
      <c r="TAZ65" s="20"/>
      <c r="TBA65" s="20"/>
      <c r="TBB65" s="20"/>
      <c r="TBC65" s="20"/>
      <c r="TBD65" s="20"/>
      <c r="TBE65" s="20"/>
      <c r="TBF65" s="20"/>
      <c r="TBG65" s="20"/>
      <c r="TBH65" s="20"/>
      <c r="TBI65" s="20"/>
      <c r="TBJ65" s="20"/>
      <c r="TBK65" s="20"/>
      <c r="TBL65" s="20"/>
      <c r="TBM65" s="20"/>
      <c r="TBN65" s="20"/>
      <c r="TBO65" s="20"/>
      <c r="TBP65" s="20"/>
      <c r="TBQ65" s="20"/>
      <c r="TBR65" s="20"/>
      <c r="TBS65" s="20"/>
      <c r="TBT65" s="20"/>
      <c r="TBU65" s="20"/>
      <c r="TBV65" s="20"/>
      <c r="TBW65" s="20"/>
      <c r="TBX65" s="20"/>
      <c r="TBY65" s="20"/>
      <c r="TBZ65" s="20"/>
      <c r="TCA65" s="20"/>
      <c r="TCB65" s="20"/>
      <c r="TCC65" s="20"/>
      <c r="TCD65" s="20"/>
      <c r="TCE65" s="20"/>
      <c r="TCF65" s="20"/>
      <c r="TCG65" s="20"/>
      <c r="TCH65" s="20"/>
      <c r="TCI65" s="20"/>
      <c r="TCJ65" s="20"/>
      <c r="TCK65" s="20"/>
      <c r="TCL65" s="20"/>
      <c r="TCM65" s="20"/>
      <c r="TCN65" s="20"/>
      <c r="TCO65" s="20"/>
      <c r="TCP65" s="20"/>
      <c r="TCQ65" s="20"/>
      <c r="TCR65" s="20"/>
      <c r="TCS65" s="20"/>
      <c r="TCT65" s="20"/>
      <c r="TCU65" s="20"/>
      <c r="TCV65" s="20"/>
      <c r="TCW65" s="20"/>
      <c r="TCX65" s="20"/>
      <c r="TCY65" s="20"/>
      <c r="TCZ65" s="20"/>
      <c r="TDA65" s="20"/>
      <c r="TDB65" s="20"/>
      <c r="TDC65" s="20"/>
      <c r="TDD65" s="20"/>
      <c r="TDE65" s="20"/>
      <c r="TDF65" s="20"/>
      <c r="TDG65" s="20"/>
      <c r="TDH65" s="20"/>
      <c r="TDI65" s="20"/>
      <c r="TDJ65" s="20"/>
      <c r="TDK65" s="20"/>
      <c r="TDL65" s="20"/>
      <c r="TDM65" s="20"/>
      <c r="TDN65" s="20"/>
      <c r="TDO65" s="20"/>
      <c r="TDP65" s="20"/>
      <c r="TDQ65" s="20"/>
      <c r="TDR65" s="20"/>
      <c r="TDS65" s="20"/>
      <c r="TDT65" s="20"/>
      <c r="TDU65" s="20"/>
      <c r="TDV65" s="20"/>
      <c r="TDW65" s="20"/>
      <c r="TDX65" s="20"/>
      <c r="TDY65" s="20"/>
      <c r="TDZ65" s="20"/>
      <c r="TEA65" s="20"/>
      <c r="TEB65" s="20"/>
      <c r="TEC65" s="20"/>
      <c r="TED65" s="20"/>
      <c r="TEE65" s="20"/>
      <c r="TEF65" s="20"/>
      <c r="TEG65" s="20"/>
      <c r="TEH65" s="20"/>
      <c r="TEI65" s="20"/>
      <c r="TEJ65" s="20"/>
      <c r="TEK65" s="20"/>
      <c r="TEL65" s="20"/>
      <c r="TEM65" s="20"/>
      <c r="TEN65" s="20"/>
      <c r="TEO65" s="20"/>
      <c r="TEP65" s="20"/>
      <c r="TEQ65" s="20"/>
      <c r="TER65" s="20"/>
      <c r="TES65" s="20"/>
      <c r="TET65" s="20"/>
      <c r="TEU65" s="20"/>
      <c r="TEV65" s="20"/>
      <c r="TEW65" s="20"/>
      <c r="TEX65" s="20"/>
      <c r="TEY65" s="20"/>
      <c r="TEZ65" s="20"/>
      <c r="TFA65" s="20"/>
      <c r="TFB65" s="20"/>
      <c r="TFC65" s="20"/>
      <c r="TFD65" s="20"/>
      <c r="TFE65" s="20"/>
      <c r="TFF65" s="20"/>
      <c r="TFG65" s="20"/>
      <c r="TFH65" s="20"/>
      <c r="TFI65" s="20"/>
      <c r="TFJ65" s="20"/>
      <c r="TFK65" s="20"/>
      <c r="TFL65" s="20"/>
      <c r="TFM65" s="20"/>
      <c r="TFN65" s="20"/>
      <c r="TFO65" s="20"/>
      <c r="TFP65" s="20"/>
      <c r="TFQ65" s="20"/>
      <c r="TFR65" s="20"/>
      <c r="TFS65" s="20"/>
      <c r="TFT65" s="20"/>
      <c r="TFU65" s="20"/>
      <c r="TFV65" s="20"/>
      <c r="TFW65" s="20"/>
      <c r="TFX65" s="20"/>
      <c r="TFY65" s="20"/>
      <c r="TFZ65" s="20"/>
      <c r="TGA65" s="20"/>
      <c r="TGB65" s="20"/>
      <c r="TGC65" s="20"/>
      <c r="TGD65" s="20"/>
      <c r="TGE65" s="20"/>
      <c r="TGF65" s="20"/>
      <c r="TGG65" s="20"/>
      <c r="TGH65" s="20"/>
      <c r="TGI65" s="20"/>
      <c r="TGJ65" s="20"/>
      <c r="TGK65" s="20"/>
      <c r="TGL65" s="20"/>
      <c r="TGM65" s="20"/>
      <c r="TGN65" s="20"/>
      <c r="TGO65" s="20"/>
      <c r="TGP65" s="20"/>
      <c r="TGQ65" s="20"/>
      <c r="TGR65" s="20"/>
      <c r="TGS65" s="20"/>
      <c r="TGT65" s="20"/>
      <c r="TGU65" s="20"/>
      <c r="TGV65" s="20"/>
      <c r="TGW65" s="20"/>
      <c r="TGX65" s="20"/>
      <c r="TGY65" s="20"/>
      <c r="TGZ65" s="20"/>
      <c r="THA65" s="20"/>
      <c r="THB65" s="20"/>
      <c r="THC65" s="20"/>
      <c r="THD65" s="20"/>
      <c r="THE65" s="20"/>
      <c r="THF65" s="20"/>
      <c r="THG65" s="20"/>
      <c r="THH65" s="20"/>
      <c r="THI65" s="20"/>
      <c r="THJ65" s="20"/>
      <c r="THK65" s="20"/>
      <c r="THL65" s="20"/>
      <c r="THM65" s="20"/>
      <c r="THN65" s="20"/>
      <c r="THO65" s="20"/>
      <c r="THP65" s="20"/>
      <c r="THQ65" s="20"/>
      <c r="THR65" s="20"/>
      <c r="THS65" s="20"/>
      <c r="THT65" s="20"/>
      <c r="THU65" s="20"/>
      <c r="THV65" s="20"/>
      <c r="THW65" s="20"/>
      <c r="THX65" s="20"/>
      <c r="THY65" s="20"/>
      <c r="THZ65" s="20"/>
      <c r="TIA65" s="20"/>
      <c r="TIB65" s="20"/>
      <c r="TIC65" s="20"/>
      <c r="TID65" s="20"/>
      <c r="TIE65" s="20"/>
      <c r="TIF65" s="20"/>
      <c r="TIG65" s="20"/>
      <c r="TIH65" s="20"/>
      <c r="TII65" s="20"/>
      <c r="TIJ65" s="20"/>
      <c r="TIK65" s="20"/>
      <c r="TIL65" s="20"/>
      <c r="TIM65" s="20"/>
      <c r="TIN65" s="20"/>
      <c r="TIO65" s="20"/>
      <c r="TIP65" s="20"/>
      <c r="TIQ65" s="20"/>
      <c r="TIR65" s="20"/>
      <c r="TIS65" s="20"/>
      <c r="TIT65" s="20"/>
      <c r="TIU65" s="20"/>
      <c r="TIV65" s="20"/>
      <c r="TIW65" s="20"/>
      <c r="TIX65" s="20"/>
      <c r="TIY65" s="20"/>
      <c r="TIZ65" s="20"/>
      <c r="TJA65" s="20"/>
      <c r="TJB65" s="20"/>
      <c r="TJC65" s="20"/>
      <c r="TJD65" s="20"/>
      <c r="TJE65" s="20"/>
      <c r="TJF65" s="20"/>
      <c r="TJG65" s="20"/>
      <c r="TJH65" s="20"/>
      <c r="TJI65" s="20"/>
      <c r="TJJ65" s="20"/>
      <c r="TJK65" s="20"/>
      <c r="TJL65" s="20"/>
      <c r="TJM65" s="20"/>
      <c r="TJN65" s="20"/>
      <c r="TJO65" s="20"/>
      <c r="TJP65" s="20"/>
      <c r="TJQ65" s="20"/>
      <c r="TJR65" s="20"/>
      <c r="TJS65" s="20"/>
      <c r="TJT65" s="20"/>
      <c r="TJU65" s="20"/>
      <c r="TJV65" s="20"/>
      <c r="TJW65" s="20"/>
      <c r="TJX65" s="20"/>
      <c r="TJY65" s="20"/>
      <c r="TJZ65" s="20"/>
      <c r="TKA65" s="20"/>
      <c r="TKB65" s="20"/>
      <c r="TKC65" s="20"/>
      <c r="TKD65" s="20"/>
      <c r="TKE65" s="20"/>
      <c r="TKF65" s="20"/>
      <c r="TKG65" s="20"/>
      <c r="TKH65" s="20"/>
      <c r="TKI65" s="20"/>
      <c r="TKJ65" s="20"/>
      <c r="TKK65" s="20"/>
      <c r="TKL65" s="20"/>
      <c r="TKM65" s="20"/>
      <c r="TKN65" s="20"/>
      <c r="TKO65" s="20"/>
      <c r="TKP65" s="20"/>
      <c r="TKQ65" s="20"/>
      <c r="TKR65" s="20"/>
      <c r="TKS65" s="20"/>
      <c r="TKT65" s="20"/>
      <c r="TKU65" s="20"/>
      <c r="TKV65" s="20"/>
      <c r="TKW65" s="20"/>
      <c r="TKX65" s="20"/>
      <c r="TKY65" s="20"/>
      <c r="TKZ65" s="20"/>
      <c r="TLA65" s="20"/>
      <c r="TLB65" s="20"/>
      <c r="TLC65" s="20"/>
      <c r="TLD65" s="20"/>
      <c r="TLE65" s="20"/>
      <c r="TLF65" s="20"/>
      <c r="TLG65" s="20"/>
      <c r="TLH65" s="20"/>
      <c r="TLI65" s="20"/>
      <c r="TLJ65" s="20"/>
      <c r="TLK65" s="20"/>
      <c r="TLL65" s="20"/>
      <c r="TLM65" s="20"/>
      <c r="TLN65" s="20"/>
      <c r="TLO65" s="20"/>
      <c r="TLP65" s="20"/>
      <c r="TLQ65" s="20"/>
      <c r="TLR65" s="20"/>
      <c r="TLS65" s="20"/>
      <c r="TLT65" s="20"/>
      <c r="TLU65" s="20"/>
      <c r="TLV65" s="20"/>
      <c r="TLW65" s="20"/>
      <c r="TLX65" s="20"/>
      <c r="TLY65" s="20"/>
      <c r="TLZ65" s="20"/>
      <c r="TMA65" s="20"/>
      <c r="TMB65" s="20"/>
      <c r="TMC65" s="20"/>
      <c r="TMD65" s="20"/>
      <c r="TME65" s="20"/>
      <c r="TMF65" s="20"/>
      <c r="TMG65" s="20"/>
      <c r="TMH65" s="20"/>
      <c r="TMI65" s="20"/>
      <c r="TMJ65" s="20"/>
      <c r="TMK65" s="20"/>
      <c r="TML65" s="20"/>
      <c r="TMM65" s="20"/>
      <c r="TMN65" s="20"/>
      <c r="TMO65" s="20"/>
      <c r="TMP65" s="20"/>
      <c r="TMQ65" s="20"/>
      <c r="TMR65" s="20"/>
      <c r="TMS65" s="20"/>
      <c r="TMT65" s="20"/>
      <c r="TMU65" s="20"/>
      <c r="TMV65" s="20"/>
      <c r="TMW65" s="20"/>
      <c r="TMX65" s="20"/>
      <c r="TMY65" s="20"/>
      <c r="TMZ65" s="20"/>
      <c r="TNA65" s="20"/>
      <c r="TNB65" s="20"/>
      <c r="TNC65" s="20"/>
      <c r="TND65" s="20"/>
      <c r="TNE65" s="20"/>
      <c r="TNF65" s="20"/>
      <c r="TNG65" s="20"/>
      <c r="TNH65" s="20"/>
      <c r="TNI65" s="20"/>
      <c r="TNJ65" s="20"/>
      <c r="TNK65" s="20"/>
      <c r="TNL65" s="20"/>
      <c r="TNM65" s="20"/>
      <c r="TNN65" s="20"/>
      <c r="TNO65" s="20"/>
      <c r="TNP65" s="20"/>
      <c r="TNQ65" s="20"/>
      <c r="TNR65" s="20"/>
      <c r="TNS65" s="20"/>
      <c r="TNT65" s="20"/>
      <c r="TNU65" s="20"/>
      <c r="TNV65" s="20"/>
      <c r="TNW65" s="20"/>
      <c r="TNX65" s="20"/>
      <c r="TNY65" s="20"/>
      <c r="TNZ65" s="20"/>
      <c r="TOA65" s="20"/>
      <c r="TOB65" s="20"/>
      <c r="TOC65" s="20"/>
      <c r="TOD65" s="20"/>
      <c r="TOE65" s="20"/>
      <c r="TOF65" s="20"/>
      <c r="TOG65" s="20"/>
      <c r="TOH65" s="20"/>
      <c r="TOI65" s="20"/>
      <c r="TOJ65" s="20"/>
      <c r="TOK65" s="20"/>
      <c r="TOL65" s="20"/>
      <c r="TOM65" s="20"/>
      <c r="TON65" s="20"/>
      <c r="TOO65" s="20"/>
      <c r="TOP65" s="20"/>
      <c r="TOQ65" s="20"/>
      <c r="TOR65" s="20"/>
      <c r="TOS65" s="20"/>
      <c r="TOT65" s="20"/>
      <c r="TOU65" s="20"/>
      <c r="TOV65" s="20"/>
      <c r="TOW65" s="20"/>
      <c r="TOX65" s="20"/>
      <c r="TOY65" s="20"/>
      <c r="TOZ65" s="20"/>
      <c r="TPA65" s="20"/>
      <c r="TPB65" s="20"/>
      <c r="TPC65" s="20"/>
      <c r="TPD65" s="20"/>
      <c r="TPE65" s="20"/>
      <c r="TPF65" s="20"/>
      <c r="TPG65" s="20"/>
      <c r="TPH65" s="20"/>
      <c r="TPI65" s="20"/>
      <c r="TPJ65" s="20"/>
      <c r="TPK65" s="20"/>
      <c r="TPL65" s="20"/>
      <c r="TPM65" s="20"/>
      <c r="TPN65" s="20"/>
      <c r="TPO65" s="20"/>
      <c r="TPP65" s="20"/>
      <c r="TPQ65" s="20"/>
      <c r="TPR65" s="20"/>
      <c r="TPS65" s="20"/>
      <c r="TPT65" s="20"/>
      <c r="TPU65" s="20"/>
      <c r="TPV65" s="20"/>
      <c r="TPW65" s="20"/>
      <c r="TPX65" s="20"/>
      <c r="TPY65" s="20"/>
      <c r="TPZ65" s="20"/>
      <c r="TQA65" s="20"/>
      <c r="TQB65" s="20"/>
      <c r="TQC65" s="20"/>
      <c r="TQD65" s="20"/>
      <c r="TQE65" s="20"/>
      <c r="TQF65" s="20"/>
      <c r="TQG65" s="20"/>
      <c r="TQH65" s="20"/>
      <c r="TQI65" s="20"/>
      <c r="TQJ65" s="20"/>
      <c r="TQK65" s="20"/>
      <c r="TQL65" s="20"/>
      <c r="TQM65" s="20"/>
      <c r="TQN65" s="20"/>
      <c r="TQO65" s="20"/>
      <c r="TQP65" s="20"/>
      <c r="TQQ65" s="20"/>
      <c r="TQR65" s="20"/>
      <c r="TQS65" s="20"/>
      <c r="TQT65" s="20"/>
      <c r="TQU65" s="20"/>
      <c r="TQV65" s="20"/>
      <c r="TQW65" s="20"/>
      <c r="TQX65" s="20"/>
      <c r="TQY65" s="20"/>
      <c r="TQZ65" s="20"/>
      <c r="TRA65" s="20"/>
      <c r="TRB65" s="20"/>
      <c r="TRC65" s="20"/>
      <c r="TRD65" s="20"/>
      <c r="TRE65" s="20"/>
      <c r="TRF65" s="20"/>
      <c r="TRG65" s="20"/>
      <c r="TRH65" s="20"/>
      <c r="TRI65" s="20"/>
      <c r="TRJ65" s="20"/>
      <c r="TRK65" s="20"/>
      <c r="TRL65" s="20"/>
      <c r="TRM65" s="20"/>
      <c r="TRN65" s="20"/>
      <c r="TRO65" s="20"/>
      <c r="TRP65" s="20"/>
      <c r="TRQ65" s="20"/>
      <c r="TRR65" s="20"/>
      <c r="TRS65" s="20"/>
      <c r="TRT65" s="20"/>
      <c r="TRU65" s="20"/>
      <c r="TRV65" s="20"/>
      <c r="TRW65" s="20"/>
      <c r="TRX65" s="20"/>
      <c r="TRY65" s="20"/>
      <c r="TRZ65" s="20"/>
      <c r="TSA65" s="20"/>
      <c r="TSB65" s="20"/>
      <c r="TSC65" s="20"/>
      <c r="TSD65" s="20"/>
      <c r="TSE65" s="20"/>
      <c r="TSF65" s="20"/>
      <c r="TSG65" s="20"/>
      <c r="TSH65" s="20"/>
      <c r="TSI65" s="20"/>
      <c r="TSJ65" s="20"/>
      <c r="TSK65" s="20"/>
      <c r="TSL65" s="20"/>
      <c r="TSM65" s="20"/>
      <c r="TSN65" s="20"/>
      <c r="TSO65" s="20"/>
      <c r="TSP65" s="20"/>
      <c r="TSQ65" s="20"/>
      <c r="TSR65" s="20"/>
      <c r="TSS65" s="20"/>
      <c r="TST65" s="20"/>
      <c r="TSU65" s="20"/>
      <c r="TSV65" s="20"/>
      <c r="TSW65" s="20"/>
      <c r="TSX65" s="20"/>
      <c r="TSY65" s="20"/>
      <c r="TSZ65" s="20"/>
      <c r="TTA65" s="20"/>
      <c r="TTB65" s="20"/>
      <c r="TTC65" s="20"/>
      <c r="TTD65" s="20"/>
      <c r="TTE65" s="20"/>
      <c r="TTF65" s="20"/>
      <c r="TTG65" s="20"/>
      <c r="TTH65" s="20"/>
      <c r="TTI65" s="20"/>
      <c r="TTJ65" s="20"/>
      <c r="TTK65" s="20"/>
      <c r="TTL65" s="20"/>
      <c r="TTM65" s="20"/>
      <c r="TTN65" s="20"/>
      <c r="TTO65" s="20"/>
      <c r="TTP65" s="20"/>
      <c r="TTQ65" s="20"/>
      <c r="TTR65" s="20"/>
      <c r="TTS65" s="20"/>
      <c r="TTT65" s="20"/>
      <c r="TTU65" s="20"/>
      <c r="TTV65" s="20"/>
      <c r="TTW65" s="20"/>
      <c r="TTX65" s="20"/>
      <c r="TTY65" s="20"/>
      <c r="TTZ65" s="20"/>
      <c r="TUA65" s="20"/>
      <c r="TUB65" s="20"/>
      <c r="TUC65" s="20"/>
      <c r="TUD65" s="20"/>
      <c r="TUE65" s="20"/>
      <c r="TUF65" s="20"/>
      <c r="TUG65" s="20"/>
      <c r="TUH65" s="20"/>
      <c r="TUI65" s="20"/>
      <c r="TUJ65" s="20"/>
      <c r="TUK65" s="20"/>
      <c r="TUL65" s="20"/>
      <c r="TUM65" s="20"/>
      <c r="TUN65" s="20"/>
      <c r="TUO65" s="20"/>
      <c r="TUP65" s="20"/>
      <c r="TUQ65" s="20"/>
      <c r="TUR65" s="20"/>
      <c r="TUS65" s="20"/>
      <c r="TUT65" s="20"/>
      <c r="TUU65" s="20"/>
      <c r="TUV65" s="20"/>
      <c r="TUW65" s="20"/>
      <c r="TUX65" s="20"/>
      <c r="TUY65" s="20"/>
      <c r="TUZ65" s="20"/>
      <c r="TVA65" s="20"/>
      <c r="TVB65" s="20"/>
      <c r="TVC65" s="20"/>
      <c r="TVD65" s="20"/>
      <c r="TVE65" s="20"/>
      <c r="TVF65" s="20"/>
      <c r="TVG65" s="20"/>
      <c r="TVH65" s="20"/>
      <c r="TVI65" s="20"/>
      <c r="TVJ65" s="20"/>
      <c r="TVK65" s="20"/>
      <c r="TVL65" s="20"/>
      <c r="TVM65" s="20"/>
      <c r="TVN65" s="20"/>
      <c r="TVO65" s="20"/>
      <c r="TVP65" s="20"/>
      <c r="TVQ65" s="20"/>
      <c r="TVR65" s="20"/>
      <c r="TVS65" s="20"/>
      <c r="TVT65" s="20"/>
      <c r="TVU65" s="20"/>
      <c r="TVV65" s="20"/>
      <c r="TVW65" s="20"/>
      <c r="TVX65" s="20"/>
      <c r="TVY65" s="20"/>
      <c r="TVZ65" s="20"/>
      <c r="TWA65" s="20"/>
      <c r="TWB65" s="20"/>
      <c r="TWC65" s="20"/>
      <c r="TWD65" s="20"/>
      <c r="TWE65" s="20"/>
      <c r="TWF65" s="20"/>
      <c r="TWG65" s="20"/>
      <c r="TWH65" s="20"/>
      <c r="TWI65" s="20"/>
      <c r="TWJ65" s="20"/>
      <c r="TWK65" s="20"/>
      <c r="TWL65" s="20"/>
      <c r="TWM65" s="20"/>
      <c r="TWN65" s="20"/>
      <c r="TWO65" s="20"/>
      <c r="TWP65" s="20"/>
      <c r="TWQ65" s="20"/>
      <c r="TWR65" s="20"/>
      <c r="TWS65" s="20"/>
      <c r="TWT65" s="20"/>
      <c r="TWU65" s="20"/>
      <c r="TWV65" s="20"/>
      <c r="TWW65" s="20"/>
      <c r="TWX65" s="20"/>
      <c r="TWY65" s="20"/>
      <c r="TWZ65" s="20"/>
      <c r="TXA65" s="20"/>
      <c r="TXB65" s="20"/>
      <c r="TXC65" s="20"/>
      <c r="TXD65" s="20"/>
      <c r="TXE65" s="20"/>
      <c r="TXF65" s="20"/>
      <c r="TXG65" s="20"/>
      <c r="TXH65" s="20"/>
      <c r="TXI65" s="20"/>
      <c r="TXJ65" s="20"/>
      <c r="TXK65" s="20"/>
      <c r="TXL65" s="20"/>
      <c r="TXM65" s="20"/>
      <c r="TXN65" s="20"/>
      <c r="TXO65" s="20"/>
      <c r="TXP65" s="20"/>
      <c r="TXQ65" s="20"/>
      <c r="TXR65" s="20"/>
      <c r="TXS65" s="20"/>
      <c r="TXT65" s="20"/>
      <c r="TXU65" s="20"/>
      <c r="TXV65" s="20"/>
      <c r="TXW65" s="20"/>
      <c r="TXX65" s="20"/>
      <c r="TXY65" s="20"/>
      <c r="TXZ65" s="20"/>
      <c r="TYA65" s="20"/>
      <c r="TYB65" s="20"/>
      <c r="TYC65" s="20"/>
      <c r="TYD65" s="20"/>
      <c r="TYE65" s="20"/>
      <c r="TYF65" s="20"/>
      <c r="TYG65" s="20"/>
      <c r="TYH65" s="20"/>
      <c r="TYI65" s="20"/>
      <c r="TYJ65" s="20"/>
      <c r="TYK65" s="20"/>
      <c r="TYL65" s="20"/>
      <c r="TYM65" s="20"/>
      <c r="TYN65" s="20"/>
      <c r="TYO65" s="20"/>
      <c r="TYP65" s="20"/>
      <c r="TYQ65" s="20"/>
      <c r="TYR65" s="20"/>
      <c r="TYS65" s="20"/>
      <c r="TYT65" s="20"/>
      <c r="TYU65" s="20"/>
      <c r="TYV65" s="20"/>
      <c r="TYW65" s="20"/>
      <c r="TYX65" s="20"/>
      <c r="TYY65" s="20"/>
      <c r="TYZ65" s="20"/>
      <c r="TZA65" s="20"/>
      <c r="TZB65" s="20"/>
      <c r="TZC65" s="20"/>
      <c r="TZD65" s="20"/>
      <c r="TZE65" s="20"/>
      <c r="TZF65" s="20"/>
      <c r="TZG65" s="20"/>
      <c r="TZH65" s="20"/>
      <c r="TZI65" s="20"/>
      <c r="TZJ65" s="20"/>
      <c r="TZK65" s="20"/>
      <c r="TZL65" s="20"/>
      <c r="TZM65" s="20"/>
      <c r="TZN65" s="20"/>
      <c r="TZO65" s="20"/>
      <c r="TZP65" s="20"/>
      <c r="TZQ65" s="20"/>
      <c r="TZR65" s="20"/>
      <c r="TZS65" s="20"/>
      <c r="TZT65" s="20"/>
      <c r="TZU65" s="20"/>
      <c r="TZV65" s="20"/>
      <c r="TZW65" s="20"/>
      <c r="TZX65" s="20"/>
      <c r="TZY65" s="20"/>
      <c r="TZZ65" s="20"/>
      <c r="UAA65" s="20"/>
      <c r="UAB65" s="20"/>
      <c r="UAC65" s="20"/>
      <c r="UAD65" s="20"/>
      <c r="UAE65" s="20"/>
      <c r="UAF65" s="20"/>
      <c r="UAG65" s="20"/>
      <c r="UAH65" s="20"/>
      <c r="UAI65" s="20"/>
      <c r="UAJ65" s="20"/>
      <c r="UAK65" s="20"/>
      <c r="UAL65" s="20"/>
      <c r="UAM65" s="20"/>
      <c r="UAN65" s="20"/>
      <c r="UAO65" s="20"/>
      <c r="UAP65" s="20"/>
      <c r="UAQ65" s="20"/>
      <c r="UAR65" s="20"/>
      <c r="UAS65" s="20"/>
      <c r="UAT65" s="20"/>
      <c r="UAU65" s="20"/>
      <c r="UAV65" s="20"/>
      <c r="UAW65" s="20"/>
      <c r="UAX65" s="20"/>
      <c r="UAY65" s="20"/>
      <c r="UAZ65" s="20"/>
      <c r="UBA65" s="20"/>
      <c r="UBB65" s="20"/>
      <c r="UBC65" s="20"/>
      <c r="UBD65" s="20"/>
      <c r="UBE65" s="20"/>
      <c r="UBF65" s="20"/>
      <c r="UBG65" s="20"/>
      <c r="UBH65" s="20"/>
      <c r="UBI65" s="20"/>
      <c r="UBJ65" s="20"/>
      <c r="UBK65" s="20"/>
      <c r="UBL65" s="20"/>
      <c r="UBM65" s="20"/>
      <c r="UBN65" s="20"/>
      <c r="UBO65" s="20"/>
      <c r="UBP65" s="20"/>
      <c r="UBQ65" s="20"/>
      <c r="UBR65" s="20"/>
      <c r="UBS65" s="20"/>
      <c r="UBT65" s="20"/>
      <c r="UBU65" s="20"/>
      <c r="UBV65" s="20"/>
      <c r="UBW65" s="20"/>
      <c r="UBX65" s="20"/>
      <c r="UBY65" s="20"/>
      <c r="UBZ65" s="20"/>
      <c r="UCA65" s="20"/>
      <c r="UCB65" s="20"/>
      <c r="UCC65" s="20"/>
      <c r="UCD65" s="20"/>
      <c r="UCE65" s="20"/>
      <c r="UCF65" s="20"/>
      <c r="UCG65" s="20"/>
      <c r="UCH65" s="20"/>
      <c r="UCI65" s="20"/>
      <c r="UCJ65" s="20"/>
      <c r="UCK65" s="20"/>
      <c r="UCL65" s="20"/>
      <c r="UCM65" s="20"/>
      <c r="UCN65" s="20"/>
      <c r="UCO65" s="20"/>
      <c r="UCP65" s="20"/>
      <c r="UCQ65" s="20"/>
      <c r="UCR65" s="20"/>
      <c r="UCS65" s="20"/>
      <c r="UCT65" s="20"/>
      <c r="UCU65" s="20"/>
      <c r="UCV65" s="20"/>
      <c r="UCW65" s="20"/>
      <c r="UCX65" s="20"/>
      <c r="UCY65" s="20"/>
      <c r="UCZ65" s="20"/>
      <c r="UDA65" s="20"/>
      <c r="UDB65" s="20"/>
      <c r="UDC65" s="20"/>
      <c r="UDD65" s="20"/>
      <c r="UDE65" s="20"/>
      <c r="UDF65" s="20"/>
      <c r="UDG65" s="20"/>
      <c r="UDH65" s="20"/>
      <c r="UDI65" s="20"/>
      <c r="UDJ65" s="20"/>
      <c r="UDK65" s="20"/>
      <c r="UDL65" s="20"/>
      <c r="UDM65" s="20"/>
      <c r="UDN65" s="20"/>
      <c r="UDO65" s="20"/>
      <c r="UDP65" s="20"/>
      <c r="UDQ65" s="20"/>
      <c r="UDR65" s="20"/>
      <c r="UDS65" s="20"/>
      <c r="UDT65" s="20"/>
      <c r="UDU65" s="20"/>
      <c r="UDV65" s="20"/>
      <c r="UDW65" s="20"/>
      <c r="UDX65" s="20"/>
      <c r="UDY65" s="20"/>
      <c r="UDZ65" s="20"/>
      <c r="UEA65" s="20"/>
      <c r="UEB65" s="20"/>
      <c r="UEC65" s="20"/>
      <c r="UED65" s="20"/>
      <c r="UEE65" s="20"/>
      <c r="UEF65" s="20"/>
      <c r="UEG65" s="20"/>
      <c r="UEH65" s="20"/>
      <c r="UEI65" s="20"/>
      <c r="UEJ65" s="20"/>
      <c r="UEK65" s="20"/>
      <c r="UEL65" s="20"/>
      <c r="UEM65" s="20"/>
      <c r="UEN65" s="20"/>
      <c r="UEO65" s="20"/>
      <c r="UEP65" s="20"/>
      <c r="UEQ65" s="20"/>
      <c r="UER65" s="20"/>
      <c r="UES65" s="20"/>
      <c r="UET65" s="20"/>
      <c r="UEU65" s="20"/>
      <c r="UEV65" s="20"/>
      <c r="UEW65" s="20"/>
      <c r="UEX65" s="20"/>
      <c r="UEY65" s="20"/>
      <c r="UEZ65" s="20"/>
      <c r="UFA65" s="20"/>
      <c r="UFB65" s="20"/>
      <c r="UFC65" s="20"/>
      <c r="UFD65" s="20"/>
      <c r="UFE65" s="20"/>
      <c r="UFF65" s="20"/>
      <c r="UFG65" s="20"/>
      <c r="UFH65" s="20"/>
      <c r="UFI65" s="20"/>
      <c r="UFJ65" s="20"/>
      <c r="UFK65" s="20"/>
      <c r="UFL65" s="20"/>
      <c r="UFM65" s="20"/>
      <c r="UFN65" s="20"/>
      <c r="UFO65" s="20"/>
      <c r="UFP65" s="20"/>
      <c r="UFQ65" s="20"/>
      <c r="UFR65" s="20"/>
      <c r="UFS65" s="20"/>
      <c r="UFT65" s="20"/>
      <c r="UFU65" s="20"/>
      <c r="UFV65" s="20"/>
      <c r="UFW65" s="20"/>
      <c r="UFX65" s="20"/>
      <c r="UFY65" s="20"/>
      <c r="UFZ65" s="20"/>
      <c r="UGA65" s="20"/>
      <c r="UGB65" s="20"/>
      <c r="UGC65" s="20"/>
      <c r="UGD65" s="20"/>
      <c r="UGE65" s="20"/>
      <c r="UGF65" s="20"/>
      <c r="UGG65" s="20"/>
      <c r="UGH65" s="20"/>
      <c r="UGI65" s="20"/>
      <c r="UGJ65" s="20"/>
      <c r="UGK65" s="20"/>
      <c r="UGL65" s="20"/>
      <c r="UGM65" s="20"/>
      <c r="UGN65" s="20"/>
      <c r="UGO65" s="20"/>
      <c r="UGP65" s="20"/>
      <c r="UGQ65" s="20"/>
      <c r="UGR65" s="20"/>
      <c r="UGS65" s="20"/>
      <c r="UGT65" s="20"/>
      <c r="UGU65" s="20"/>
      <c r="UGV65" s="20"/>
      <c r="UGW65" s="20"/>
      <c r="UGX65" s="20"/>
      <c r="UGY65" s="20"/>
      <c r="UGZ65" s="20"/>
      <c r="UHA65" s="20"/>
      <c r="UHB65" s="20"/>
      <c r="UHC65" s="20"/>
      <c r="UHD65" s="20"/>
      <c r="UHE65" s="20"/>
      <c r="UHF65" s="20"/>
      <c r="UHG65" s="20"/>
      <c r="UHH65" s="20"/>
      <c r="UHI65" s="20"/>
      <c r="UHJ65" s="20"/>
      <c r="UHK65" s="20"/>
      <c r="UHL65" s="20"/>
      <c r="UHM65" s="20"/>
      <c r="UHN65" s="20"/>
      <c r="UHO65" s="20"/>
      <c r="UHP65" s="20"/>
      <c r="UHQ65" s="20"/>
      <c r="UHR65" s="20"/>
      <c r="UHS65" s="20"/>
      <c r="UHT65" s="20"/>
      <c r="UHU65" s="20"/>
      <c r="UHV65" s="20"/>
      <c r="UHW65" s="20"/>
      <c r="UHX65" s="20"/>
      <c r="UHY65" s="20"/>
      <c r="UHZ65" s="20"/>
      <c r="UIA65" s="20"/>
      <c r="UIB65" s="20"/>
      <c r="UIC65" s="20"/>
      <c r="UID65" s="20"/>
      <c r="UIE65" s="20"/>
      <c r="UIF65" s="20"/>
      <c r="UIG65" s="20"/>
      <c r="UIH65" s="20"/>
      <c r="UII65" s="20"/>
      <c r="UIJ65" s="20"/>
      <c r="UIK65" s="20"/>
      <c r="UIL65" s="20"/>
      <c r="UIM65" s="20"/>
      <c r="UIN65" s="20"/>
      <c r="UIO65" s="20"/>
      <c r="UIP65" s="20"/>
      <c r="UIQ65" s="20"/>
      <c r="UIR65" s="20"/>
      <c r="UIS65" s="20"/>
      <c r="UIT65" s="20"/>
      <c r="UIU65" s="20"/>
      <c r="UIV65" s="20"/>
      <c r="UIW65" s="20"/>
      <c r="UIX65" s="20"/>
      <c r="UIY65" s="20"/>
      <c r="UIZ65" s="20"/>
      <c r="UJA65" s="20"/>
      <c r="UJB65" s="20"/>
      <c r="UJC65" s="20"/>
      <c r="UJD65" s="20"/>
      <c r="UJE65" s="20"/>
      <c r="UJF65" s="20"/>
      <c r="UJG65" s="20"/>
      <c r="UJH65" s="20"/>
      <c r="UJI65" s="20"/>
      <c r="UJJ65" s="20"/>
      <c r="UJK65" s="20"/>
      <c r="UJL65" s="20"/>
      <c r="UJM65" s="20"/>
      <c r="UJN65" s="20"/>
      <c r="UJO65" s="20"/>
      <c r="UJP65" s="20"/>
      <c r="UJQ65" s="20"/>
      <c r="UJR65" s="20"/>
      <c r="UJS65" s="20"/>
      <c r="UJT65" s="20"/>
      <c r="UJU65" s="20"/>
      <c r="UJV65" s="20"/>
      <c r="UJW65" s="20"/>
      <c r="UJX65" s="20"/>
      <c r="UJY65" s="20"/>
      <c r="UJZ65" s="20"/>
      <c r="UKA65" s="20"/>
      <c r="UKB65" s="20"/>
      <c r="UKC65" s="20"/>
      <c r="UKD65" s="20"/>
      <c r="UKE65" s="20"/>
      <c r="UKF65" s="20"/>
      <c r="UKG65" s="20"/>
      <c r="UKH65" s="20"/>
      <c r="UKI65" s="20"/>
      <c r="UKJ65" s="20"/>
      <c r="UKK65" s="20"/>
      <c r="UKL65" s="20"/>
      <c r="UKM65" s="20"/>
      <c r="UKN65" s="20"/>
      <c r="UKO65" s="20"/>
      <c r="UKP65" s="20"/>
      <c r="UKQ65" s="20"/>
      <c r="UKR65" s="20"/>
      <c r="UKS65" s="20"/>
      <c r="UKT65" s="20"/>
      <c r="UKU65" s="20"/>
      <c r="UKV65" s="20"/>
      <c r="UKW65" s="20"/>
      <c r="UKX65" s="20"/>
      <c r="UKY65" s="20"/>
      <c r="UKZ65" s="20"/>
      <c r="ULA65" s="20"/>
      <c r="ULB65" s="20"/>
      <c r="ULC65" s="20"/>
      <c r="ULD65" s="20"/>
      <c r="ULE65" s="20"/>
      <c r="ULF65" s="20"/>
      <c r="ULG65" s="20"/>
      <c r="ULH65" s="20"/>
      <c r="ULI65" s="20"/>
      <c r="ULJ65" s="20"/>
      <c r="ULK65" s="20"/>
      <c r="ULL65" s="20"/>
      <c r="ULM65" s="20"/>
      <c r="ULN65" s="20"/>
      <c r="ULO65" s="20"/>
      <c r="ULP65" s="20"/>
      <c r="ULQ65" s="20"/>
      <c r="ULR65" s="20"/>
      <c r="ULS65" s="20"/>
      <c r="ULT65" s="20"/>
      <c r="ULU65" s="20"/>
      <c r="ULV65" s="20"/>
      <c r="ULW65" s="20"/>
      <c r="ULX65" s="20"/>
      <c r="ULY65" s="20"/>
      <c r="ULZ65" s="20"/>
      <c r="UMA65" s="20"/>
      <c r="UMB65" s="20"/>
      <c r="UMC65" s="20"/>
      <c r="UMD65" s="20"/>
      <c r="UME65" s="20"/>
      <c r="UMF65" s="20"/>
      <c r="UMG65" s="20"/>
      <c r="UMH65" s="20"/>
      <c r="UMI65" s="20"/>
      <c r="UMJ65" s="20"/>
      <c r="UMK65" s="20"/>
      <c r="UML65" s="20"/>
      <c r="UMM65" s="20"/>
      <c r="UMN65" s="20"/>
      <c r="UMO65" s="20"/>
      <c r="UMP65" s="20"/>
      <c r="UMQ65" s="20"/>
      <c r="UMR65" s="20"/>
      <c r="UMS65" s="20"/>
      <c r="UMT65" s="20"/>
      <c r="UMU65" s="20"/>
      <c r="UMV65" s="20"/>
      <c r="UMW65" s="20"/>
      <c r="UMX65" s="20"/>
      <c r="UMY65" s="20"/>
      <c r="UMZ65" s="20"/>
      <c r="UNA65" s="20"/>
      <c r="UNB65" s="20"/>
      <c r="UNC65" s="20"/>
      <c r="UND65" s="20"/>
      <c r="UNE65" s="20"/>
      <c r="UNF65" s="20"/>
      <c r="UNG65" s="20"/>
      <c r="UNH65" s="20"/>
      <c r="UNI65" s="20"/>
      <c r="UNJ65" s="20"/>
      <c r="UNK65" s="20"/>
      <c r="UNL65" s="20"/>
      <c r="UNM65" s="20"/>
      <c r="UNN65" s="20"/>
      <c r="UNO65" s="20"/>
      <c r="UNP65" s="20"/>
      <c r="UNQ65" s="20"/>
      <c r="UNR65" s="20"/>
      <c r="UNS65" s="20"/>
      <c r="UNT65" s="20"/>
      <c r="UNU65" s="20"/>
      <c r="UNV65" s="20"/>
      <c r="UNW65" s="20"/>
      <c r="UNX65" s="20"/>
      <c r="UNY65" s="20"/>
      <c r="UNZ65" s="20"/>
      <c r="UOA65" s="20"/>
      <c r="UOB65" s="20"/>
      <c r="UOC65" s="20"/>
      <c r="UOD65" s="20"/>
      <c r="UOE65" s="20"/>
      <c r="UOF65" s="20"/>
      <c r="UOG65" s="20"/>
      <c r="UOH65" s="20"/>
      <c r="UOI65" s="20"/>
      <c r="UOJ65" s="20"/>
      <c r="UOK65" s="20"/>
      <c r="UOL65" s="20"/>
      <c r="UOM65" s="20"/>
      <c r="UON65" s="20"/>
      <c r="UOO65" s="20"/>
      <c r="UOP65" s="20"/>
      <c r="UOQ65" s="20"/>
      <c r="UOR65" s="20"/>
      <c r="UOS65" s="20"/>
      <c r="UOT65" s="20"/>
      <c r="UOU65" s="20"/>
      <c r="UOV65" s="20"/>
      <c r="UOW65" s="20"/>
      <c r="UOX65" s="20"/>
      <c r="UOY65" s="20"/>
      <c r="UOZ65" s="20"/>
      <c r="UPA65" s="20"/>
      <c r="UPB65" s="20"/>
      <c r="UPC65" s="20"/>
      <c r="UPD65" s="20"/>
      <c r="UPE65" s="20"/>
      <c r="UPF65" s="20"/>
      <c r="UPG65" s="20"/>
      <c r="UPH65" s="20"/>
      <c r="UPI65" s="20"/>
      <c r="UPJ65" s="20"/>
      <c r="UPK65" s="20"/>
      <c r="UPL65" s="20"/>
      <c r="UPM65" s="20"/>
      <c r="UPN65" s="20"/>
      <c r="UPO65" s="20"/>
      <c r="UPP65" s="20"/>
      <c r="UPQ65" s="20"/>
      <c r="UPR65" s="20"/>
      <c r="UPS65" s="20"/>
      <c r="UPT65" s="20"/>
      <c r="UPU65" s="20"/>
      <c r="UPV65" s="20"/>
      <c r="UPW65" s="20"/>
      <c r="UPX65" s="20"/>
      <c r="UPY65" s="20"/>
      <c r="UPZ65" s="20"/>
      <c r="UQA65" s="20"/>
      <c r="UQB65" s="20"/>
      <c r="UQC65" s="20"/>
      <c r="UQD65" s="20"/>
      <c r="UQE65" s="20"/>
      <c r="UQF65" s="20"/>
      <c r="UQG65" s="20"/>
      <c r="UQH65" s="20"/>
      <c r="UQI65" s="20"/>
      <c r="UQJ65" s="20"/>
      <c r="UQK65" s="20"/>
      <c r="UQL65" s="20"/>
      <c r="UQM65" s="20"/>
      <c r="UQN65" s="20"/>
      <c r="UQO65" s="20"/>
      <c r="UQP65" s="20"/>
      <c r="UQQ65" s="20"/>
      <c r="UQR65" s="20"/>
      <c r="UQS65" s="20"/>
      <c r="UQT65" s="20"/>
      <c r="UQU65" s="20"/>
      <c r="UQV65" s="20"/>
      <c r="UQW65" s="20"/>
      <c r="UQX65" s="20"/>
      <c r="UQY65" s="20"/>
      <c r="UQZ65" s="20"/>
      <c r="URA65" s="20"/>
      <c r="URB65" s="20"/>
      <c r="URC65" s="20"/>
      <c r="URD65" s="20"/>
      <c r="URE65" s="20"/>
      <c r="URF65" s="20"/>
      <c r="URG65" s="20"/>
      <c r="URH65" s="20"/>
      <c r="URI65" s="20"/>
      <c r="URJ65" s="20"/>
      <c r="URK65" s="20"/>
      <c r="URL65" s="20"/>
      <c r="URM65" s="20"/>
      <c r="URN65" s="20"/>
      <c r="URO65" s="20"/>
      <c r="URP65" s="20"/>
      <c r="URQ65" s="20"/>
      <c r="URR65" s="20"/>
      <c r="URS65" s="20"/>
      <c r="URT65" s="20"/>
      <c r="URU65" s="20"/>
      <c r="URV65" s="20"/>
      <c r="URW65" s="20"/>
      <c r="URX65" s="20"/>
      <c r="URY65" s="20"/>
      <c r="URZ65" s="20"/>
      <c r="USA65" s="20"/>
      <c r="USB65" s="20"/>
      <c r="USC65" s="20"/>
      <c r="USD65" s="20"/>
      <c r="USE65" s="20"/>
      <c r="USF65" s="20"/>
      <c r="USG65" s="20"/>
      <c r="USH65" s="20"/>
      <c r="USI65" s="20"/>
      <c r="USJ65" s="20"/>
      <c r="USK65" s="20"/>
      <c r="USL65" s="20"/>
      <c r="USM65" s="20"/>
      <c r="USN65" s="20"/>
      <c r="USO65" s="20"/>
      <c r="USP65" s="20"/>
      <c r="USQ65" s="20"/>
      <c r="USR65" s="20"/>
      <c r="USS65" s="20"/>
      <c r="UST65" s="20"/>
      <c r="USU65" s="20"/>
      <c r="USV65" s="20"/>
      <c r="USW65" s="20"/>
      <c r="USX65" s="20"/>
      <c r="USY65" s="20"/>
      <c r="USZ65" s="20"/>
      <c r="UTA65" s="20"/>
      <c r="UTB65" s="20"/>
      <c r="UTC65" s="20"/>
      <c r="UTD65" s="20"/>
      <c r="UTE65" s="20"/>
      <c r="UTF65" s="20"/>
      <c r="UTG65" s="20"/>
      <c r="UTH65" s="20"/>
      <c r="UTI65" s="20"/>
      <c r="UTJ65" s="20"/>
      <c r="UTK65" s="20"/>
      <c r="UTL65" s="20"/>
      <c r="UTM65" s="20"/>
      <c r="UTN65" s="20"/>
      <c r="UTO65" s="20"/>
      <c r="UTP65" s="20"/>
      <c r="UTQ65" s="20"/>
      <c r="UTR65" s="20"/>
      <c r="UTS65" s="20"/>
      <c r="UTT65" s="20"/>
      <c r="UTU65" s="20"/>
      <c r="UTV65" s="20"/>
      <c r="UTW65" s="20"/>
      <c r="UTX65" s="20"/>
      <c r="UTY65" s="20"/>
      <c r="UTZ65" s="20"/>
      <c r="UUA65" s="20"/>
      <c r="UUB65" s="20"/>
      <c r="UUC65" s="20"/>
      <c r="UUD65" s="20"/>
      <c r="UUE65" s="20"/>
      <c r="UUF65" s="20"/>
      <c r="UUG65" s="20"/>
      <c r="UUH65" s="20"/>
      <c r="UUI65" s="20"/>
      <c r="UUJ65" s="20"/>
      <c r="UUK65" s="20"/>
      <c r="UUL65" s="20"/>
      <c r="UUM65" s="20"/>
      <c r="UUN65" s="20"/>
      <c r="UUO65" s="20"/>
      <c r="UUP65" s="20"/>
      <c r="UUQ65" s="20"/>
      <c r="UUR65" s="20"/>
      <c r="UUS65" s="20"/>
      <c r="UUT65" s="20"/>
      <c r="UUU65" s="20"/>
      <c r="UUV65" s="20"/>
      <c r="UUW65" s="20"/>
      <c r="UUX65" s="20"/>
      <c r="UUY65" s="20"/>
      <c r="UUZ65" s="20"/>
      <c r="UVA65" s="20"/>
      <c r="UVB65" s="20"/>
      <c r="UVC65" s="20"/>
      <c r="UVD65" s="20"/>
      <c r="UVE65" s="20"/>
      <c r="UVF65" s="20"/>
      <c r="UVG65" s="20"/>
      <c r="UVH65" s="20"/>
      <c r="UVI65" s="20"/>
      <c r="UVJ65" s="20"/>
      <c r="UVK65" s="20"/>
      <c r="UVL65" s="20"/>
      <c r="UVM65" s="20"/>
      <c r="UVN65" s="20"/>
      <c r="UVO65" s="20"/>
      <c r="UVP65" s="20"/>
      <c r="UVQ65" s="20"/>
      <c r="UVR65" s="20"/>
      <c r="UVS65" s="20"/>
      <c r="UVT65" s="20"/>
      <c r="UVU65" s="20"/>
      <c r="UVV65" s="20"/>
      <c r="UVW65" s="20"/>
      <c r="UVX65" s="20"/>
      <c r="UVY65" s="20"/>
      <c r="UVZ65" s="20"/>
      <c r="UWA65" s="20"/>
      <c r="UWB65" s="20"/>
      <c r="UWC65" s="20"/>
      <c r="UWD65" s="20"/>
      <c r="UWE65" s="20"/>
      <c r="UWF65" s="20"/>
      <c r="UWG65" s="20"/>
      <c r="UWH65" s="20"/>
      <c r="UWI65" s="20"/>
      <c r="UWJ65" s="20"/>
      <c r="UWK65" s="20"/>
      <c r="UWL65" s="20"/>
      <c r="UWM65" s="20"/>
      <c r="UWN65" s="20"/>
      <c r="UWO65" s="20"/>
      <c r="UWP65" s="20"/>
      <c r="UWQ65" s="20"/>
      <c r="UWR65" s="20"/>
      <c r="UWS65" s="20"/>
      <c r="UWT65" s="20"/>
      <c r="UWU65" s="20"/>
      <c r="UWV65" s="20"/>
      <c r="UWW65" s="20"/>
      <c r="UWX65" s="20"/>
      <c r="UWY65" s="20"/>
      <c r="UWZ65" s="20"/>
      <c r="UXA65" s="20"/>
      <c r="UXB65" s="20"/>
      <c r="UXC65" s="20"/>
      <c r="UXD65" s="20"/>
      <c r="UXE65" s="20"/>
      <c r="UXF65" s="20"/>
      <c r="UXG65" s="20"/>
      <c r="UXH65" s="20"/>
      <c r="UXI65" s="20"/>
      <c r="UXJ65" s="20"/>
      <c r="UXK65" s="20"/>
      <c r="UXL65" s="20"/>
      <c r="UXM65" s="20"/>
      <c r="UXN65" s="20"/>
      <c r="UXO65" s="20"/>
      <c r="UXP65" s="20"/>
      <c r="UXQ65" s="20"/>
      <c r="UXR65" s="20"/>
      <c r="UXS65" s="20"/>
      <c r="UXT65" s="20"/>
      <c r="UXU65" s="20"/>
      <c r="UXV65" s="20"/>
      <c r="UXW65" s="20"/>
      <c r="UXX65" s="20"/>
      <c r="UXY65" s="20"/>
      <c r="UXZ65" s="20"/>
      <c r="UYA65" s="20"/>
      <c r="UYB65" s="20"/>
      <c r="UYC65" s="20"/>
      <c r="UYD65" s="20"/>
      <c r="UYE65" s="20"/>
      <c r="UYF65" s="20"/>
      <c r="UYG65" s="20"/>
      <c r="UYH65" s="20"/>
      <c r="UYI65" s="20"/>
      <c r="UYJ65" s="20"/>
      <c r="UYK65" s="20"/>
      <c r="UYL65" s="20"/>
      <c r="UYM65" s="20"/>
      <c r="UYN65" s="20"/>
      <c r="UYO65" s="20"/>
      <c r="UYP65" s="20"/>
      <c r="UYQ65" s="20"/>
      <c r="UYR65" s="20"/>
      <c r="UYS65" s="20"/>
      <c r="UYT65" s="20"/>
      <c r="UYU65" s="20"/>
      <c r="UYV65" s="20"/>
      <c r="UYW65" s="20"/>
      <c r="UYX65" s="20"/>
      <c r="UYY65" s="20"/>
      <c r="UYZ65" s="20"/>
      <c r="UZA65" s="20"/>
      <c r="UZB65" s="20"/>
      <c r="UZC65" s="20"/>
      <c r="UZD65" s="20"/>
      <c r="UZE65" s="20"/>
      <c r="UZF65" s="20"/>
      <c r="UZG65" s="20"/>
      <c r="UZH65" s="20"/>
      <c r="UZI65" s="20"/>
      <c r="UZJ65" s="20"/>
      <c r="UZK65" s="20"/>
      <c r="UZL65" s="20"/>
      <c r="UZM65" s="20"/>
      <c r="UZN65" s="20"/>
      <c r="UZO65" s="20"/>
      <c r="UZP65" s="20"/>
      <c r="UZQ65" s="20"/>
      <c r="UZR65" s="20"/>
      <c r="UZS65" s="20"/>
      <c r="UZT65" s="20"/>
      <c r="UZU65" s="20"/>
      <c r="UZV65" s="20"/>
      <c r="UZW65" s="20"/>
      <c r="UZX65" s="20"/>
      <c r="UZY65" s="20"/>
      <c r="UZZ65" s="20"/>
      <c r="VAA65" s="20"/>
      <c r="VAB65" s="20"/>
      <c r="VAC65" s="20"/>
      <c r="VAD65" s="20"/>
      <c r="VAE65" s="20"/>
      <c r="VAF65" s="20"/>
      <c r="VAG65" s="20"/>
      <c r="VAH65" s="20"/>
      <c r="VAI65" s="20"/>
      <c r="VAJ65" s="20"/>
      <c r="VAK65" s="20"/>
      <c r="VAL65" s="20"/>
      <c r="VAM65" s="20"/>
      <c r="VAN65" s="20"/>
      <c r="VAO65" s="20"/>
      <c r="VAP65" s="20"/>
      <c r="VAQ65" s="20"/>
      <c r="VAR65" s="20"/>
      <c r="VAS65" s="20"/>
      <c r="VAT65" s="20"/>
      <c r="VAU65" s="20"/>
      <c r="VAV65" s="20"/>
      <c r="VAW65" s="20"/>
      <c r="VAX65" s="20"/>
      <c r="VAY65" s="20"/>
      <c r="VAZ65" s="20"/>
      <c r="VBA65" s="20"/>
      <c r="VBB65" s="20"/>
      <c r="VBC65" s="20"/>
      <c r="VBD65" s="20"/>
      <c r="VBE65" s="20"/>
      <c r="VBF65" s="20"/>
      <c r="VBG65" s="20"/>
      <c r="VBH65" s="20"/>
      <c r="VBI65" s="20"/>
      <c r="VBJ65" s="20"/>
      <c r="VBK65" s="20"/>
      <c r="VBL65" s="20"/>
      <c r="VBM65" s="20"/>
      <c r="VBN65" s="20"/>
      <c r="VBO65" s="20"/>
      <c r="VBP65" s="20"/>
      <c r="VBQ65" s="20"/>
      <c r="VBR65" s="20"/>
      <c r="VBS65" s="20"/>
      <c r="VBT65" s="20"/>
      <c r="VBU65" s="20"/>
      <c r="VBV65" s="20"/>
      <c r="VBW65" s="20"/>
      <c r="VBX65" s="20"/>
      <c r="VBY65" s="20"/>
      <c r="VBZ65" s="20"/>
      <c r="VCA65" s="20"/>
      <c r="VCB65" s="20"/>
      <c r="VCC65" s="20"/>
      <c r="VCD65" s="20"/>
      <c r="VCE65" s="20"/>
      <c r="VCF65" s="20"/>
      <c r="VCG65" s="20"/>
      <c r="VCH65" s="20"/>
      <c r="VCI65" s="20"/>
      <c r="VCJ65" s="20"/>
      <c r="VCK65" s="20"/>
      <c r="VCL65" s="20"/>
      <c r="VCM65" s="20"/>
      <c r="VCN65" s="20"/>
      <c r="VCO65" s="20"/>
      <c r="VCP65" s="20"/>
      <c r="VCQ65" s="20"/>
      <c r="VCR65" s="20"/>
      <c r="VCS65" s="20"/>
      <c r="VCT65" s="20"/>
      <c r="VCU65" s="20"/>
      <c r="VCV65" s="20"/>
      <c r="VCW65" s="20"/>
      <c r="VCX65" s="20"/>
      <c r="VCY65" s="20"/>
      <c r="VCZ65" s="20"/>
      <c r="VDA65" s="20"/>
      <c r="VDB65" s="20"/>
      <c r="VDC65" s="20"/>
      <c r="VDD65" s="20"/>
      <c r="VDE65" s="20"/>
      <c r="VDF65" s="20"/>
      <c r="VDG65" s="20"/>
      <c r="VDH65" s="20"/>
      <c r="VDI65" s="20"/>
      <c r="VDJ65" s="20"/>
      <c r="VDK65" s="20"/>
      <c r="VDL65" s="20"/>
      <c r="VDM65" s="20"/>
      <c r="VDN65" s="20"/>
      <c r="VDO65" s="20"/>
      <c r="VDP65" s="20"/>
      <c r="VDQ65" s="20"/>
      <c r="VDR65" s="20"/>
      <c r="VDS65" s="20"/>
      <c r="VDT65" s="20"/>
      <c r="VDU65" s="20"/>
      <c r="VDV65" s="20"/>
      <c r="VDW65" s="20"/>
      <c r="VDX65" s="20"/>
      <c r="VDY65" s="20"/>
      <c r="VDZ65" s="20"/>
      <c r="VEA65" s="20"/>
      <c r="VEB65" s="20"/>
      <c r="VEC65" s="20"/>
      <c r="VED65" s="20"/>
      <c r="VEE65" s="20"/>
      <c r="VEF65" s="20"/>
      <c r="VEG65" s="20"/>
      <c r="VEH65" s="20"/>
      <c r="VEI65" s="20"/>
      <c r="VEJ65" s="20"/>
      <c r="VEK65" s="20"/>
      <c r="VEL65" s="20"/>
      <c r="VEM65" s="20"/>
      <c r="VEN65" s="20"/>
      <c r="VEO65" s="20"/>
      <c r="VEP65" s="20"/>
      <c r="VEQ65" s="20"/>
      <c r="VER65" s="20"/>
      <c r="VES65" s="20"/>
      <c r="VET65" s="20"/>
      <c r="VEU65" s="20"/>
      <c r="VEV65" s="20"/>
      <c r="VEW65" s="20"/>
      <c r="VEX65" s="20"/>
      <c r="VEY65" s="20"/>
      <c r="VEZ65" s="20"/>
      <c r="VFA65" s="20"/>
      <c r="VFB65" s="20"/>
      <c r="VFC65" s="20"/>
      <c r="VFD65" s="20"/>
      <c r="VFE65" s="20"/>
      <c r="VFF65" s="20"/>
      <c r="VFG65" s="20"/>
      <c r="VFH65" s="20"/>
      <c r="VFI65" s="20"/>
      <c r="VFJ65" s="20"/>
      <c r="VFK65" s="20"/>
      <c r="VFL65" s="20"/>
      <c r="VFM65" s="20"/>
      <c r="VFN65" s="20"/>
      <c r="VFO65" s="20"/>
      <c r="VFP65" s="20"/>
      <c r="VFQ65" s="20"/>
      <c r="VFR65" s="20"/>
      <c r="VFS65" s="20"/>
      <c r="VFT65" s="20"/>
      <c r="VFU65" s="20"/>
      <c r="VFV65" s="20"/>
      <c r="VFW65" s="20"/>
      <c r="VFX65" s="20"/>
      <c r="VFY65" s="20"/>
      <c r="VFZ65" s="20"/>
      <c r="VGA65" s="20"/>
      <c r="VGB65" s="20"/>
      <c r="VGC65" s="20"/>
      <c r="VGD65" s="20"/>
      <c r="VGE65" s="20"/>
      <c r="VGF65" s="20"/>
      <c r="VGG65" s="20"/>
      <c r="VGH65" s="20"/>
      <c r="VGI65" s="20"/>
      <c r="VGJ65" s="20"/>
      <c r="VGK65" s="20"/>
      <c r="VGL65" s="20"/>
      <c r="VGM65" s="20"/>
      <c r="VGN65" s="20"/>
      <c r="VGO65" s="20"/>
      <c r="VGP65" s="20"/>
      <c r="VGQ65" s="20"/>
      <c r="VGR65" s="20"/>
      <c r="VGS65" s="20"/>
      <c r="VGT65" s="20"/>
      <c r="VGU65" s="20"/>
      <c r="VGV65" s="20"/>
      <c r="VGW65" s="20"/>
      <c r="VGX65" s="20"/>
      <c r="VGY65" s="20"/>
      <c r="VGZ65" s="20"/>
      <c r="VHA65" s="20"/>
      <c r="VHB65" s="20"/>
      <c r="VHC65" s="20"/>
      <c r="VHD65" s="20"/>
      <c r="VHE65" s="20"/>
      <c r="VHF65" s="20"/>
      <c r="VHG65" s="20"/>
      <c r="VHH65" s="20"/>
      <c r="VHI65" s="20"/>
      <c r="VHJ65" s="20"/>
      <c r="VHK65" s="20"/>
      <c r="VHL65" s="20"/>
      <c r="VHM65" s="20"/>
      <c r="VHN65" s="20"/>
      <c r="VHO65" s="20"/>
      <c r="VHP65" s="20"/>
      <c r="VHQ65" s="20"/>
      <c r="VHR65" s="20"/>
      <c r="VHS65" s="20"/>
      <c r="VHT65" s="20"/>
      <c r="VHU65" s="20"/>
      <c r="VHV65" s="20"/>
      <c r="VHW65" s="20"/>
      <c r="VHX65" s="20"/>
      <c r="VHY65" s="20"/>
      <c r="VHZ65" s="20"/>
      <c r="VIA65" s="20"/>
      <c r="VIB65" s="20"/>
      <c r="VIC65" s="20"/>
      <c r="VID65" s="20"/>
      <c r="VIE65" s="20"/>
      <c r="VIF65" s="20"/>
      <c r="VIG65" s="20"/>
      <c r="VIH65" s="20"/>
      <c r="VII65" s="20"/>
      <c r="VIJ65" s="20"/>
      <c r="VIK65" s="20"/>
      <c r="VIL65" s="20"/>
      <c r="VIM65" s="20"/>
      <c r="VIN65" s="20"/>
      <c r="VIO65" s="20"/>
      <c r="VIP65" s="20"/>
      <c r="VIQ65" s="20"/>
      <c r="VIR65" s="20"/>
      <c r="VIS65" s="20"/>
      <c r="VIT65" s="20"/>
      <c r="VIU65" s="20"/>
      <c r="VIV65" s="20"/>
      <c r="VIW65" s="20"/>
      <c r="VIX65" s="20"/>
      <c r="VIY65" s="20"/>
      <c r="VIZ65" s="20"/>
      <c r="VJA65" s="20"/>
      <c r="VJB65" s="20"/>
      <c r="VJC65" s="20"/>
      <c r="VJD65" s="20"/>
      <c r="VJE65" s="20"/>
      <c r="VJF65" s="20"/>
      <c r="VJG65" s="20"/>
      <c r="VJH65" s="20"/>
      <c r="VJI65" s="20"/>
      <c r="VJJ65" s="20"/>
      <c r="VJK65" s="20"/>
      <c r="VJL65" s="20"/>
      <c r="VJM65" s="20"/>
      <c r="VJN65" s="20"/>
      <c r="VJO65" s="20"/>
      <c r="VJP65" s="20"/>
      <c r="VJQ65" s="20"/>
      <c r="VJR65" s="20"/>
      <c r="VJS65" s="20"/>
      <c r="VJT65" s="20"/>
      <c r="VJU65" s="20"/>
      <c r="VJV65" s="20"/>
      <c r="VJW65" s="20"/>
      <c r="VJX65" s="20"/>
      <c r="VJY65" s="20"/>
      <c r="VJZ65" s="20"/>
      <c r="VKA65" s="20"/>
      <c r="VKB65" s="20"/>
      <c r="VKC65" s="20"/>
      <c r="VKD65" s="20"/>
      <c r="VKE65" s="20"/>
      <c r="VKF65" s="20"/>
      <c r="VKG65" s="20"/>
      <c r="VKH65" s="20"/>
      <c r="VKI65" s="20"/>
      <c r="VKJ65" s="20"/>
      <c r="VKK65" s="20"/>
      <c r="VKL65" s="20"/>
      <c r="VKM65" s="20"/>
      <c r="VKN65" s="20"/>
      <c r="VKO65" s="20"/>
      <c r="VKP65" s="20"/>
      <c r="VKQ65" s="20"/>
      <c r="VKR65" s="20"/>
      <c r="VKS65" s="20"/>
      <c r="VKT65" s="20"/>
      <c r="VKU65" s="20"/>
      <c r="VKV65" s="20"/>
      <c r="VKW65" s="20"/>
      <c r="VKX65" s="20"/>
      <c r="VKY65" s="20"/>
      <c r="VKZ65" s="20"/>
      <c r="VLA65" s="20"/>
      <c r="VLB65" s="20"/>
      <c r="VLC65" s="20"/>
      <c r="VLD65" s="20"/>
      <c r="VLE65" s="20"/>
      <c r="VLF65" s="20"/>
      <c r="VLG65" s="20"/>
      <c r="VLH65" s="20"/>
      <c r="VLI65" s="20"/>
      <c r="VLJ65" s="20"/>
      <c r="VLK65" s="20"/>
      <c r="VLL65" s="20"/>
      <c r="VLM65" s="20"/>
      <c r="VLN65" s="20"/>
      <c r="VLO65" s="20"/>
      <c r="VLP65" s="20"/>
      <c r="VLQ65" s="20"/>
      <c r="VLR65" s="20"/>
      <c r="VLS65" s="20"/>
      <c r="VLT65" s="20"/>
      <c r="VLU65" s="20"/>
      <c r="VLV65" s="20"/>
      <c r="VLW65" s="20"/>
      <c r="VLX65" s="20"/>
      <c r="VLY65" s="20"/>
      <c r="VLZ65" s="20"/>
      <c r="VMA65" s="20"/>
      <c r="VMB65" s="20"/>
      <c r="VMC65" s="20"/>
      <c r="VMD65" s="20"/>
      <c r="VME65" s="20"/>
      <c r="VMF65" s="20"/>
      <c r="VMG65" s="20"/>
      <c r="VMH65" s="20"/>
      <c r="VMI65" s="20"/>
      <c r="VMJ65" s="20"/>
      <c r="VMK65" s="20"/>
      <c r="VML65" s="20"/>
      <c r="VMM65" s="20"/>
      <c r="VMN65" s="20"/>
      <c r="VMO65" s="20"/>
      <c r="VMP65" s="20"/>
      <c r="VMQ65" s="20"/>
      <c r="VMR65" s="20"/>
      <c r="VMS65" s="20"/>
      <c r="VMT65" s="20"/>
      <c r="VMU65" s="20"/>
      <c r="VMV65" s="20"/>
      <c r="VMW65" s="20"/>
      <c r="VMX65" s="20"/>
      <c r="VMY65" s="20"/>
      <c r="VMZ65" s="20"/>
      <c r="VNA65" s="20"/>
      <c r="VNB65" s="20"/>
      <c r="VNC65" s="20"/>
      <c r="VND65" s="20"/>
      <c r="VNE65" s="20"/>
      <c r="VNF65" s="20"/>
      <c r="VNG65" s="20"/>
      <c r="VNH65" s="20"/>
      <c r="VNI65" s="20"/>
      <c r="VNJ65" s="20"/>
      <c r="VNK65" s="20"/>
      <c r="VNL65" s="20"/>
      <c r="VNM65" s="20"/>
      <c r="VNN65" s="20"/>
      <c r="VNO65" s="20"/>
      <c r="VNP65" s="20"/>
      <c r="VNQ65" s="20"/>
      <c r="VNR65" s="20"/>
      <c r="VNS65" s="20"/>
      <c r="VNT65" s="20"/>
      <c r="VNU65" s="20"/>
      <c r="VNV65" s="20"/>
      <c r="VNW65" s="20"/>
      <c r="VNX65" s="20"/>
      <c r="VNY65" s="20"/>
      <c r="VNZ65" s="20"/>
      <c r="VOA65" s="20"/>
      <c r="VOB65" s="20"/>
      <c r="VOC65" s="20"/>
      <c r="VOD65" s="20"/>
      <c r="VOE65" s="20"/>
      <c r="VOF65" s="20"/>
      <c r="VOG65" s="20"/>
      <c r="VOH65" s="20"/>
      <c r="VOI65" s="20"/>
      <c r="VOJ65" s="20"/>
      <c r="VOK65" s="20"/>
      <c r="VOL65" s="20"/>
      <c r="VOM65" s="20"/>
      <c r="VON65" s="20"/>
      <c r="VOO65" s="20"/>
      <c r="VOP65" s="20"/>
      <c r="VOQ65" s="20"/>
      <c r="VOR65" s="20"/>
      <c r="VOS65" s="20"/>
      <c r="VOT65" s="20"/>
      <c r="VOU65" s="20"/>
      <c r="VOV65" s="20"/>
      <c r="VOW65" s="20"/>
      <c r="VOX65" s="20"/>
      <c r="VOY65" s="20"/>
      <c r="VOZ65" s="20"/>
      <c r="VPA65" s="20"/>
      <c r="VPB65" s="20"/>
      <c r="VPC65" s="20"/>
      <c r="VPD65" s="20"/>
      <c r="VPE65" s="20"/>
      <c r="VPF65" s="20"/>
      <c r="VPG65" s="20"/>
      <c r="VPH65" s="20"/>
      <c r="VPI65" s="20"/>
      <c r="VPJ65" s="20"/>
      <c r="VPK65" s="20"/>
      <c r="VPL65" s="20"/>
      <c r="VPM65" s="20"/>
      <c r="VPN65" s="20"/>
      <c r="VPO65" s="20"/>
      <c r="VPP65" s="20"/>
      <c r="VPQ65" s="20"/>
      <c r="VPR65" s="20"/>
      <c r="VPS65" s="20"/>
      <c r="VPT65" s="20"/>
      <c r="VPU65" s="20"/>
      <c r="VPV65" s="20"/>
      <c r="VPW65" s="20"/>
      <c r="VPX65" s="20"/>
      <c r="VPY65" s="20"/>
      <c r="VPZ65" s="20"/>
      <c r="VQA65" s="20"/>
      <c r="VQB65" s="20"/>
      <c r="VQC65" s="20"/>
      <c r="VQD65" s="20"/>
      <c r="VQE65" s="20"/>
      <c r="VQF65" s="20"/>
      <c r="VQG65" s="20"/>
      <c r="VQH65" s="20"/>
      <c r="VQI65" s="20"/>
      <c r="VQJ65" s="20"/>
      <c r="VQK65" s="20"/>
      <c r="VQL65" s="20"/>
      <c r="VQM65" s="20"/>
      <c r="VQN65" s="20"/>
      <c r="VQO65" s="20"/>
      <c r="VQP65" s="20"/>
      <c r="VQQ65" s="20"/>
      <c r="VQR65" s="20"/>
      <c r="VQS65" s="20"/>
      <c r="VQT65" s="20"/>
      <c r="VQU65" s="20"/>
      <c r="VQV65" s="20"/>
      <c r="VQW65" s="20"/>
      <c r="VQX65" s="20"/>
      <c r="VQY65" s="20"/>
      <c r="VQZ65" s="20"/>
      <c r="VRA65" s="20"/>
      <c r="VRB65" s="20"/>
      <c r="VRC65" s="20"/>
      <c r="VRD65" s="20"/>
      <c r="VRE65" s="20"/>
      <c r="VRF65" s="20"/>
      <c r="VRG65" s="20"/>
      <c r="VRH65" s="20"/>
      <c r="VRI65" s="20"/>
      <c r="VRJ65" s="20"/>
      <c r="VRK65" s="20"/>
      <c r="VRL65" s="20"/>
      <c r="VRM65" s="20"/>
      <c r="VRN65" s="20"/>
      <c r="VRO65" s="20"/>
      <c r="VRP65" s="20"/>
      <c r="VRQ65" s="20"/>
      <c r="VRR65" s="20"/>
      <c r="VRS65" s="20"/>
      <c r="VRT65" s="20"/>
      <c r="VRU65" s="20"/>
      <c r="VRV65" s="20"/>
      <c r="VRW65" s="20"/>
      <c r="VRX65" s="20"/>
      <c r="VRY65" s="20"/>
      <c r="VRZ65" s="20"/>
      <c r="VSA65" s="20"/>
      <c r="VSB65" s="20"/>
      <c r="VSC65" s="20"/>
      <c r="VSD65" s="20"/>
      <c r="VSE65" s="20"/>
      <c r="VSF65" s="20"/>
      <c r="VSG65" s="20"/>
      <c r="VSH65" s="20"/>
      <c r="VSI65" s="20"/>
      <c r="VSJ65" s="20"/>
      <c r="VSK65" s="20"/>
      <c r="VSL65" s="20"/>
      <c r="VSM65" s="20"/>
      <c r="VSN65" s="20"/>
      <c r="VSO65" s="20"/>
      <c r="VSP65" s="20"/>
      <c r="VSQ65" s="20"/>
      <c r="VSR65" s="20"/>
      <c r="VSS65" s="20"/>
      <c r="VST65" s="20"/>
      <c r="VSU65" s="20"/>
      <c r="VSV65" s="20"/>
      <c r="VSW65" s="20"/>
      <c r="VSX65" s="20"/>
      <c r="VSY65" s="20"/>
      <c r="VSZ65" s="20"/>
      <c r="VTA65" s="20"/>
      <c r="VTB65" s="20"/>
      <c r="VTC65" s="20"/>
      <c r="VTD65" s="20"/>
      <c r="VTE65" s="20"/>
      <c r="VTF65" s="20"/>
      <c r="VTG65" s="20"/>
      <c r="VTH65" s="20"/>
      <c r="VTI65" s="20"/>
      <c r="VTJ65" s="20"/>
      <c r="VTK65" s="20"/>
      <c r="VTL65" s="20"/>
      <c r="VTM65" s="20"/>
      <c r="VTN65" s="20"/>
      <c r="VTO65" s="20"/>
      <c r="VTP65" s="20"/>
      <c r="VTQ65" s="20"/>
      <c r="VTR65" s="20"/>
      <c r="VTS65" s="20"/>
      <c r="VTT65" s="20"/>
      <c r="VTU65" s="20"/>
      <c r="VTV65" s="20"/>
      <c r="VTW65" s="20"/>
      <c r="VTX65" s="20"/>
      <c r="VTY65" s="20"/>
      <c r="VTZ65" s="20"/>
      <c r="VUA65" s="20"/>
      <c r="VUB65" s="20"/>
      <c r="VUC65" s="20"/>
      <c r="VUD65" s="20"/>
      <c r="VUE65" s="20"/>
      <c r="VUF65" s="20"/>
      <c r="VUG65" s="20"/>
      <c r="VUH65" s="20"/>
      <c r="VUI65" s="20"/>
      <c r="VUJ65" s="20"/>
      <c r="VUK65" s="20"/>
      <c r="VUL65" s="20"/>
      <c r="VUM65" s="20"/>
      <c r="VUN65" s="20"/>
      <c r="VUO65" s="20"/>
      <c r="VUP65" s="20"/>
      <c r="VUQ65" s="20"/>
      <c r="VUR65" s="20"/>
      <c r="VUS65" s="20"/>
      <c r="VUT65" s="20"/>
      <c r="VUU65" s="20"/>
      <c r="VUV65" s="20"/>
      <c r="VUW65" s="20"/>
      <c r="VUX65" s="20"/>
      <c r="VUY65" s="20"/>
      <c r="VUZ65" s="20"/>
      <c r="VVA65" s="20"/>
      <c r="VVB65" s="20"/>
      <c r="VVC65" s="20"/>
      <c r="VVD65" s="20"/>
      <c r="VVE65" s="20"/>
      <c r="VVF65" s="20"/>
      <c r="VVG65" s="20"/>
      <c r="VVH65" s="20"/>
      <c r="VVI65" s="20"/>
      <c r="VVJ65" s="20"/>
      <c r="VVK65" s="20"/>
      <c r="VVL65" s="20"/>
      <c r="VVM65" s="20"/>
      <c r="VVN65" s="20"/>
      <c r="VVO65" s="20"/>
      <c r="VVP65" s="20"/>
      <c r="VVQ65" s="20"/>
      <c r="VVR65" s="20"/>
      <c r="VVS65" s="20"/>
      <c r="VVT65" s="20"/>
      <c r="VVU65" s="20"/>
      <c r="VVV65" s="20"/>
      <c r="VVW65" s="20"/>
      <c r="VVX65" s="20"/>
      <c r="VVY65" s="20"/>
      <c r="VVZ65" s="20"/>
      <c r="VWA65" s="20"/>
      <c r="VWB65" s="20"/>
      <c r="VWC65" s="20"/>
      <c r="VWD65" s="20"/>
      <c r="VWE65" s="20"/>
      <c r="VWF65" s="20"/>
      <c r="VWG65" s="20"/>
      <c r="VWH65" s="20"/>
      <c r="VWI65" s="20"/>
      <c r="VWJ65" s="20"/>
      <c r="VWK65" s="20"/>
      <c r="VWL65" s="20"/>
      <c r="VWM65" s="20"/>
      <c r="VWN65" s="20"/>
      <c r="VWO65" s="20"/>
      <c r="VWP65" s="20"/>
      <c r="VWQ65" s="20"/>
      <c r="VWR65" s="20"/>
      <c r="VWS65" s="20"/>
      <c r="VWT65" s="20"/>
      <c r="VWU65" s="20"/>
      <c r="VWV65" s="20"/>
      <c r="VWW65" s="20"/>
      <c r="VWX65" s="20"/>
      <c r="VWY65" s="20"/>
      <c r="VWZ65" s="20"/>
      <c r="VXA65" s="20"/>
      <c r="VXB65" s="20"/>
      <c r="VXC65" s="20"/>
      <c r="VXD65" s="20"/>
      <c r="VXE65" s="20"/>
      <c r="VXF65" s="20"/>
      <c r="VXG65" s="20"/>
      <c r="VXH65" s="20"/>
      <c r="VXI65" s="20"/>
      <c r="VXJ65" s="20"/>
      <c r="VXK65" s="20"/>
      <c r="VXL65" s="20"/>
      <c r="VXM65" s="20"/>
      <c r="VXN65" s="20"/>
      <c r="VXO65" s="20"/>
      <c r="VXP65" s="20"/>
      <c r="VXQ65" s="20"/>
      <c r="VXR65" s="20"/>
      <c r="VXS65" s="20"/>
      <c r="VXT65" s="20"/>
      <c r="VXU65" s="20"/>
      <c r="VXV65" s="20"/>
      <c r="VXW65" s="20"/>
      <c r="VXX65" s="20"/>
      <c r="VXY65" s="20"/>
      <c r="VXZ65" s="20"/>
      <c r="VYA65" s="20"/>
      <c r="VYB65" s="20"/>
      <c r="VYC65" s="20"/>
      <c r="VYD65" s="20"/>
      <c r="VYE65" s="20"/>
      <c r="VYF65" s="20"/>
      <c r="VYG65" s="20"/>
      <c r="VYH65" s="20"/>
      <c r="VYI65" s="20"/>
      <c r="VYJ65" s="20"/>
      <c r="VYK65" s="20"/>
      <c r="VYL65" s="20"/>
      <c r="VYM65" s="20"/>
      <c r="VYN65" s="20"/>
      <c r="VYO65" s="20"/>
      <c r="VYP65" s="20"/>
      <c r="VYQ65" s="20"/>
      <c r="VYR65" s="20"/>
      <c r="VYS65" s="20"/>
      <c r="VYT65" s="20"/>
      <c r="VYU65" s="20"/>
      <c r="VYV65" s="20"/>
      <c r="VYW65" s="20"/>
      <c r="VYX65" s="20"/>
      <c r="VYY65" s="20"/>
      <c r="VYZ65" s="20"/>
      <c r="VZA65" s="20"/>
      <c r="VZB65" s="20"/>
      <c r="VZC65" s="20"/>
      <c r="VZD65" s="20"/>
      <c r="VZE65" s="20"/>
      <c r="VZF65" s="20"/>
      <c r="VZG65" s="20"/>
      <c r="VZH65" s="20"/>
      <c r="VZI65" s="20"/>
      <c r="VZJ65" s="20"/>
      <c r="VZK65" s="20"/>
      <c r="VZL65" s="20"/>
      <c r="VZM65" s="20"/>
      <c r="VZN65" s="20"/>
      <c r="VZO65" s="20"/>
      <c r="VZP65" s="20"/>
      <c r="VZQ65" s="20"/>
      <c r="VZR65" s="20"/>
      <c r="VZS65" s="20"/>
      <c r="VZT65" s="20"/>
      <c r="VZU65" s="20"/>
      <c r="VZV65" s="20"/>
      <c r="VZW65" s="20"/>
      <c r="VZX65" s="20"/>
      <c r="VZY65" s="20"/>
      <c r="VZZ65" s="20"/>
      <c r="WAA65" s="20"/>
      <c r="WAB65" s="20"/>
      <c r="WAC65" s="20"/>
      <c r="WAD65" s="20"/>
      <c r="WAE65" s="20"/>
      <c r="WAF65" s="20"/>
      <c r="WAG65" s="20"/>
      <c r="WAH65" s="20"/>
      <c r="WAI65" s="20"/>
      <c r="WAJ65" s="20"/>
      <c r="WAK65" s="20"/>
      <c r="WAL65" s="20"/>
      <c r="WAM65" s="20"/>
      <c r="WAN65" s="20"/>
      <c r="WAO65" s="20"/>
      <c r="WAP65" s="20"/>
      <c r="WAQ65" s="20"/>
      <c r="WAR65" s="20"/>
      <c r="WAS65" s="20"/>
      <c r="WAT65" s="20"/>
      <c r="WAU65" s="20"/>
      <c r="WAV65" s="20"/>
      <c r="WAW65" s="20"/>
      <c r="WAX65" s="20"/>
      <c r="WAY65" s="20"/>
      <c r="WAZ65" s="20"/>
      <c r="WBA65" s="20"/>
      <c r="WBB65" s="20"/>
      <c r="WBC65" s="20"/>
      <c r="WBD65" s="20"/>
      <c r="WBE65" s="20"/>
      <c r="WBF65" s="20"/>
      <c r="WBG65" s="20"/>
      <c r="WBH65" s="20"/>
      <c r="WBI65" s="20"/>
      <c r="WBJ65" s="20"/>
      <c r="WBK65" s="20"/>
      <c r="WBL65" s="20"/>
      <c r="WBM65" s="20"/>
      <c r="WBN65" s="20"/>
      <c r="WBO65" s="20"/>
      <c r="WBP65" s="20"/>
      <c r="WBQ65" s="20"/>
      <c r="WBR65" s="20"/>
      <c r="WBS65" s="20"/>
      <c r="WBT65" s="20"/>
      <c r="WBU65" s="20"/>
      <c r="WBV65" s="20"/>
      <c r="WBW65" s="20"/>
      <c r="WBX65" s="20"/>
      <c r="WBY65" s="20"/>
      <c r="WBZ65" s="20"/>
      <c r="WCA65" s="20"/>
      <c r="WCB65" s="20"/>
      <c r="WCC65" s="20"/>
      <c r="WCD65" s="20"/>
      <c r="WCE65" s="20"/>
      <c r="WCF65" s="20"/>
      <c r="WCG65" s="20"/>
      <c r="WCH65" s="20"/>
      <c r="WCI65" s="20"/>
      <c r="WCJ65" s="20"/>
      <c r="WCK65" s="20"/>
      <c r="WCL65" s="20"/>
      <c r="WCM65" s="20"/>
      <c r="WCN65" s="20"/>
      <c r="WCO65" s="20"/>
      <c r="WCP65" s="20"/>
      <c r="WCQ65" s="20"/>
      <c r="WCR65" s="20"/>
      <c r="WCS65" s="20"/>
      <c r="WCT65" s="20"/>
      <c r="WCU65" s="20"/>
      <c r="WCV65" s="20"/>
      <c r="WCW65" s="20"/>
      <c r="WCX65" s="20"/>
      <c r="WCY65" s="20"/>
      <c r="WCZ65" s="20"/>
      <c r="WDA65" s="20"/>
      <c r="WDB65" s="20"/>
      <c r="WDC65" s="20"/>
      <c r="WDD65" s="20"/>
      <c r="WDE65" s="20"/>
      <c r="WDF65" s="20"/>
      <c r="WDG65" s="20"/>
      <c r="WDH65" s="20"/>
      <c r="WDI65" s="20"/>
      <c r="WDJ65" s="20"/>
      <c r="WDK65" s="20"/>
      <c r="WDL65" s="20"/>
      <c r="WDM65" s="20"/>
      <c r="WDN65" s="20"/>
      <c r="WDO65" s="20"/>
      <c r="WDP65" s="20"/>
      <c r="WDQ65" s="20"/>
      <c r="WDR65" s="20"/>
      <c r="WDS65" s="20"/>
      <c r="WDT65" s="20"/>
      <c r="WDU65" s="20"/>
      <c r="WDV65" s="20"/>
      <c r="WDW65" s="20"/>
      <c r="WDX65" s="20"/>
      <c r="WDY65" s="20"/>
      <c r="WDZ65" s="20"/>
      <c r="WEA65" s="20"/>
      <c r="WEB65" s="20"/>
      <c r="WEC65" s="20"/>
      <c r="WED65" s="20"/>
      <c r="WEE65" s="20"/>
      <c r="WEF65" s="20"/>
      <c r="WEG65" s="20"/>
      <c r="WEH65" s="20"/>
      <c r="WEI65" s="20"/>
      <c r="WEJ65" s="20"/>
      <c r="WEK65" s="20"/>
      <c r="WEL65" s="20"/>
      <c r="WEM65" s="20"/>
      <c r="WEN65" s="20"/>
      <c r="WEO65" s="20"/>
      <c r="WEP65" s="20"/>
      <c r="WEQ65" s="20"/>
      <c r="WER65" s="20"/>
      <c r="WES65" s="20"/>
      <c r="WET65" s="20"/>
      <c r="WEU65" s="20"/>
      <c r="WEV65" s="20"/>
      <c r="WEW65" s="20"/>
      <c r="WEX65" s="20"/>
      <c r="WEY65" s="20"/>
      <c r="WEZ65" s="20"/>
      <c r="WFA65" s="20"/>
      <c r="WFB65" s="20"/>
      <c r="WFC65" s="20"/>
      <c r="WFD65" s="20"/>
      <c r="WFE65" s="20"/>
      <c r="WFF65" s="20"/>
      <c r="WFG65" s="20"/>
      <c r="WFH65" s="20"/>
      <c r="WFI65" s="20"/>
      <c r="WFJ65" s="20"/>
      <c r="WFK65" s="20"/>
      <c r="WFL65" s="20"/>
      <c r="WFM65" s="20"/>
      <c r="WFN65" s="20"/>
      <c r="WFO65" s="20"/>
      <c r="WFP65" s="20"/>
      <c r="WFQ65" s="20"/>
      <c r="WFR65" s="20"/>
      <c r="WFS65" s="20"/>
      <c r="WFT65" s="20"/>
      <c r="WFU65" s="20"/>
      <c r="WFV65" s="20"/>
      <c r="WFW65" s="20"/>
      <c r="WFX65" s="20"/>
      <c r="WFY65" s="20"/>
      <c r="WFZ65" s="20"/>
      <c r="WGA65" s="20"/>
      <c r="WGB65" s="20"/>
      <c r="WGC65" s="20"/>
      <c r="WGD65" s="20"/>
      <c r="WGE65" s="20"/>
      <c r="WGF65" s="20"/>
      <c r="WGG65" s="20"/>
      <c r="WGH65" s="20"/>
      <c r="WGI65" s="20"/>
      <c r="WGJ65" s="20"/>
      <c r="WGK65" s="20"/>
      <c r="WGL65" s="20"/>
      <c r="WGM65" s="20"/>
      <c r="WGN65" s="20"/>
      <c r="WGO65" s="20"/>
      <c r="WGP65" s="20"/>
      <c r="WGQ65" s="20"/>
      <c r="WGR65" s="20"/>
      <c r="WGS65" s="20"/>
      <c r="WGT65" s="20"/>
      <c r="WGU65" s="20"/>
      <c r="WGV65" s="20"/>
      <c r="WGW65" s="20"/>
      <c r="WGX65" s="20"/>
      <c r="WGY65" s="20"/>
      <c r="WGZ65" s="20"/>
      <c r="WHA65" s="20"/>
      <c r="WHB65" s="20"/>
      <c r="WHC65" s="20"/>
      <c r="WHD65" s="20"/>
      <c r="WHE65" s="20"/>
      <c r="WHF65" s="20"/>
      <c r="WHG65" s="20"/>
      <c r="WHH65" s="20"/>
      <c r="WHI65" s="20"/>
      <c r="WHJ65" s="20"/>
      <c r="WHK65" s="20"/>
      <c r="WHL65" s="20"/>
      <c r="WHM65" s="20"/>
      <c r="WHN65" s="20"/>
      <c r="WHO65" s="20"/>
      <c r="WHP65" s="20"/>
      <c r="WHQ65" s="20"/>
      <c r="WHR65" s="20"/>
      <c r="WHS65" s="20"/>
      <c r="WHT65" s="20"/>
      <c r="WHU65" s="20"/>
      <c r="WHV65" s="20"/>
      <c r="WHW65" s="20"/>
      <c r="WHX65" s="20"/>
      <c r="WHY65" s="20"/>
      <c r="WHZ65" s="20"/>
      <c r="WIA65" s="20"/>
      <c r="WIB65" s="20"/>
      <c r="WIC65" s="20"/>
      <c r="WID65" s="20"/>
      <c r="WIE65" s="20"/>
      <c r="WIF65" s="20"/>
      <c r="WIG65" s="20"/>
      <c r="WIH65" s="20"/>
      <c r="WII65" s="20"/>
      <c r="WIJ65" s="20"/>
      <c r="WIK65" s="20"/>
      <c r="WIL65" s="20"/>
      <c r="WIM65" s="20"/>
      <c r="WIN65" s="20"/>
      <c r="WIO65" s="20"/>
      <c r="WIP65" s="20"/>
      <c r="WIQ65" s="20"/>
      <c r="WIR65" s="20"/>
      <c r="WIS65" s="20"/>
      <c r="WIT65" s="20"/>
      <c r="WIU65" s="20"/>
      <c r="WIV65" s="20"/>
      <c r="WIW65" s="20"/>
      <c r="WIX65" s="20"/>
      <c r="WIY65" s="20"/>
      <c r="WIZ65" s="20"/>
      <c r="WJA65" s="20"/>
      <c r="WJB65" s="20"/>
      <c r="WJC65" s="20"/>
      <c r="WJD65" s="20"/>
      <c r="WJE65" s="20"/>
      <c r="WJF65" s="20"/>
      <c r="WJG65" s="20"/>
      <c r="WJH65" s="20"/>
      <c r="WJI65" s="20"/>
      <c r="WJJ65" s="20"/>
      <c r="WJK65" s="20"/>
      <c r="WJL65" s="20"/>
      <c r="WJM65" s="20"/>
      <c r="WJN65" s="20"/>
      <c r="WJO65" s="20"/>
      <c r="WJP65" s="20"/>
      <c r="WJQ65" s="20"/>
      <c r="WJR65" s="20"/>
      <c r="WJS65" s="20"/>
      <c r="WJT65" s="20"/>
      <c r="WJU65" s="20"/>
      <c r="WJV65" s="20"/>
      <c r="WJW65" s="20"/>
      <c r="WJX65" s="20"/>
      <c r="WJY65" s="20"/>
      <c r="WJZ65" s="20"/>
      <c r="WKA65" s="20"/>
      <c r="WKB65" s="20"/>
      <c r="WKC65" s="20"/>
      <c r="WKD65" s="20"/>
      <c r="WKE65" s="20"/>
      <c r="WKF65" s="20"/>
      <c r="WKG65" s="20"/>
      <c r="WKH65" s="20"/>
      <c r="WKI65" s="20"/>
      <c r="WKJ65" s="20"/>
      <c r="WKK65" s="20"/>
      <c r="WKL65" s="20"/>
      <c r="WKM65" s="20"/>
      <c r="WKN65" s="20"/>
      <c r="WKO65" s="20"/>
      <c r="WKP65" s="20"/>
      <c r="WKQ65" s="20"/>
      <c r="WKR65" s="20"/>
      <c r="WKS65" s="20"/>
      <c r="WKT65" s="20"/>
      <c r="WKU65" s="20"/>
      <c r="WKV65" s="20"/>
      <c r="WKW65" s="20"/>
      <c r="WKX65" s="20"/>
      <c r="WKY65" s="20"/>
      <c r="WKZ65" s="20"/>
      <c r="WLA65" s="20"/>
      <c r="WLB65" s="20"/>
      <c r="WLC65" s="20"/>
      <c r="WLD65" s="20"/>
      <c r="WLE65" s="20"/>
      <c r="WLF65" s="20"/>
      <c r="WLG65" s="20"/>
      <c r="WLH65" s="20"/>
      <c r="WLI65" s="20"/>
      <c r="WLJ65" s="20"/>
      <c r="WLK65" s="20"/>
      <c r="WLL65" s="20"/>
      <c r="WLM65" s="20"/>
      <c r="WLN65" s="20"/>
      <c r="WLO65" s="20"/>
      <c r="WLP65" s="20"/>
      <c r="WLQ65" s="20"/>
      <c r="WLR65" s="20"/>
      <c r="WLS65" s="20"/>
      <c r="WLT65" s="20"/>
      <c r="WLU65" s="20"/>
      <c r="WLV65" s="20"/>
      <c r="WLW65" s="20"/>
      <c r="WLX65" s="20"/>
      <c r="WLY65" s="20"/>
      <c r="WLZ65" s="20"/>
      <c r="WMA65" s="20"/>
      <c r="WMB65" s="20"/>
      <c r="WMC65" s="20"/>
      <c r="WMD65" s="20"/>
      <c r="WME65" s="20"/>
      <c r="WMF65" s="20"/>
      <c r="WMG65" s="20"/>
      <c r="WMH65" s="20"/>
      <c r="WMI65" s="20"/>
      <c r="WMJ65" s="20"/>
      <c r="WMK65" s="20"/>
      <c r="WML65" s="20"/>
      <c r="WMM65" s="20"/>
      <c r="WMN65" s="20"/>
      <c r="WMO65" s="20"/>
      <c r="WMP65" s="20"/>
      <c r="WMQ65" s="20"/>
      <c r="WMR65" s="20"/>
      <c r="WMS65" s="20"/>
      <c r="WMT65" s="20"/>
      <c r="WMU65" s="20"/>
      <c r="WMV65" s="20"/>
      <c r="WMW65" s="20"/>
      <c r="WMX65" s="20"/>
      <c r="WMY65" s="20"/>
      <c r="WMZ65" s="20"/>
      <c r="WNA65" s="20"/>
      <c r="WNB65" s="20"/>
      <c r="WNC65" s="20"/>
      <c r="WND65" s="20"/>
      <c r="WNE65" s="20"/>
      <c r="WNF65" s="20"/>
      <c r="WNG65" s="20"/>
      <c r="WNH65" s="20"/>
      <c r="WNI65" s="20"/>
      <c r="WNJ65" s="20"/>
      <c r="WNK65" s="20"/>
      <c r="WNL65" s="20"/>
      <c r="WNM65" s="20"/>
      <c r="WNN65" s="20"/>
      <c r="WNO65" s="20"/>
      <c r="WNP65" s="20"/>
      <c r="WNQ65" s="20"/>
      <c r="WNR65" s="20"/>
      <c r="WNS65" s="20"/>
      <c r="WNT65" s="20"/>
      <c r="WNU65" s="20"/>
      <c r="WNV65" s="20"/>
      <c r="WNW65" s="20"/>
      <c r="WNX65" s="20"/>
      <c r="WNY65" s="20"/>
      <c r="WNZ65" s="20"/>
      <c r="WOA65" s="20"/>
      <c r="WOB65" s="20"/>
      <c r="WOC65" s="20"/>
      <c r="WOD65" s="20"/>
      <c r="WOE65" s="20"/>
      <c r="WOF65" s="20"/>
      <c r="WOG65" s="20"/>
      <c r="WOH65" s="20"/>
      <c r="WOI65" s="20"/>
      <c r="WOJ65" s="20"/>
      <c r="WOK65" s="20"/>
      <c r="WOL65" s="20"/>
      <c r="WOM65" s="20"/>
      <c r="WON65" s="20"/>
      <c r="WOO65" s="20"/>
      <c r="WOP65" s="20"/>
      <c r="WOQ65" s="20"/>
      <c r="WOR65" s="20"/>
      <c r="WOS65" s="20"/>
      <c r="WOT65" s="20"/>
      <c r="WOU65" s="20"/>
      <c r="WOV65" s="20"/>
      <c r="WOW65" s="20"/>
      <c r="WOX65" s="20"/>
      <c r="WOY65" s="20"/>
      <c r="WOZ65" s="20"/>
      <c r="WPA65" s="20"/>
      <c r="WPB65" s="20"/>
      <c r="WPC65" s="20"/>
      <c r="WPD65" s="20"/>
      <c r="WPE65" s="20"/>
      <c r="WPF65" s="20"/>
      <c r="WPG65" s="20"/>
      <c r="WPH65" s="20"/>
      <c r="WPI65" s="20"/>
      <c r="WPJ65" s="20"/>
      <c r="WPK65" s="20"/>
      <c r="WPL65" s="20"/>
      <c r="WPM65" s="20"/>
      <c r="WPN65" s="20"/>
      <c r="WPO65" s="20"/>
      <c r="WPP65" s="20"/>
      <c r="WPQ65" s="20"/>
      <c r="WPR65" s="20"/>
      <c r="WPS65" s="20"/>
      <c r="WPT65" s="20"/>
      <c r="WPU65" s="20"/>
      <c r="WPV65" s="20"/>
      <c r="WPW65" s="20"/>
      <c r="WPX65" s="20"/>
      <c r="WPY65" s="20"/>
      <c r="WPZ65" s="20"/>
      <c r="WQA65" s="20"/>
      <c r="WQB65" s="20"/>
      <c r="WQC65" s="20"/>
      <c r="WQD65" s="20"/>
      <c r="WQE65" s="20"/>
      <c r="WQF65" s="20"/>
      <c r="WQG65" s="20"/>
      <c r="WQH65" s="20"/>
      <c r="WQI65" s="20"/>
      <c r="WQJ65" s="20"/>
      <c r="WQK65" s="20"/>
      <c r="WQL65" s="20"/>
      <c r="WQM65" s="20"/>
      <c r="WQN65" s="20"/>
      <c r="WQO65" s="20"/>
      <c r="WQP65" s="20"/>
      <c r="WQQ65" s="20"/>
      <c r="WQR65" s="20"/>
      <c r="WQS65" s="20"/>
      <c r="WQT65" s="20"/>
      <c r="WQU65" s="20"/>
      <c r="WQV65" s="20"/>
      <c r="WQW65" s="20"/>
      <c r="WQX65" s="20"/>
      <c r="WQY65" s="20"/>
      <c r="WQZ65" s="20"/>
      <c r="WRA65" s="20"/>
      <c r="WRB65" s="20"/>
      <c r="WRC65" s="20"/>
      <c r="WRD65" s="20"/>
      <c r="WRE65" s="20"/>
      <c r="WRF65" s="20"/>
      <c r="WRG65" s="20"/>
      <c r="WRH65" s="20"/>
      <c r="WRI65" s="20"/>
      <c r="WRJ65" s="20"/>
      <c r="WRK65" s="20"/>
      <c r="WRL65" s="20"/>
      <c r="WRM65" s="20"/>
      <c r="WRN65" s="20"/>
      <c r="WRO65" s="20"/>
      <c r="WRP65" s="20"/>
      <c r="WRQ65" s="20"/>
      <c r="WRR65" s="20"/>
      <c r="WRS65" s="20"/>
      <c r="WRT65" s="20"/>
      <c r="WRU65" s="20"/>
      <c r="WRV65" s="20"/>
      <c r="WRW65" s="20"/>
      <c r="WRX65" s="20"/>
      <c r="WRY65" s="20"/>
      <c r="WRZ65" s="20"/>
      <c r="WSA65" s="20"/>
      <c r="WSB65" s="20"/>
      <c r="WSC65" s="20"/>
      <c r="WSD65" s="20"/>
      <c r="WSE65" s="20"/>
      <c r="WSF65" s="20"/>
      <c r="WSG65" s="20"/>
      <c r="WSH65" s="20"/>
      <c r="WSI65" s="20"/>
      <c r="WSJ65" s="20"/>
      <c r="WSK65" s="20"/>
      <c r="WSL65" s="20"/>
      <c r="WSM65" s="20"/>
      <c r="WSN65" s="20"/>
      <c r="WSO65" s="20"/>
      <c r="WSP65" s="20"/>
      <c r="WSQ65" s="20"/>
      <c r="WSR65" s="20"/>
      <c r="WSS65" s="20"/>
      <c r="WST65" s="20"/>
      <c r="WSU65" s="20"/>
      <c r="WSV65" s="20"/>
      <c r="WSW65" s="20"/>
      <c r="WSX65" s="20"/>
      <c r="WSY65" s="20"/>
      <c r="WSZ65" s="20"/>
      <c r="WTA65" s="20"/>
      <c r="WTB65" s="20"/>
      <c r="WTC65" s="20"/>
      <c r="WTD65" s="20"/>
      <c r="WTE65" s="20"/>
      <c r="WTF65" s="20"/>
      <c r="WTG65" s="20"/>
      <c r="WTH65" s="20"/>
      <c r="WTI65" s="20"/>
      <c r="WTJ65" s="20"/>
      <c r="WTK65" s="20"/>
      <c r="WTL65" s="20"/>
      <c r="WTM65" s="20"/>
      <c r="WTN65" s="20"/>
      <c r="WTO65" s="20"/>
      <c r="WTP65" s="20"/>
      <c r="WTQ65" s="20"/>
      <c r="WTR65" s="20"/>
      <c r="WTS65" s="20"/>
      <c r="WTT65" s="20"/>
      <c r="WTU65" s="20"/>
      <c r="WTV65" s="20"/>
      <c r="WTW65" s="20"/>
      <c r="WTX65" s="20"/>
      <c r="WTY65" s="20"/>
      <c r="WTZ65" s="20"/>
      <c r="WUA65" s="20"/>
      <c r="WUB65" s="20"/>
      <c r="WUC65" s="20"/>
      <c r="WUD65" s="20"/>
      <c r="WUE65" s="20"/>
      <c r="WUF65" s="20"/>
      <c r="WUG65" s="20"/>
      <c r="WUH65" s="20"/>
      <c r="WUI65" s="20"/>
      <c r="WUJ65" s="20"/>
      <c r="WUK65" s="20"/>
      <c r="WUL65" s="20"/>
      <c r="WUM65" s="20"/>
      <c r="WUN65" s="20"/>
      <c r="WUO65" s="20"/>
      <c r="WUP65" s="20"/>
      <c r="WUQ65" s="20"/>
      <c r="WUR65" s="20"/>
      <c r="WUS65" s="20"/>
      <c r="WUT65" s="20"/>
      <c r="WUU65" s="20"/>
      <c r="WUV65" s="20"/>
      <c r="WUW65" s="20"/>
      <c r="WUX65" s="20"/>
      <c r="WUY65" s="20"/>
      <c r="WUZ65" s="20"/>
      <c r="WVA65" s="20"/>
      <c r="WVB65" s="20"/>
      <c r="WVC65" s="20"/>
      <c r="WVD65" s="20"/>
      <c r="WVE65" s="20"/>
      <c r="WVF65" s="20"/>
      <c r="WVG65" s="20"/>
      <c r="WVH65" s="20"/>
      <c r="WVI65" s="20"/>
      <c r="WVJ65" s="20"/>
      <c r="WVK65" s="20"/>
      <c r="WVL65" s="20"/>
      <c r="WVM65" s="20"/>
      <c r="WVN65" s="20"/>
      <c r="WVO65" s="20"/>
      <c r="WVP65" s="20"/>
      <c r="WVQ65" s="20"/>
      <c r="WVR65" s="20"/>
      <c r="WVS65" s="20"/>
      <c r="WVT65" s="20"/>
      <c r="WVU65" s="20"/>
      <c r="WVV65" s="20"/>
      <c r="WVW65" s="20"/>
      <c r="WVX65" s="20"/>
      <c r="WVY65" s="20"/>
      <c r="WVZ65" s="20"/>
      <c r="WWA65" s="20"/>
      <c r="WWB65" s="20"/>
      <c r="WWC65" s="20"/>
      <c r="WWD65" s="20"/>
      <c r="WWE65" s="20"/>
      <c r="WWF65" s="20"/>
      <c r="WWG65" s="20"/>
      <c r="WWH65" s="20"/>
      <c r="WWI65" s="20"/>
      <c r="WWJ65" s="20"/>
      <c r="WWK65" s="20"/>
      <c r="WWL65" s="20"/>
      <c r="WWM65" s="20"/>
      <c r="WWN65" s="20"/>
      <c r="WWO65" s="20"/>
      <c r="WWP65" s="20"/>
      <c r="WWQ65" s="20"/>
      <c r="WWR65" s="20"/>
      <c r="WWS65" s="20"/>
      <c r="WWT65" s="20"/>
      <c r="WWU65" s="20"/>
      <c r="WWV65" s="20"/>
      <c r="WWW65" s="20"/>
      <c r="WWX65" s="20"/>
      <c r="WWY65" s="20"/>
      <c r="WWZ65" s="20"/>
      <c r="WXA65" s="20"/>
      <c r="WXB65" s="20"/>
      <c r="WXC65" s="20"/>
      <c r="WXD65" s="20"/>
      <c r="WXE65" s="20"/>
      <c r="WXF65" s="20"/>
      <c r="WXG65" s="20"/>
      <c r="WXH65" s="20"/>
      <c r="WXI65" s="20"/>
      <c r="WXJ65" s="20"/>
      <c r="WXK65" s="20"/>
      <c r="WXL65" s="20"/>
      <c r="WXM65" s="20"/>
      <c r="WXN65" s="20"/>
      <c r="WXO65" s="20"/>
      <c r="WXP65" s="20"/>
      <c r="WXQ65" s="20"/>
      <c r="WXR65" s="20"/>
      <c r="WXS65" s="20"/>
      <c r="WXT65" s="20"/>
      <c r="WXU65" s="20"/>
      <c r="WXV65" s="20"/>
      <c r="WXW65" s="20"/>
      <c r="WXX65" s="20"/>
      <c r="WXY65" s="20"/>
      <c r="WXZ65" s="20"/>
      <c r="WYA65" s="20"/>
      <c r="WYB65" s="20"/>
      <c r="WYC65" s="20"/>
      <c r="WYD65" s="20"/>
      <c r="WYE65" s="20"/>
      <c r="WYF65" s="20"/>
      <c r="WYG65" s="20"/>
      <c r="WYH65" s="20"/>
      <c r="WYI65" s="20"/>
      <c r="WYJ65" s="20"/>
      <c r="WYK65" s="20"/>
      <c r="WYL65" s="20"/>
      <c r="WYM65" s="20"/>
      <c r="WYN65" s="20"/>
      <c r="WYO65" s="20"/>
      <c r="WYP65" s="20"/>
      <c r="WYQ65" s="20"/>
      <c r="WYR65" s="20"/>
      <c r="WYS65" s="20"/>
      <c r="WYT65" s="20"/>
      <c r="WYU65" s="20"/>
      <c r="WYV65" s="20"/>
      <c r="WYW65" s="20"/>
      <c r="WYX65" s="20"/>
      <c r="WYY65" s="20"/>
      <c r="WYZ65" s="20"/>
      <c r="WZA65" s="20"/>
      <c r="WZB65" s="20"/>
      <c r="WZC65" s="20"/>
      <c r="WZD65" s="20"/>
      <c r="WZE65" s="20"/>
      <c r="WZF65" s="20"/>
      <c r="WZG65" s="20"/>
      <c r="WZH65" s="20"/>
      <c r="WZI65" s="20"/>
      <c r="WZJ65" s="20"/>
      <c r="WZK65" s="20"/>
      <c r="WZL65" s="20"/>
      <c r="WZM65" s="20"/>
      <c r="WZN65" s="20"/>
      <c r="WZO65" s="20"/>
      <c r="WZP65" s="20"/>
      <c r="WZQ65" s="20"/>
      <c r="WZR65" s="20"/>
      <c r="WZS65" s="20"/>
      <c r="WZT65" s="20"/>
      <c r="WZU65" s="20"/>
      <c r="WZV65" s="20"/>
      <c r="WZW65" s="20"/>
      <c r="WZX65" s="20"/>
      <c r="WZY65" s="20"/>
      <c r="WZZ65" s="20"/>
      <c r="XAA65" s="20"/>
      <c r="XAB65" s="20"/>
      <c r="XAC65" s="20"/>
      <c r="XAD65" s="20"/>
      <c r="XAE65" s="20"/>
      <c r="XAF65" s="20"/>
      <c r="XAG65" s="20"/>
      <c r="XAH65" s="20"/>
      <c r="XAI65" s="20"/>
      <c r="XAJ65" s="20"/>
      <c r="XAK65" s="20"/>
      <c r="XAL65" s="20"/>
      <c r="XAM65" s="20"/>
      <c r="XAN65" s="20"/>
      <c r="XAO65" s="20"/>
      <c r="XAP65" s="20"/>
      <c r="XAQ65" s="20"/>
      <c r="XAR65" s="20"/>
      <c r="XAS65" s="20"/>
      <c r="XAT65" s="20"/>
      <c r="XAU65" s="20"/>
      <c r="XAV65" s="20"/>
      <c r="XAW65" s="20"/>
      <c r="XAX65" s="20"/>
      <c r="XAY65" s="20"/>
      <c r="XAZ65" s="20"/>
      <c r="XBA65" s="20"/>
      <c r="XBB65" s="20"/>
      <c r="XBC65" s="20"/>
      <c r="XBD65" s="20"/>
      <c r="XBE65" s="20"/>
      <c r="XBF65" s="20"/>
      <c r="XBG65" s="20"/>
      <c r="XBH65" s="20"/>
      <c r="XBI65" s="20"/>
      <c r="XBJ65" s="20"/>
      <c r="XBK65" s="20"/>
      <c r="XBL65" s="20"/>
      <c r="XBM65" s="20"/>
      <c r="XBN65" s="20"/>
      <c r="XBO65" s="20"/>
      <c r="XBP65" s="20"/>
      <c r="XBQ65" s="20"/>
      <c r="XBR65" s="20"/>
      <c r="XBS65" s="20"/>
      <c r="XBT65" s="20"/>
      <c r="XBU65" s="20"/>
      <c r="XBV65" s="20"/>
      <c r="XBW65" s="20"/>
      <c r="XBX65" s="20"/>
      <c r="XBY65" s="20"/>
      <c r="XBZ65" s="20"/>
      <c r="XCA65" s="20"/>
      <c r="XCB65" s="20"/>
      <c r="XCC65" s="20"/>
      <c r="XCD65" s="20"/>
      <c r="XCE65" s="20"/>
      <c r="XCF65" s="20"/>
      <c r="XCG65" s="20"/>
      <c r="XCH65" s="20"/>
      <c r="XCI65" s="20"/>
      <c r="XCJ65" s="20"/>
      <c r="XCK65" s="20"/>
      <c r="XCL65" s="20"/>
      <c r="XCM65" s="20"/>
      <c r="XCN65" s="20"/>
      <c r="XCO65" s="20"/>
      <c r="XCP65" s="20"/>
      <c r="XCQ65" s="20"/>
      <c r="XCR65" s="20"/>
      <c r="XCS65" s="20"/>
      <c r="XCT65" s="20"/>
      <c r="XCU65" s="20"/>
      <c r="XCV65" s="20"/>
      <c r="XCW65" s="20"/>
      <c r="XCX65" s="20"/>
      <c r="XCY65" s="20"/>
      <c r="XCZ65" s="20"/>
      <c r="XDA65" s="20"/>
      <c r="XDB65" s="20"/>
      <c r="XDC65" s="20"/>
      <c r="XDD65" s="20"/>
      <c r="XDE65" s="20"/>
      <c r="XDF65" s="20"/>
      <c r="XDG65" s="20"/>
      <c r="XDH65" s="20"/>
      <c r="XDI65" s="20"/>
      <c r="XDJ65" s="20"/>
      <c r="XDK65" s="20"/>
      <c r="XDL65" s="20"/>
      <c r="XDM65" s="20"/>
      <c r="XDN65" s="20"/>
      <c r="XDO65" s="20"/>
      <c r="XDP65" s="20"/>
      <c r="XDQ65" s="20"/>
      <c r="XDR65" s="20"/>
      <c r="XDS65" s="20"/>
      <c r="XDT65" s="20"/>
      <c r="XDU65" s="20"/>
      <c r="XDV65" s="20"/>
      <c r="XDW65" s="20"/>
      <c r="XDX65" s="20"/>
      <c r="XDY65" s="20"/>
      <c r="XDZ65" s="20"/>
      <c r="XEA65" s="20"/>
      <c r="XEB65" s="20"/>
      <c r="XEC65" s="20"/>
      <c r="XED65" s="20"/>
      <c r="XEE65" s="20"/>
      <c r="XEF65" s="20"/>
      <c r="XEG65" s="20"/>
      <c r="XEH65" s="20"/>
      <c r="XEI65" s="20"/>
      <c r="XEJ65" s="20"/>
      <c r="XEK65" s="20"/>
      <c r="XEL65" s="20"/>
      <c r="XEM65" s="20"/>
      <c r="XEN65" s="20"/>
      <c r="XEO65" s="20"/>
      <c r="XEP65" s="20"/>
      <c r="XEQ65" s="20"/>
      <c r="XER65" s="20"/>
      <c r="XES65" s="20"/>
      <c r="XET65" s="20"/>
      <c r="XEU65" s="20"/>
      <c r="XEV65" s="20"/>
      <c r="XEW65" s="20"/>
      <c r="XEX65" s="20"/>
      <c r="XEY65" s="20"/>
      <c r="XEZ65" s="20"/>
      <c r="XFA65" s="20"/>
      <c r="XFB65" s="20"/>
      <c r="XFC65" s="20"/>
    </row>
    <row r="67" spans="3:16383" x14ac:dyDescent="0.2">
      <c r="C67" s="1" t="s">
        <v>35</v>
      </c>
      <c r="D67" s="15" t="s">
        <v>31</v>
      </c>
      <c r="E67" s="32">
        <f>E62+E65</f>
        <v>11496.7664</v>
      </c>
      <c r="F67" s="32">
        <f t="shared" ref="F67:H67" si="31">F62+F65</f>
        <v>10791.678400000001</v>
      </c>
      <c r="G67" s="32">
        <f t="shared" si="31"/>
        <v>12112.185600000001</v>
      </c>
      <c r="H67" s="32">
        <f t="shared" si="31"/>
        <v>14026.141866666665</v>
      </c>
      <c r="I67" s="32">
        <f t="shared" ref="I67:R67" si="32">I62+I65</f>
        <v>18657.241600000001</v>
      </c>
      <c r="J67" s="32">
        <f t="shared" si="32"/>
        <v>18536.401804662666</v>
      </c>
      <c r="K67" s="32">
        <f t="shared" si="32"/>
        <v>21364.012223705253</v>
      </c>
      <c r="L67" s="32">
        <f t="shared" si="32"/>
        <v>24534.141677368905</v>
      </c>
      <c r="M67" s="32">
        <f t="shared" si="32"/>
        <v>26844.05117526275</v>
      </c>
      <c r="N67" s="32">
        <f t="shared" si="32"/>
        <v>30368.174748176702</v>
      </c>
      <c r="O67" s="32">
        <f t="shared" si="32"/>
        <v>34144.4920697661</v>
      </c>
      <c r="P67" s="32">
        <f t="shared" si="32"/>
        <v>38119.629623998386</v>
      </c>
      <c r="Q67" s="32">
        <f t="shared" si="32"/>
        <v>42846.179048615741</v>
      </c>
      <c r="R67" s="32">
        <f t="shared" si="32"/>
        <v>48055.523197338538</v>
      </c>
    </row>
    <row r="69" spans="3:16383" x14ac:dyDescent="0.2">
      <c r="C69" s="1" t="s">
        <v>36</v>
      </c>
    </row>
    <row r="70" spans="3:16383" x14ac:dyDescent="0.2">
      <c r="C70" s="11" t="s">
        <v>37</v>
      </c>
      <c r="D70" s="15" t="s">
        <v>31</v>
      </c>
      <c r="E70" s="21">
        <v>656</v>
      </c>
      <c r="F70" s="21">
        <v>767</v>
      </c>
      <c r="G70" s="21">
        <v>804</v>
      </c>
      <c r="H70" s="21">
        <f>(635/3)*4</f>
        <v>846.66666666666663</v>
      </c>
      <c r="I70" s="20">
        <f>I59*I71</f>
        <v>1013.5659263868818</v>
      </c>
      <c r="J70" s="20">
        <f>J59*J71</f>
        <v>1111.8608998690697</v>
      </c>
      <c r="K70" s="20">
        <f t="shared" ref="K70:R70" si="33">K59*K71</f>
        <v>1239.0965257928526</v>
      </c>
      <c r="L70" s="20">
        <f t="shared" si="33"/>
        <v>1406.0068041351342</v>
      </c>
      <c r="M70" s="20">
        <f t="shared" si="33"/>
        <v>1567.9390179072357</v>
      </c>
      <c r="N70" s="20">
        <f t="shared" si="33"/>
        <v>1758.3195980805469</v>
      </c>
      <c r="O70" s="20">
        <f t="shared" si="33"/>
        <v>1975.8580038715172</v>
      </c>
      <c r="P70" s="20">
        <f t="shared" si="33"/>
        <v>2213.142692533203</v>
      </c>
      <c r="Q70" s="20">
        <f t="shared" si="33"/>
        <v>2482.5793019124958</v>
      </c>
      <c r="R70" s="20">
        <f t="shared" si="33"/>
        <v>2785.082897777917</v>
      </c>
    </row>
    <row r="71" spans="3:16383" x14ac:dyDescent="0.2">
      <c r="C71" s="11" t="s">
        <v>38</v>
      </c>
      <c r="D71" s="15" t="s">
        <v>27</v>
      </c>
      <c r="E71" s="23">
        <f>E70/E59</f>
        <v>2.8550289419854637E-2</v>
      </c>
      <c r="F71" s="23">
        <f t="shared" ref="F71:I71" si="34">F70/F59</f>
        <v>3.5109402178888582E-2</v>
      </c>
      <c r="G71" s="23">
        <f t="shared" si="34"/>
        <v>3.3354075917859362E-2</v>
      </c>
      <c r="H71" s="23">
        <f t="shared" si="34"/>
        <v>2.950332202759838E-2</v>
      </c>
      <c r="I71" s="23">
        <f>AVERAGE(F71:H71)</f>
        <v>3.2655600041448775E-2</v>
      </c>
      <c r="J71" s="23">
        <f t="shared" ref="J71:R71" si="35">AVERAGE(G71:I71)</f>
        <v>3.1837665995635506E-2</v>
      </c>
      <c r="K71" s="23">
        <f t="shared" si="35"/>
        <v>3.1332196021560892E-2</v>
      </c>
      <c r="L71" s="23">
        <f t="shared" si="35"/>
        <v>3.194182068621506E-2</v>
      </c>
      <c r="M71" s="23">
        <f t="shared" si="35"/>
        <v>3.1703894234470488E-2</v>
      </c>
      <c r="N71" s="23">
        <f t="shared" si="35"/>
        <v>3.1659303647415482E-2</v>
      </c>
      <c r="O71" s="23">
        <f t="shared" si="35"/>
        <v>3.1768339522700341E-2</v>
      </c>
      <c r="P71" s="23">
        <f t="shared" si="35"/>
        <v>3.171051246819543E-2</v>
      </c>
      <c r="Q71" s="23">
        <f t="shared" si="35"/>
        <v>3.1712718546103746E-2</v>
      </c>
      <c r="R71" s="23">
        <f t="shared" si="35"/>
        <v>3.1730523512333172E-2</v>
      </c>
    </row>
    <row r="72" spans="3:16383" x14ac:dyDescent="0.2">
      <c r="C72" s="19"/>
    </row>
    <row r="73" spans="3:16383" x14ac:dyDescent="0.2">
      <c r="C73" s="11" t="s">
        <v>39</v>
      </c>
      <c r="D73" s="15" t="s">
        <v>31</v>
      </c>
      <c r="E73" s="20">
        <f>-E65*E74</f>
        <v>267.44150870185445</v>
      </c>
      <c r="F73" s="20">
        <f>-F65*F74</f>
        <v>345.35626922024625</v>
      </c>
      <c r="G73" s="20">
        <f>-G65*G74</f>
        <v>858.99626098081023</v>
      </c>
      <c r="H73" s="20">
        <f>-H65*H74</f>
        <v>514.0612277407572</v>
      </c>
      <c r="I73" s="20">
        <f>-I65*I74</f>
        <v>550.09166222222223</v>
      </c>
      <c r="J73" s="20">
        <f t="shared" ref="J73:O73" si="36">-J65*J74</f>
        <v>423.74446714207966</v>
      </c>
      <c r="K73" s="20">
        <f t="shared" si="36"/>
        <v>455.82506247655056</v>
      </c>
      <c r="L73" s="20">
        <f t="shared" si="36"/>
        <v>486.07307832616061</v>
      </c>
      <c r="M73" s="20">
        <f t="shared" si="36"/>
        <v>450.01613974396639</v>
      </c>
      <c r="N73" s="20">
        <f t="shared" si="36"/>
        <v>462.81351912670135</v>
      </c>
      <c r="O73" s="20">
        <f t="shared" si="36"/>
        <v>520.36491045781327</v>
      </c>
      <c r="P73" s="20">
        <f t="shared" ref="P73" si="37">-P65*P74</f>
        <v>522.85170486361039</v>
      </c>
      <c r="Q73" s="20">
        <f t="shared" ref="Q73" si="38">-Q65*Q74</f>
        <v>587.68141200293405</v>
      </c>
      <c r="R73" s="20">
        <f t="shared" ref="R73" si="39">-R65*R74</f>
        <v>585.89614921181021</v>
      </c>
    </row>
    <row r="74" spans="3:16383" x14ac:dyDescent="0.2">
      <c r="C74" s="11" t="s">
        <v>40</v>
      </c>
      <c r="D74" s="15" t="s">
        <v>27</v>
      </c>
      <c r="E74" s="23">
        <f>214/2804</f>
        <v>7.6319543509272461E-2</v>
      </c>
      <c r="F74" s="23">
        <f>307/2924</f>
        <v>0.10499316005471956</v>
      </c>
      <c r="G74" s="23">
        <f>873/3752</f>
        <v>0.23267590618336886</v>
      </c>
      <c r="H74" s="23">
        <f>((203/2251)/3)*4</f>
        <v>0.12024285502739523</v>
      </c>
      <c r="I74" s="31">
        <f>(111/2295)*2</f>
        <v>9.6732026143790853E-2</v>
      </c>
      <c r="J74" s="31">
        <v>7.4999999999999997E-2</v>
      </c>
      <c r="K74" s="31">
        <v>7.0000000000000007E-2</v>
      </c>
      <c r="L74" s="31">
        <v>6.5000000000000002E-2</v>
      </c>
      <c r="M74" s="31">
        <v>5.5E-2</v>
      </c>
      <c r="N74" s="31">
        <v>0.05</v>
      </c>
      <c r="O74" s="31">
        <v>0.05</v>
      </c>
      <c r="P74" s="31">
        <v>4.4999999999999998E-2</v>
      </c>
      <c r="Q74" s="31">
        <v>4.4999999999999998E-2</v>
      </c>
      <c r="R74" s="31">
        <v>0.04</v>
      </c>
      <c r="S74" s="23"/>
      <c r="T74" s="23"/>
      <c r="U74" s="23"/>
      <c r="V74" s="23"/>
      <c r="W74" s="23"/>
      <c r="X74" s="23"/>
      <c r="Y74" s="23"/>
      <c r="Z74" s="23"/>
      <c r="AA74" s="23"/>
      <c r="AB74" s="23"/>
      <c r="AC74" s="23"/>
      <c r="AD74" s="23"/>
      <c r="AE74" s="23"/>
      <c r="AF74" s="23"/>
      <c r="AG74" s="23"/>
      <c r="AH74" s="23"/>
      <c r="AI74" s="23"/>
      <c r="AJ74" s="23"/>
      <c r="AK74" s="23"/>
      <c r="AL74" s="23"/>
      <c r="AM74" s="23"/>
      <c r="AN74" s="23"/>
      <c r="AO74" s="23"/>
      <c r="AP74" s="23"/>
      <c r="AQ74" s="23"/>
      <c r="AR74" s="23"/>
      <c r="AS74" s="23"/>
      <c r="AT74" s="23"/>
      <c r="AU74" s="23"/>
      <c r="AV74" s="23"/>
      <c r="AW74" s="23"/>
      <c r="AX74" s="23"/>
      <c r="AY74" s="23"/>
      <c r="AZ74" s="23"/>
      <c r="BA74" s="23"/>
      <c r="BB74" s="23"/>
      <c r="BC74" s="23"/>
      <c r="BD74" s="23"/>
      <c r="BE74" s="23"/>
      <c r="BF74" s="23"/>
      <c r="BG74" s="23"/>
      <c r="BH74" s="23"/>
      <c r="BI74" s="23"/>
      <c r="BJ74" s="23"/>
      <c r="BK74" s="23"/>
      <c r="BL74" s="23"/>
      <c r="BM74" s="23"/>
      <c r="BN74" s="23"/>
      <c r="BO74" s="23"/>
      <c r="BP74" s="23"/>
      <c r="BQ74" s="23"/>
      <c r="BR74" s="23"/>
      <c r="BS74" s="23"/>
      <c r="BT74" s="23"/>
      <c r="BU74" s="23"/>
      <c r="BV74" s="23"/>
      <c r="BW74" s="23"/>
      <c r="BX74" s="23"/>
      <c r="BY74" s="23"/>
      <c r="BZ74" s="23"/>
      <c r="CA74" s="23"/>
      <c r="CB74" s="23"/>
      <c r="CC74" s="23"/>
      <c r="CD74" s="23"/>
      <c r="CE74" s="23"/>
      <c r="CF74" s="23"/>
      <c r="CG74" s="23"/>
      <c r="CH74" s="23"/>
      <c r="CI74" s="23"/>
      <c r="CJ74" s="23"/>
      <c r="CK74" s="23"/>
      <c r="CL74" s="23"/>
      <c r="CM74" s="23"/>
      <c r="CN74" s="23"/>
      <c r="CO74" s="23"/>
      <c r="CP74" s="23"/>
      <c r="CQ74" s="23"/>
      <c r="CR74" s="23"/>
      <c r="CS74" s="23"/>
      <c r="CT74" s="23"/>
      <c r="CU74" s="23"/>
      <c r="CV74" s="23"/>
      <c r="CW74" s="23"/>
      <c r="CX74" s="23"/>
      <c r="CY74" s="23"/>
      <c r="CZ74" s="23"/>
      <c r="DA74" s="23"/>
      <c r="DB74" s="23"/>
      <c r="DC74" s="23"/>
      <c r="DD74" s="23"/>
      <c r="DE74" s="23"/>
      <c r="DF74" s="23"/>
      <c r="DG74" s="23"/>
      <c r="DH74" s="23"/>
      <c r="DI74" s="23"/>
      <c r="DJ74" s="23"/>
      <c r="DK74" s="23"/>
      <c r="DL74" s="23"/>
      <c r="DM74" s="23"/>
      <c r="DN74" s="23"/>
      <c r="DO74" s="23"/>
      <c r="DP74" s="23"/>
      <c r="DQ74" s="23"/>
      <c r="DR74" s="23"/>
      <c r="DS74" s="23"/>
      <c r="DT74" s="23"/>
      <c r="DU74" s="23"/>
      <c r="DV74" s="23"/>
      <c r="DW74" s="23"/>
      <c r="DX74" s="23"/>
      <c r="DY74" s="23"/>
      <c r="DZ74" s="23"/>
      <c r="EA74" s="23"/>
      <c r="EB74" s="23"/>
      <c r="EC74" s="23"/>
      <c r="ED74" s="23"/>
      <c r="EE74" s="23"/>
      <c r="EF74" s="23"/>
      <c r="EG74" s="23"/>
      <c r="EH74" s="23"/>
      <c r="EI74" s="23"/>
      <c r="EJ74" s="23"/>
      <c r="EK74" s="23"/>
      <c r="EL74" s="23"/>
      <c r="EM74" s="23"/>
      <c r="EN74" s="23"/>
      <c r="EO74" s="23"/>
      <c r="EP74" s="23"/>
      <c r="EQ74" s="23"/>
      <c r="ER74" s="23"/>
      <c r="ES74" s="23"/>
      <c r="ET74" s="23"/>
      <c r="EU74" s="23"/>
      <c r="EV74" s="23"/>
      <c r="EW74" s="23"/>
      <c r="EX74" s="23"/>
      <c r="EY74" s="23"/>
      <c r="EZ74" s="23"/>
      <c r="FA74" s="23"/>
      <c r="FB74" s="23"/>
      <c r="FC74" s="23"/>
      <c r="FD74" s="23"/>
      <c r="FE74" s="23"/>
      <c r="FF74" s="23"/>
      <c r="FG74" s="23"/>
      <c r="FH74" s="23"/>
      <c r="FI74" s="23"/>
      <c r="FJ74" s="23"/>
      <c r="FK74" s="23"/>
      <c r="FL74" s="23"/>
      <c r="FM74" s="23"/>
      <c r="FN74" s="23"/>
      <c r="FO74" s="23"/>
      <c r="FP74" s="23"/>
      <c r="FQ74" s="23"/>
      <c r="FR74" s="23"/>
      <c r="FS74" s="23"/>
      <c r="FT74" s="23"/>
      <c r="FU74" s="23"/>
      <c r="FV74" s="23"/>
      <c r="FW74" s="23"/>
      <c r="FX74" s="23"/>
      <c r="FY74" s="23"/>
      <c r="FZ74" s="23"/>
      <c r="GA74" s="23"/>
      <c r="GB74" s="23"/>
      <c r="GC74" s="23"/>
      <c r="GD74" s="23"/>
      <c r="GE74" s="23"/>
      <c r="GF74" s="23"/>
      <c r="GG74" s="23"/>
      <c r="GH74" s="23"/>
      <c r="GI74" s="23"/>
      <c r="GJ74" s="23"/>
      <c r="GK74" s="23"/>
      <c r="GL74" s="23"/>
      <c r="GM74" s="23"/>
      <c r="GN74" s="23"/>
      <c r="GO74" s="23"/>
      <c r="GP74" s="23"/>
      <c r="GQ74" s="23"/>
      <c r="GR74" s="23"/>
      <c r="GS74" s="23"/>
      <c r="GT74" s="23"/>
      <c r="GU74" s="23"/>
      <c r="GV74" s="23"/>
      <c r="GW74" s="23"/>
      <c r="GX74" s="23"/>
      <c r="GY74" s="23"/>
      <c r="GZ74" s="23"/>
      <c r="HA74" s="23"/>
      <c r="HB74" s="23"/>
      <c r="HC74" s="23"/>
      <c r="HD74" s="23"/>
      <c r="HE74" s="23"/>
      <c r="HF74" s="23"/>
      <c r="HG74" s="23"/>
      <c r="HH74" s="23"/>
      <c r="HI74" s="23"/>
      <c r="HJ74" s="23"/>
      <c r="HK74" s="23"/>
      <c r="HL74" s="23"/>
      <c r="HM74" s="23"/>
      <c r="HN74" s="23"/>
      <c r="HO74" s="23"/>
      <c r="HP74" s="23"/>
      <c r="HQ74" s="23"/>
      <c r="HR74" s="23"/>
      <c r="HS74" s="23"/>
      <c r="HT74" s="23"/>
      <c r="HU74" s="23"/>
      <c r="HV74" s="23"/>
      <c r="HW74" s="23"/>
      <c r="HX74" s="23"/>
      <c r="HY74" s="23"/>
      <c r="HZ74" s="23"/>
      <c r="IA74" s="23"/>
      <c r="IB74" s="23"/>
      <c r="IC74" s="23"/>
      <c r="ID74" s="23"/>
      <c r="IE74" s="23"/>
      <c r="IF74" s="23"/>
      <c r="IG74" s="23"/>
      <c r="IH74" s="23"/>
      <c r="II74" s="23"/>
      <c r="IJ74" s="23"/>
      <c r="IK74" s="23"/>
      <c r="IL74" s="23"/>
      <c r="IM74" s="23"/>
      <c r="IN74" s="23"/>
      <c r="IO74" s="23"/>
      <c r="IP74" s="23"/>
      <c r="IQ74" s="23"/>
      <c r="IR74" s="23"/>
      <c r="IS74" s="23"/>
      <c r="IT74" s="23"/>
      <c r="IU74" s="23"/>
      <c r="IV74" s="23"/>
      <c r="IW74" s="23"/>
      <c r="IX74" s="23"/>
      <c r="IY74" s="23"/>
      <c r="IZ74" s="23"/>
      <c r="JA74" s="23"/>
      <c r="JB74" s="23"/>
      <c r="JC74" s="23"/>
      <c r="JD74" s="23"/>
      <c r="JE74" s="23"/>
      <c r="JF74" s="23"/>
      <c r="JG74" s="23"/>
      <c r="JH74" s="23"/>
      <c r="JI74" s="23"/>
      <c r="JJ74" s="23"/>
      <c r="JK74" s="23"/>
      <c r="JL74" s="23"/>
      <c r="JM74" s="23"/>
      <c r="JN74" s="23"/>
      <c r="JO74" s="23"/>
      <c r="JP74" s="23"/>
      <c r="JQ74" s="23"/>
      <c r="JR74" s="23"/>
      <c r="JS74" s="23"/>
      <c r="JT74" s="23"/>
      <c r="JU74" s="23"/>
      <c r="JV74" s="23"/>
      <c r="JW74" s="23"/>
      <c r="JX74" s="23"/>
      <c r="JY74" s="23"/>
      <c r="JZ74" s="23"/>
      <c r="KA74" s="23"/>
      <c r="KB74" s="23"/>
      <c r="KC74" s="23"/>
      <c r="KD74" s="23"/>
      <c r="KE74" s="23"/>
      <c r="KF74" s="23"/>
      <c r="KG74" s="23"/>
      <c r="KH74" s="23"/>
      <c r="KI74" s="23"/>
      <c r="KJ74" s="23"/>
      <c r="KK74" s="23"/>
      <c r="KL74" s="23"/>
      <c r="KM74" s="23"/>
      <c r="KN74" s="23"/>
      <c r="KO74" s="23"/>
      <c r="KP74" s="23"/>
      <c r="KQ74" s="23"/>
      <c r="KR74" s="23"/>
      <c r="KS74" s="23"/>
      <c r="KT74" s="23"/>
      <c r="KU74" s="23"/>
      <c r="KV74" s="23"/>
      <c r="KW74" s="23"/>
      <c r="KX74" s="23"/>
      <c r="KY74" s="23"/>
      <c r="KZ74" s="23"/>
      <c r="LA74" s="23"/>
      <c r="LB74" s="23"/>
      <c r="LC74" s="23"/>
      <c r="LD74" s="23"/>
      <c r="LE74" s="23"/>
      <c r="LF74" s="23"/>
      <c r="LG74" s="23"/>
      <c r="LH74" s="23"/>
      <c r="LI74" s="23"/>
      <c r="LJ74" s="23"/>
      <c r="LK74" s="23"/>
      <c r="LL74" s="23"/>
      <c r="LM74" s="23"/>
      <c r="LN74" s="23"/>
      <c r="LO74" s="23"/>
      <c r="LP74" s="23"/>
      <c r="LQ74" s="23"/>
      <c r="LR74" s="23"/>
      <c r="LS74" s="23"/>
      <c r="LT74" s="23"/>
      <c r="LU74" s="23"/>
      <c r="LV74" s="23"/>
      <c r="LW74" s="23"/>
      <c r="LX74" s="23"/>
      <c r="LY74" s="23"/>
      <c r="LZ74" s="23"/>
      <c r="MA74" s="23"/>
      <c r="MB74" s="23"/>
      <c r="MC74" s="23"/>
      <c r="MD74" s="23"/>
      <c r="ME74" s="23"/>
      <c r="MF74" s="23"/>
      <c r="MG74" s="23"/>
      <c r="MH74" s="23"/>
      <c r="MI74" s="23"/>
      <c r="MJ74" s="23"/>
      <c r="MK74" s="23"/>
      <c r="ML74" s="23"/>
      <c r="MM74" s="23"/>
      <c r="MN74" s="23"/>
      <c r="MO74" s="23"/>
      <c r="MP74" s="23"/>
      <c r="MQ74" s="23"/>
      <c r="MR74" s="23"/>
      <c r="MS74" s="23"/>
      <c r="MT74" s="23"/>
      <c r="MU74" s="23"/>
      <c r="MV74" s="23"/>
      <c r="MW74" s="23"/>
      <c r="MX74" s="23"/>
      <c r="MY74" s="23"/>
      <c r="MZ74" s="23"/>
      <c r="NA74" s="23"/>
      <c r="NB74" s="23"/>
      <c r="NC74" s="23"/>
      <c r="ND74" s="23"/>
      <c r="NE74" s="23"/>
      <c r="NF74" s="23"/>
      <c r="NG74" s="23"/>
      <c r="NH74" s="23"/>
      <c r="NI74" s="23"/>
      <c r="NJ74" s="23"/>
      <c r="NK74" s="23"/>
      <c r="NL74" s="23"/>
      <c r="NM74" s="23"/>
      <c r="NN74" s="23"/>
      <c r="NO74" s="23"/>
      <c r="NP74" s="23"/>
      <c r="NQ74" s="23"/>
      <c r="NR74" s="23"/>
      <c r="NS74" s="23"/>
      <c r="NT74" s="23"/>
      <c r="NU74" s="23"/>
      <c r="NV74" s="23"/>
      <c r="NW74" s="23"/>
      <c r="NX74" s="23"/>
      <c r="NY74" s="23"/>
      <c r="NZ74" s="23"/>
      <c r="OA74" s="23"/>
      <c r="OB74" s="23"/>
      <c r="OC74" s="23"/>
      <c r="OD74" s="23"/>
      <c r="OE74" s="23"/>
      <c r="OF74" s="23"/>
      <c r="OG74" s="23"/>
      <c r="OH74" s="23"/>
      <c r="OI74" s="23"/>
      <c r="OJ74" s="23"/>
      <c r="OK74" s="23"/>
      <c r="OL74" s="23"/>
      <c r="OM74" s="23"/>
      <c r="ON74" s="23"/>
      <c r="OO74" s="23"/>
      <c r="OP74" s="23"/>
      <c r="OQ74" s="23"/>
      <c r="OR74" s="23"/>
      <c r="OS74" s="23"/>
      <c r="OT74" s="23"/>
      <c r="OU74" s="23"/>
      <c r="OV74" s="23"/>
      <c r="OW74" s="23"/>
      <c r="OX74" s="23"/>
      <c r="OY74" s="23"/>
      <c r="OZ74" s="23"/>
      <c r="PA74" s="23"/>
      <c r="PB74" s="23"/>
      <c r="PC74" s="23"/>
      <c r="PD74" s="23"/>
      <c r="PE74" s="23"/>
      <c r="PF74" s="23"/>
      <c r="PG74" s="23"/>
      <c r="PH74" s="23"/>
      <c r="PI74" s="23"/>
      <c r="PJ74" s="23"/>
      <c r="PK74" s="23"/>
      <c r="PL74" s="23"/>
      <c r="PM74" s="23"/>
      <c r="PN74" s="23"/>
      <c r="PO74" s="23"/>
      <c r="PP74" s="23"/>
      <c r="PQ74" s="23"/>
      <c r="PR74" s="23"/>
      <c r="PS74" s="23"/>
      <c r="PT74" s="23"/>
      <c r="PU74" s="23"/>
      <c r="PV74" s="23"/>
      <c r="PW74" s="23"/>
      <c r="PX74" s="23"/>
      <c r="PY74" s="23"/>
      <c r="PZ74" s="23"/>
      <c r="QA74" s="23"/>
      <c r="QB74" s="23"/>
      <c r="QC74" s="23"/>
      <c r="QD74" s="23"/>
      <c r="QE74" s="23"/>
      <c r="QF74" s="23"/>
      <c r="QG74" s="23"/>
      <c r="QH74" s="23"/>
      <c r="QI74" s="23"/>
      <c r="QJ74" s="23"/>
      <c r="QK74" s="23"/>
      <c r="QL74" s="23"/>
      <c r="QM74" s="23"/>
      <c r="QN74" s="23"/>
      <c r="QO74" s="23"/>
      <c r="QP74" s="23"/>
      <c r="QQ74" s="23"/>
      <c r="QR74" s="23"/>
      <c r="QS74" s="23"/>
      <c r="QT74" s="23"/>
      <c r="QU74" s="23"/>
      <c r="QV74" s="23"/>
      <c r="QW74" s="23"/>
      <c r="QX74" s="23"/>
      <c r="QY74" s="23"/>
      <c r="QZ74" s="23"/>
      <c r="RA74" s="23"/>
      <c r="RB74" s="23"/>
      <c r="RC74" s="23"/>
      <c r="RD74" s="23"/>
      <c r="RE74" s="23"/>
      <c r="RF74" s="23"/>
      <c r="RG74" s="23"/>
      <c r="RH74" s="23"/>
      <c r="RI74" s="23"/>
      <c r="RJ74" s="23"/>
      <c r="RK74" s="23"/>
      <c r="RL74" s="23"/>
      <c r="RM74" s="23"/>
      <c r="RN74" s="23"/>
      <c r="RO74" s="23"/>
      <c r="RP74" s="23"/>
      <c r="RQ74" s="23"/>
      <c r="RR74" s="23"/>
      <c r="RS74" s="23"/>
      <c r="RT74" s="23"/>
      <c r="RU74" s="23"/>
      <c r="RV74" s="23"/>
      <c r="RW74" s="23"/>
      <c r="RX74" s="23"/>
      <c r="RY74" s="23"/>
      <c r="RZ74" s="23"/>
      <c r="SA74" s="23"/>
      <c r="SB74" s="23"/>
      <c r="SC74" s="23"/>
      <c r="SD74" s="23"/>
      <c r="SE74" s="23"/>
      <c r="SF74" s="23"/>
      <c r="SG74" s="23"/>
      <c r="SH74" s="23"/>
      <c r="SI74" s="23"/>
      <c r="SJ74" s="23"/>
      <c r="SK74" s="23"/>
      <c r="SL74" s="23"/>
      <c r="SM74" s="23"/>
      <c r="SN74" s="23"/>
      <c r="SO74" s="23"/>
      <c r="SP74" s="23"/>
      <c r="SQ74" s="23"/>
      <c r="SR74" s="23"/>
      <c r="SS74" s="23"/>
      <c r="ST74" s="23"/>
      <c r="SU74" s="23"/>
      <c r="SV74" s="23"/>
      <c r="SW74" s="23"/>
      <c r="SX74" s="23"/>
      <c r="SY74" s="23"/>
      <c r="SZ74" s="23"/>
      <c r="TA74" s="23"/>
      <c r="TB74" s="23"/>
      <c r="TC74" s="23"/>
      <c r="TD74" s="23"/>
      <c r="TE74" s="23"/>
      <c r="TF74" s="23"/>
      <c r="TG74" s="23"/>
      <c r="TH74" s="23"/>
      <c r="TI74" s="23"/>
      <c r="TJ74" s="23"/>
      <c r="TK74" s="23"/>
      <c r="TL74" s="23"/>
      <c r="TM74" s="23"/>
      <c r="TN74" s="23"/>
      <c r="TO74" s="23"/>
      <c r="TP74" s="23"/>
      <c r="TQ74" s="23"/>
      <c r="TR74" s="23"/>
      <c r="TS74" s="23"/>
      <c r="TT74" s="23"/>
      <c r="TU74" s="23"/>
      <c r="TV74" s="23"/>
      <c r="TW74" s="23"/>
      <c r="TX74" s="23"/>
      <c r="TY74" s="23"/>
      <c r="TZ74" s="23"/>
      <c r="UA74" s="23"/>
      <c r="UB74" s="23"/>
      <c r="UC74" s="23"/>
      <c r="UD74" s="23"/>
      <c r="UE74" s="23"/>
      <c r="UF74" s="23"/>
      <c r="UG74" s="23"/>
      <c r="UH74" s="23"/>
      <c r="UI74" s="23"/>
      <c r="UJ74" s="23"/>
      <c r="UK74" s="23"/>
      <c r="UL74" s="23"/>
      <c r="UM74" s="23"/>
      <c r="UN74" s="23"/>
      <c r="UO74" s="23"/>
      <c r="UP74" s="23"/>
      <c r="UQ74" s="23"/>
      <c r="UR74" s="23"/>
      <c r="US74" s="23"/>
      <c r="UT74" s="23"/>
      <c r="UU74" s="23"/>
      <c r="UV74" s="23"/>
      <c r="UW74" s="23"/>
      <c r="UX74" s="23"/>
      <c r="UY74" s="23"/>
      <c r="UZ74" s="23"/>
      <c r="VA74" s="23"/>
      <c r="VB74" s="23"/>
      <c r="VC74" s="23"/>
      <c r="VD74" s="23"/>
      <c r="VE74" s="23"/>
      <c r="VF74" s="23"/>
      <c r="VG74" s="23"/>
      <c r="VH74" s="23"/>
      <c r="VI74" s="23"/>
      <c r="VJ74" s="23"/>
      <c r="VK74" s="23"/>
      <c r="VL74" s="23"/>
      <c r="VM74" s="23"/>
      <c r="VN74" s="23"/>
      <c r="VO74" s="23"/>
      <c r="VP74" s="23"/>
      <c r="VQ74" s="23"/>
      <c r="VR74" s="23"/>
      <c r="VS74" s="23"/>
      <c r="VT74" s="23"/>
      <c r="VU74" s="23"/>
      <c r="VV74" s="23"/>
      <c r="VW74" s="23"/>
      <c r="VX74" s="23"/>
      <c r="VY74" s="23"/>
      <c r="VZ74" s="23"/>
      <c r="WA74" s="23"/>
      <c r="WB74" s="23"/>
      <c r="WC74" s="23"/>
      <c r="WD74" s="23"/>
      <c r="WE74" s="23"/>
      <c r="WF74" s="23"/>
      <c r="WG74" s="23"/>
      <c r="WH74" s="23"/>
      <c r="WI74" s="23"/>
      <c r="WJ74" s="23"/>
      <c r="WK74" s="23"/>
      <c r="WL74" s="23"/>
      <c r="WM74" s="23"/>
      <c r="WN74" s="23"/>
      <c r="WO74" s="23"/>
      <c r="WP74" s="23"/>
      <c r="WQ74" s="23"/>
      <c r="WR74" s="23"/>
      <c r="WS74" s="23"/>
      <c r="WT74" s="23"/>
      <c r="WU74" s="23"/>
      <c r="WV74" s="23"/>
      <c r="WW74" s="23"/>
      <c r="WX74" s="23"/>
      <c r="WY74" s="23"/>
      <c r="WZ74" s="23"/>
      <c r="XA74" s="23"/>
      <c r="XB74" s="23"/>
      <c r="XC74" s="23"/>
      <c r="XD74" s="23"/>
      <c r="XE74" s="23"/>
      <c r="XF74" s="23"/>
      <c r="XG74" s="23"/>
      <c r="XH74" s="23"/>
      <c r="XI74" s="23"/>
      <c r="XJ74" s="23"/>
      <c r="XK74" s="23"/>
      <c r="XL74" s="23"/>
      <c r="XM74" s="23"/>
      <c r="XN74" s="23"/>
      <c r="XO74" s="23"/>
      <c r="XP74" s="23"/>
      <c r="XQ74" s="23"/>
      <c r="XR74" s="23"/>
      <c r="XS74" s="23"/>
      <c r="XT74" s="23"/>
      <c r="XU74" s="23"/>
      <c r="XV74" s="23"/>
      <c r="XW74" s="23"/>
      <c r="XX74" s="23"/>
      <c r="XY74" s="23"/>
      <c r="XZ74" s="23"/>
      <c r="YA74" s="23"/>
      <c r="YB74" s="23"/>
      <c r="YC74" s="23"/>
      <c r="YD74" s="23"/>
      <c r="YE74" s="23"/>
      <c r="YF74" s="23"/>
      <c r="YG74" s="23"/>
      <c r="YH74" s="23"/>
      <c r="YI74" s="23"/>
      <c r="YJ74" s="23"/>
      <c r="YK74" s="23"/>
      <c r="YL74" s="23"/>
      <c r="YM74" s="23"/>
      <c r="YN74" s="23"/>
      <c r="YO74" s="23"/>
      <c r="YP74" s="23"/>
      <c r="YQ74" s="23"/>
      <c r="YR74" s="23"/>
      <c r="YS74" s="23"/>
      <c r="YT74" s="23"/>
      <c r="YU74" s="23"/>
      <c r="YV74" s="23"/>
      <c r="YW74" s="23"/>
      <c r="YX74" s="23"/>
      <c r="YY74" s="23"/>
      <c r="YZ74" s="23"/>
      <c r="ZA74" s="23"/>
      <c r="ZB74" s="23"/>
      <c r="ZC74" s="23"/>
      <c r="ZD74" s="23"/>
      <c r="ZE74" s="23"/>
      <c r="ZF74" s="23"/>
      <c r="ZG74" s="23"/>
      <c r="ZH74" s="23"/>
      <c r="ZI74" s="23"/>
      <c r="ZJ74" s="23"/>
      <c r="ZK74" s="23"/>
      <c r="ZL74" s="23"/>
      <c r="ZM74" s="23"/>
      <c r="ZN74" s="23"/>
      <c r="ZO74" s="23"/>
      <c r="ZP74" s="23"/>
      <c r="ZQ74" s="23"/>
      <c r="ZR74" s="23"/>
      <c r="ZS74" s="23"/>
      <c r="ZT74" s="23"/>
      <c r="ZU74" s="23"/>
      <c r="ZV74" s="23"/>
      <c r="ZW74" s="23"/>
      <c r="ZX74" s="23"/>
      <c r="ZY74" s="23"/>
      <c r="ZZ74" s="23"/>
      <c r="AAA74" s="23"/>
      <c r="AAB74" s="23"/>
      <c r="AAC74" s="23"/>
      <c r="AAD74" s="23"/>
      <c r="AAE74" s="23"/>
      <c r="AAF74" s="23"/>
      <c r="AAG74" s="23"/>
      <c r="AAH74" s="23"/>
      <c r="AAI74" s="23"/>
      <c r="AAJ74" s="23"/>
      <c r="AAK74" s="23"/>
      <c r="AAL74" s="23"/>
      <c r="AAM74" s="23"/>
      <c r="AAN74" s="23"/>
      <c r="AAO74" s="23"/>
      <c r="AAP74" s="23"/>
      <c r="AAQ74" s="23"/>
      <c r="AAR74" s="23"/>
      <c r="AAS74" s="23"/>
      <c r="AAT74" s="23"/>
      <c r="AAU74" s="23"/>
      <c r="AAV74" s="23"/>
      <c r="AAW74" s="23"/>
      <c r="AAX74" s="23"/>
      <c r="AAY74" s="23"/>
      <c r="AAZ74" s="23"/>
      <c r="ABA74" s="23"/>
      <c r="ABB74" s="23"/>
      <c r="ABC74" s="23"/>
      <c r="ABD74" s="23"/>
      <c r="ABE74" s="23"/>
      <c r="ABF74" s="23"/>
      <c r="ABG74" s="23"/>
      <c r="ABH74" s="23"/>
      <c r="ABI74" s="23"/>
      <c r="ABJ74" s="23"/>
      <c r="ABK74" s="23"/>
      <c r="ABL74" s="23"/>
      <c r="ABM74" s="23"/>
      <c r="ABN74" s="23"/>
      <c r="ABO74" s="23"/>
      <c r="ABP74" s="23"/>
      <c r="ABQ74" s="23"/>
      <c r="ABR74" s="23"/>
      <c r="ABS74" s="23"/>
      <c r="ABT74" s="23"/>
      <c r="ABU74" s="23"/>
      <c r="ABV74" s="23"/>
      <c r="ABW74" s="23"/>
      <c r="ABX74" s="23"/>
      <c r="ABY74" s="23"/>
      <c r="ABZ74" s="23"/>
      <c r="ACA74" s="23"/>
      <c r="ACB74" s="23"/>
      <c r="ACC74" s="23"/>
      <c r="ACD74" s="23"/>
      <c r="ACE74" s="23"/>
      <c r="ACF74" s="23"/>
      <c r="ACG74" s="23"/>
      <c r="ACH74" s="23"/>
      <c r="ACI74" s="23"/>
      <c r="ACJ74" s="23"/>
      <c r="ACK74" s="23"/>
      <c r="ACL74" s="23"/>
      <c r="ACM74" s="23"/>
      <c r="ACN74" s="23"/>
      <c r="ACO74" s="23"/>
      <c r="ACP74" s="23"/>
      <c r="ACQ74" s="23"/>
      <c r="ACR74" s="23"/>
      <c r="ACS74" s="23"/>
      <c r="ACT74" s="23"/>
      <c r="ACU74" s="23"/>
      <c r="ACV74" s="23"/>
      <c r="ACW74" s="23"/>
      <c r="ACX74" s="23"/>
      <c r="ACY74" s="23"/>
      <c r="ACZ74" s="23"/>
      <c r="ADA74" s="23"/>
      <c r="ADB74" s="23"/>
      <c r="ADC74" s="23"/>
      <c r="ADD74" s="23"/>
      <c r="ADE74" s="23"/>
      <c r="ADF74" s="23"/>
      <c r="ADG74" s="23"/>
      <c r="ADH74" s="23"/>
      <c r="ADI74" s="23"/>
      <c r="ADJ74" s="23"/>
      <c r="ADK74" s="23"/>
      <c r="ADL74" s="23"/>
      <c r="ADM74" s="23"/>
      <c r="ADN74" s="23"/>
      <c r="ADO74" s="23"/>
      <c r="ADP74" s="23"/>
      <c r="ADQ74" s="23"/>
      <c r="ADR74" s="23"/>
      <c r="ADS74" s="23"/>
      <c r="ADT74" s="23"/>
      <c r="ADU74" s="23"/>
      <c r="ADV74" s="23"/>
      <c r="ADW74" s="23"/>
      <c r="ADX74" s="23"/>
      <c r="ADY74" s="23"/>
      <c r="ADZ74" s="23"/>
      <c r="AEA74" s="23"/>
      <c r="AEB74" s="23"/>
      <c r="AEC74" s="23"/>
      <c r="AED74" s="23"/>
      <c r="AEE74" s="23"/>
      <c r="AEF74" s="23"/>
      <c r="AEG74" s="23"/>
      <c r="AEH74" s="23"/>
      <c r="AEI74" s="23"/>
      <c r="AEJ74" s="23"/>
      <c r="AEK74" s="23"/>
      <c r="AEL74" s="23"/>
      <c r="AEM74" s="23"/>
      <c r="AEN74" s="23"/>
      <c r="AEO74" s="23"/>
      <c r="AEP74" s="23"/>
      <c r="AEQ74" s="23"/>
      <c r="AER74" s="23"/>
      <c r="AES74" s="23"/>
      <c r="AET74" s="23"/>
      <c r="AEU74" s="23"/>
      <c r="AEV74" s="23"/>
      <c r="AEW74" s="23"/>
      <c r="AEX74" s="23"/>
      <c r="AEY74" s="23"/>
      <c r="AEZ74" s="23"/>
      <c r="AFA74" s="23"/>
      <c r="AFB74" s="23"/>
      <c r="AFC74" s="23"/>
      <c r="AFD74" s="23"/>
      <c r="AFE74" s="23"/>
      <c r="AFF74" s="23"/>
      <c r="AFG74" s="23"/>
      <c r="AFH74" s="23"/>
      <c r="AFI74" s="23"/>
      <c r="AFJ74" s="23"/>
      <c r="AFK74" s="23"/>
      <c r="AFL74" s="23"/>
      <c r="AFM74" s="23"/>
      <c r="AFN74" s="23"/>
      <c r="AFO74" s="23"/>
      <c r="AFP74" s="23"/>
      <c r="AFQ74" s="23"/>
      <c r="AFR74" s="23"/>
      <c r="AFS74" s="23"/>
      <c r="AFT74" s="23"/>
      <c r="AFU74" s="23"/>
      <c r="AFV74" s="23"/>
      <c r="AFW74" s="23"/>
      <c r="AFX74" s="23"/>
      <c r="AFY74" s="23"/>
      <c r="AFZ74" s="23"/>
      <c r="AGA74" s="23"/>
      <c r="AGB74" s="23"/>
      <c r="AGC74" s="23"/>
      <c r="AGD74" s="23"/>
      <c r="AGE74" s="23"/>
      <c r="AGF74" s="23"/>
      <c r="AGG74" s="23"/>
      <c r="AGH74" s="23"/>
      <c r="AGI74" s="23"/>
      <c r="AGJ74" s="23"/>
      <c r="AGK74" s="23"/>
      <c r="AGL74" s="23"/>
      <c r="AGM74" s="23"/>
      <c r="AGN74" s="23"/>
      <c r="AGO74" s="23"/>
      <c r="AGP74" s="23"/>
      <c r="AGQ74" s="23"/>
      <c r="AGR74" s="23"/>
      <c r="AGS74" s="23"/>
      <c r="AGT74" s="23"/>
      <c r="AGU74" s="23"/>
      <c r="AGV74" s="23"/>
      <c r="AGW74" s="23"/>
      <c r="AGX74" s="23"/>
      <c r="AGY74" s="23"/>
      <c r="AGZ74" s="23"/>
      <c r="AHA74" s="23"/>
      <c r="AHB74" s="23"/>
      <c r="AHC74" s="23"/>
      <c r="AHD74" s="23"/>
      <c r="AHE74" s="23"/>
      <c r="AHF74" s="23"/>
      <c r="AHG74" s="23"/>
      <c r="AHH74" s="23"/>
      <c r="AHI74" s="23"/>
      <c r="AHJ74" s="23"/>
      <c r="AHK74" s="23"/>
      <c r="AHL74" s="23"/>
      <c r="AHM74" s="23"/>
      <c r="AHN74" s="23"/>
      <c r="AHO74" s="23"/>
      <c r="AHP74" s="23"/>
      <c r="AHQ74" s="23"/>
      <c r="AHR74" s="23"/>
      <c r="AHS74" s="23"/>
      <c r="AHT74" s="23"/>
      <c r="AHU74" s="23"/>
      <c r="AHV74" s="23"/>
      <c r="AHW74" s="23"/>
      <c r="AHX74" s="23"/>
      <c r="AHY74" s="23"/>
      <c r="AHZ74" s="23"/>
      <c r="AIA74" s="23"/>
      <c r="AIB74" s="23"/>
      <c r="AIC74" s="23"/>
      <c r="AID74" s="23"/>
      <c r="AIE74" s="23"/>
      <c r="AIF74" s="23"/>
      <c r="AIG74" s="23"/>
      <c r="AIH74" s="23"/>
      <c r="AII74" s="23"/>
      <c r="AIJ74" s="23"/>
      <c r="AIK74" s="23"/>
      <c r="AIL74" s="23"/>
      <c r="AIM74" s="23"/>
      <c r="AIN74" s="23"/>
      <c r="AIO74" s="23"/>
      <c r="AIP74" s="23"/>
      <c r="AIQ74" s="23"/>
      <c r="AIR74" s="23"/>
      <c r="AIS74" s="23"/>
      <c r="AIT74" s="23"/>
      <c r="AIU74" s="23"/>
      <c r="AIV74" s="23"/>
      <c r="AIW74" s="23"/>
      <c r="AIX74" s="23"/>
      <c r="AIY74" s="23"/>
      <c r="AIZ74" s="23"/>
      <c r="AJA74" s="23"/>
      <c r="AJB74" s="23"/>
      <c r="AJC74" s="23"/>
      <c r="AJD74" s="23"/>
      <c r="AJE74" s="23"/>
      <c r="AJF74" s="23"/>
      <c r="AJG74" s="23"/>
      <c r="AJH74" s="23"/>
      <c r="AJI74" s="23"/>
      <c r="AJJ74" s="23"/>
      <c r="AJK74" s="23"/>
      <c r="AJL74" s="23"/>
      <c r="AJM74" s="23"/>
      <c r="AJN74" s="23"/>
      <c r="AJO74" s="23"/>
      <c r="AJP74" s="23"/>
      <c r="AJQ74" s="23"/>
      <c r="AJR74" s="23"/>
      <c r="AJS74" s="23"/>
      <c r="AJT74" s="23"/>
      <c r="AJU74" s="23"/>
      <c r="AJV74" s="23"/>
      <c r="AJW74" s="23"/>
      <c r="AJX74" s="23"/>
      <c r="AJY74" s="23"/>
      <c r="AJZ74" s="23"/>
      <c r="AKA74" s="23"/>
      <c r="AKB74" s="23"/>
      <c r="AKC74" s="23"/>
      <c r="AKD74" s="23"/>
      <c r="AKE74" s="23"/>
      <c r="AKF74" s="23"/>
      <c r="AKG74" s="23"/>
      <c r="AKH74" s="23"/>
      <c r="AKI74" s="23"/>
      <c r="AKJ74" s="23"/>
      <c r="AKK74" s="23"/>
      <c r="AKL74" s="23"/>
      <c r="AKM74" s="23"/>
      <c r="AKN74" s="23"/>
      <c r="AKO74" s="23"/>
      <c r="AKP74" s="23"/>
      <c r="AKQ74" s="23"/>
      <c r="AKR74" s="23"/>
      <c r="AKS74" s="23"/>
      <c r="AKT74" s="23"/>
      <c r="AKU74" s="23"/>
      <c r="AKV74" s="23"/>
      <c r="AKW74" s="23"/>
      <c r="AKX74" s="23"/>
      <c r="AKY74" s="23"/>
      <c r="AKZ74" s="23"/>
      <c r="ALA74" s="23"/>
      <c r="ALB74" s="23"/>
      <c r="ALC74" s="23"/>
      <c r="ALD74" s="23"/>
      <c r="ALE74" s="23"/>
      <c r="ALF74" s="23"/>
      <c r="ALG74" s="23"/>
      <c r="ALH74" s="23"/>
      <c r="ALI74" s="23"/>
      <c r="ALJ74" s="23"/>
      <c r="ALK74" s="23"/>
      <c r="ALL74" s="23"/>
      <c r="ALM74" s="23"/>
      <c r="ALN74" s="23"/>
      <c r="ALO74" s="23"/>
      <c r="ALP74" s="23"/>
      <c r="ALQ74" s="23"/>
      <c r="ALR74" s="23"/>
      <c r="ALS74" s="23"/>
      <c r="ALT74" s="23"/>
      <c r="ALU74" s="23"/>
      <c r="ALV74" s="23"/>
      <c r="ALW74" s="23"/>
      <c r="ALX74" s="23"/>
      <c r="ALY74" s="23"/>
      <c r="ALZ74" s="23"/>
      <c r="AMA74" s="23"/>
      <c r="AMB74" s="23"/>
      <c r="AMC74" s="23"/>
      <c r="AMD74" s="23"/>
      <c r="AME74" s="23"/>
      <c r="AMF74" s="23"/>
      <c r="AMG74" s="23"/>
      <c r="AMH74" s="23"/>
      <c r="AMI74" s="23"/>
      <c r="AMJ74" s="23"/>
      <c r="AMK74" s="23"/>
      <c r="AML74" s="23"/>
      <c r="AMM74" s="23"/>
      <c r="AMN74" s="23"/>
      <c r="AMO74" s="23"/>
      <c r="AMP74" s="23"/>
      <c r="AMQ74" s="23"/>
      <c r="AMR74" s="23"/>
      <c r="AMS74" s="23"/>
      <c r="AMT74" s="23"/>
      <c r="AMU74" s="23"/>
      <c r="AMV74" s="23"/>
      <c r="AMW74" s="23"/>
      <c r="AMX74" s="23"/>
      <c r="AMY74" s="23"/>
      <c r="AMZ74" s="23"/>
      <c r="ANA74" s="23"/>
      <c r="ANB74" s="23"/>
      <c r="ANC74" s="23"/>
      <c r="AND74" s="23"/>
      <c r="ANE74" s="23"/>
      <c r="ANF74" s="23"/>
      <c r="ANG74" s="23"/>
      <c r="ANH74" s="23"/>
      <c r="ANI74" s="23"/>
      <c r="ANJ74" s="23"/>
      <c r="ANK74" s="23"/>
      <c r="ANL74" s="23"/>
      <c r="ANM74" s="23"/>
      <c r="ANN74" s="23"/>
      <c r="ANO74" s="23"/>
      <c r="ANP74" s="23"/>
      <c r="ANQ74" s="23"/>
      <c r="ANR74" s="23"/>
      <c r="ANS74" s="23"/>
      <c r="ANT74" s="23"/>
      <c r="ANU74" s="23"/>
      <c r="ANV74" s="23"/>
      <c r="ANW74" s="23"/>
      <c r="ANX74" s="23"/>
      <c r="ANY74" s="23"/>
      <c r="ANZ74" s="23"/>
      <c r="AOA74" s="23"/>
      <c r="AOB74" s="23"/>
      <c r="AOC74" s="23"/>
      <c r="AOD74" s="23"/>
      <c r="AOE74" s="23"/>
      <c r="AOF74" s="23"/>
      <c r="AOG74" s="23"/>
      <c r="AOH74" s="23"/>
      <c r="AOI74" s="23"/>
      <c r="AOJ74" s="23"/>
      <c r="AOK74" s="23"/>
      <c r="AOL74" s="23"/>
      <c r="AOM74" s="23"/>
      <c r="AON74" s="23"/>
      <c r="AOO74" s="23"/>
      <c r="AOP74" s="23"/>
      <c r="AOQ74" s="23"/>
      <c r="AOR74" s="23"/>
      <c r="AOS74" s="23"/>
      <c r="AOT74" s="23"/>
      <c r="AOU74" s="23"/>
      <c r="AOV74" s="23"/>
      <c r="AOW74" s="23"/>
      <c r="AOX74" s="23"/>
      <c r="AOY74" s="23"/>
      <c r="AOZ74" s="23"/>
      <c r="APA74" s="23"/>
      <c r="APB74" s="23"/>
      <c r="APC74" s="23"/>
      <c r="APD74" s="23"/>
      <c r="APE74" s="23"/>
      <c r="APF74" s="23"/>
      <c r="APG74" s="23"/>
      <c r="APH74" s="23"/>
      <c r="API74" s="23"/>
      <c r="APJ74" s="23"/>
      <c r="APK74" s="23"/>
      <c r="APL74" s="23"/>
      <c r="APM74" s="23"/>
      <c r="APN74" s="23"/>
      <c r="APO74" s="23"/>
      <c r="APP74" s="23"/>
      <c r="APQ74" s="23"/>
      <c r="APR74" s="23"/>
      <c r="APS74" s="23"/>
      <c r="APT74" s="23"/>
      <c r="APU74" s="23"/>
      <c r="APV74" s="23"/>
      <c r="APW74" s="23"/>
      <c r="APX74" s="23"/>
      <c r="APY74" s="23"/>
      <c r="APZ74" s="23"/>
      <c r="AQA74" s="23"/>
      <c r="AQB74" s="23"/>
      <c r="AQC74" s="23"/>
      <c r="AQD74" s="23"/>
      <c r="AQE74" s="23"/>
      <c r="AQF74" s="23"/>
      <c r="AQG74" s="23"/>
      <c r="AQH74" s="23"/>
      <c r="AQI74" s="23"/>
      <c r="AQJ74" s="23"/>
      <c r="AQK74" s="23"/>
      <c r="AQL74" s="23"/>
      <c r="AQM74" s="23"/>
      <c r="AQN74" s="23"/>
      <c r="AQO74" s="23"/>
      <c r="AQP74" s="23"/>
      <c r="AQQ74" s="23"/>
      <c r="AQR74" s="23"/>
      <c r="AQS74" s="23"/>
      <c r="AQT74" s="23"/>
      <c r="AQU74" s="23"/>
      <c r="AQV74" s="23"/>
      <c r="AQW74" s="23"/>
      <c r="AQX74" s="23"/>
      <c r="AQY74" s="23"/>
      <c r="AQZ74" s="23"/>
      <c r="ARA74" s="23"/>
      <c r="ARB74" s="23"/>
      <c r="ARC74" s="23"/>
      <c r="ARD74" s="23"/>
      <c r="ARE74" s="23"/>
      <c r="ARF74" s="23"/>
      <c r="ARG74" s="23"/>
      <c r="ARH74" s="23"/>
      <c r="ARI74" s="23"/>
      <c r="ARJ74" s="23"/>
      <c r="ARK74" s="23"/>
      <c r="ARL74" s="23"/>
      <c r="ARM74" s="23"/>
      <c r="ARN74" s="23"/>
      <c r="ARO74" s="23"/>
      <c r="ARP74" s="23"/>
      <c r="ARQ74" s="23"/>
      <c r="ARR74" s="23"/>
      <c r="ARS74" s="23"/>
      <c r="ART74" s="23"/>
      <c r="ARU74" s="23"/>
      <c r="ARV74" s="23"/>
      <c r="ARW74" s="23"/>
      <c r="ARX74" s="23"/>
      <c r="ARY74" s="23"/>
      <c r="ARZ74" s="23"/>
      <c r="ASA74" s="23"/>
      <c r="ASB74" s="23"/>
      <c r="ASC74" s="23"/>
      <c r="ASD74" s="23"/>
      <c r="ASE74" s="23"/>
      <c r="ASF74" s="23"/>
      <c r="ASG74" s="23"/>
      <c r="ASH74" s="23"/>
      <c r="ASI74" s="23"/>
      <c r="ASJ74" s="23"/>
      <c r="ASK74" s="23"/>
      <c r="ASL74" s="23"/>
      <c r="ASM74" s="23"/>
      <c r="ASN74" s="23"/>
      <c r="ASO74" s="23"/>
      <c r="ASP74" s="23"/>
      <c r="ASQ74" s="23"/>
      <c r="ASR74" s="23"/>
      <c r="ASS74" s="23"/>
      <c r="AST74" s="23"/>
      <c r="ASU74" s="23"/>
      <c r="ASV74" s="23"/>
      <c r="ASW74" s="23"/>
      <c r="ASX74" s="23"/>
      <c r="ASY74" s="23"/>
      <c r="ASZ74" s="23"/>
      <c r="ATA74" s="23"/>
      <c r="ATB74" s="23"/>
      <c r="ATC74" s="23"/>
      <c r="ATD74" s="23"/>
      <c r="ATE74" s="23"/>
      <c r="ATF74" s="23"/>
      <c r="ATG74" s="23"/>
      <c r="ATH74" s="23"/>
      <c r="ATI74" s="23"/>
      <c r="ATJ74" s="23"/>
      <c r="ATK74" s="23"/>
      <c r="ATL74" s="23"/>
      <c r="ATM74" s="23"/>
      <c r="ATN74" s="23"/>
      <c r="ATO74" s="23"/>
      <c r="ATP74" s="23"/>
      <c r="ATQ74" s="23"/>
      <c r="ATR74" s="23"/>
      <c r="ATS74" s="23"/>
      <c r="ATT74" s="23"/>
      <c r="ATU74" s="23"/>
      <c r="ATV74" s="23"/>
      <c r="ATW74" s="23"/>
      <c r="ATX74" s="23"/>
      <c r="ATY74" s="23"/>
      <c r="ATZ74" s="23"/>
      <c r="AUA74" s="23"/>
      <c r="AUB74" s="23"/>
      <c r="AUC74" s="23"/>
      <c r="AUD74" s="23"/>
      <c r="AUE74" s="23"/>
      <c r="AUF74" s="23"/>
      <c r="AUG74" s="23"/>
      <c r="AUH74" s="23"/>
      <c r="AUI74" s="23"/>
      <c r="AUJ74" s="23"/>
      <c r="AUK74" s="23"/>
      <c r="AUL74" s="23"/>
      <c r="AUM74" s="23"/>
      <c r="AUN74" s="23"/>
      <c r="AUO74" s="23"/>
      <c r="AUP74" s="23"/>
      <c r="AUQ74" s="23"/>
      <c r="AUR74" s="23"/>
      <c r="AUS74" s="23"/>
      <c r="AUT74" s="23"/>
      <c r="AUU74" s="23"/>
      <c r="AUV74" s="23"/>
      <c r="AUW74" s="23"/>
      <c r="AUX74" s="23"/>
      <c r="AUY74" s="23"/>
      <c r="AUZ74" s="23"/>
      <c r="AVA74" s="23"/>
      <c r="AVB74" s="23"/>
      <c r="AVC74" s="23"/>
      <c r="AVD74" s="23"/>
      <c r="AVE74" s="23"/>
      <c r="AVF74" s="23"/>
      <c r="AVG74" s="23"/>
      <c r="AVH74" s="23"/>
      <c r="AVI74" s="23"/>
      <c r="AVJ74" s="23"/>
      <c r="AVK74" s="23"/>
      <c r="AVL74" s="23"/>
      <c r="AVM74" s="23"/>
      <c r="AVN74" s="23"/>
      <c r="AVO74" s="23"/>
      <c r="AVP74" s="23"/>
      <c r="AVQ74" s="23"/>
      <c r="AVR74" s="23"/>
      <c r="AVS74" s="23"/>
      <c r="AVT74" s="23"/>
      <c r="AVU74" s="23"/>
      <c r="AVV74" s="23"/>
      <c r="AVW74" s="23"/>
      <c r="AVX74" s="23"/>
      <c r="AVY74" s="23"/>
      <c r="AVZ74" s="23"/>
      <c r="AWA74" s="23"/>
      <c r="AWB74" s="23"/>
      <c r="AWC74" s="23"/>
      <c r="AWD74" s="23"/>
      <c r="AWE74" s="23"/>
      <c r="AWF74" s="23"/>
      <c r="AWG74" s="23"/>
      <c r="AWH74" s="23"/>
      <c r="AWI74" s="23"/>
      <c r="AWJ74" s="23"/>
      <c r="AWK74" s="23"/>
      <c r="AWL74" s="23"/>
      <c r="AWM74" s="23"/>
      <c r="AWN74" s="23"/>
      <c r="AWO74" s="23"/>
      <c r="AWP74" s="23"/>
      <c r="AWQ74" s="23"/>
      <c r="AWR74" s="23"/>
      <c r="AWS74" s="23"/>
      <c r="AWT74" s="23"/>
      <c r="AWU74" s="23"/>
      <c r="AWV74" s="23"/>
      <c r="AWW74" s="23"/>
      <c r="AWX74" s="23"/>
      <c r="AWY74" s="23"/>
      <c r="AWZ74" s="23"/>
      <c r="AXA74" s="23"/>
      <c r="AXB74" s="23"/>
      <c r="AXC74" s="23"/>
      <c r="AXD74" s="23"/>
      <c r="AXE74" s="23"/>
      <c r="AXF74" s="23"/>
      <c r="AXG74" s="23"/>
      <c r="AXH74" s="23"/>
      <c r="AXI74" s="23"/>
      <c r="AXJ74" s="23"/>
      <c r="AXK74" s="23"/>
      <c r="AXL74" s="23"/>
      <c r="AXM74" s="23"/>
      <c r="AXN74" s="23"/>
      <c r="AXO74" s="23"/>
      <c r="AXP74" s="23"/>
      <c r="AXQ74" s="23"/>
      <c r="AXR74" s="23"/>
      <c r="AXS74" s="23"/>
      <c r="AXT74" s="23"/>
      <c r="AXU74" s="23"/>
      <c r="AXV74" s="23"/>
      <c r="AXW74" s="23"/>
      <c r="AXX74" s="23"/>
      <c r="AXY74" s="23"/>
      <c r="AXZ74" s="23"/>
      <c r="AYA74" s="23"/>
      <c r="AYB74" s="23"/>
      <c r="AYC74" s="23"/>
      <c r="AYD74" s="23"/>
      <c r="AYE74" s="23"/>
      <c r="AYF74" s="23"/>
      <c r="AYG74" s="23"/>
      <c r="AYH74" s="23"/>
      <c r="AYI74" s="23"/>
      <c r="AYJ74" s="23"/>
      <c r="AYK74" s="23"/>
      <c r="AYL74" s="23"/>
      <c r="AYM74" s="23"/>
      <c r="AYN74" s="23"/>
      <c r="AYO74" s="23"/>
      <c r="AYP74" s="23"/>
      <c r="AYQ74" s="23"/>
      <c r="AYR74" s="23"/>
      <c r="AYS74" s="23"/>
      <c r="AYT74" s="23"/>
      <c r="AYU74" s="23"/>
      <c r="AYV74" s="23"/>
      <c r="AYW74" s="23"/>
      <c r="AYX74" s="23"/>
      <c r="AYY74" s="23"/>
      <c r="AYZ74" s="23"/>
      <c r="AZA74" s="23"/>
      <c r="AZB74" s="23"/>
      <c r="AZC74" s="23"/>
      <c r="AZD74" s="23"/>
      <c r="AZE74" s="23"/>
      <c r="AZF74" s="23"/>
      <c r="AZG74" s="23"/>
      <c r="AZH74" s="23"/>
      <c r="AZI74" s="23"/>
      <c r="AZJ74" s="23"/>
      <c r="AZK74" s="23"/>
      <c r="AZL74" s="23"/>
      <c r="AZM74" s="23"/>
      <c r="AZN74" s="23"/>
      <c r="AZO74" s="23"/>
      <c r="AZP74" s="23"/>
      <c r="AZQ74" s="23"/>
      <c r="AZR74" s="23"/>
      <c r="AZS74" s="23"/>
      <c r="AZT74" s="23"/>
      <c r="AZU74" s="23"/>
      <c r="AZV74" s="23"/>
      <c r="AZW74" s="23"/>
      <c r="AZX74" s="23"/>
      <c r="AZY74" s="23"/>
      <c r="AZZ74" s="23"/>
      <c r="BAA74" s="23"/>
      <c r="BAB74" s="23"/>
      <c r="BAC74" s="23"/>
      <c r="BAD74" s="23"/>
      <c r="BAE74" s="23"/>
      <c r="BAF74" s="23"/>
      <c r="BAG74" s="23"/>
      <c r="BAH74" s="23"/>
      <c r="BAI74" s="23"/>
      <c r="BAJ74" s="23"/>
      <c r="BAK74" s="23"/>
      <c r="BAL74" s="23"/>
      <c r="BAM74" s="23"/>
      <c r="BAN74" s="23"/>
      <c r="BAO74" s="23"/>
      <c r="BAP74" s="23"/>
      <c r="BAQ74" s="23"/>
      <c r="BAR74" s="23"/>
      <c r="BAS74" s="23"/>
      <c r="BAT74" s="23"/>
      <c r="BAU74" s="23"/>
      <c r="BAV74" s="23"/>
      <c r="BAW74" s="23"/>
      <c r="BAX74" s="23"/>
      <c r="BAY74" s="23"/>
      <c r="BAZ74" s="23"/>
      <c r="BBA74" s="23"/>
      <c r="BBB74" s="23"/>
      <c r="BBC74" s="23"/>
      <c r="BBD74" s="23"/>
      <c r="BBE74" s="23"/>
      <c r="BBF74" s="23"/>
      <c r="BBG74" s="23"/>
      <c r="BBH74" s="23"/>
      <c r="BBI74" s="23"/>
      <c r="BBJ74" s="23"/>
      <c r="BBK74" s="23"/>
      <c r="BBL74" s="23"/>
      <c r="BBM74" s="23"/>
      <c r="BBN74" s="23"/>
      <c r="BBO74" s="23"/>
      <c r="BBP74" s="23"/>
      <c r="BBQ74" s="23"/>
      <c r="BBR74" s="23"/>
      <c r="BBS74" s="23"/>
      <c r="BBT74" s="23"/>
      <c r="BBU74" s="23"/>
      <c r="BBV74" s="23"/>
      <c r="BBW74" s="23"/>
      <c r="BBX74" s="23"/>
      <c r="BBY74" s="23"/>
      <c r="BBZ74" s="23"/>
      <c r="BCA74" s="23"/>
      <c r="BCB74" s="23"/>
      <c r="BCC74" s="23"/>
      <c r="BCD74" s="23"/>
      <c r="BCE74" s="23"/>
      <c r="BCF74" s="23"/>
      <c r="BCG74" s="23"/>
      <c r="BCH74" s="23"/>
      <c r="BCI74" s="23"/>
      <c r="BCJ74" s="23"/>
      <c r="BCK74" s="23"/>
      <c r="BCL74" s="23"/>
      <c r="BCM74" s="23"/>
      <c r="BCN74" s="23"/>
      <c r="BCO74" s="23"/>
      <c r="BCP74" s="23"/>
      <c r="BCQ74" s="23"/>
      <c r="BCR74" s="23"/>
      <c r="BCS74" s="23"/>
      <c r="BCT74" s="23"/>
      <c r="BCU74" s="23"/>
      <c r="BCV74" s="23"/>
      <c r="BCW74" s="23"/>
      <c r="BCX74" s="23"/>
      <c r="BCY74" s="23"/>
      <c r="BCZ74" s="23"/>
      <c r="BDA74" s="23"/>
      <c r="BDB74" s="23"/>
      <c r="BDC74" s="23"/>
      <c r="BDD74" s="23"/>
      <c r="BDE74" s="23"/>
      <c r="BDF74" s="23"/>
      <c r="BDG74" s="23"/>
      <c r="BDH74" s="23"/>
      <c r="BDI74" s="23"/>
      <c r="BDJ74" s="23"/>
      <c r="BDK74" s="23"/>
      <c r="BDL74" s="23"/>
      <c r="BDM74" s="23"/>
      <c r="BDN74" s="23"/>
      <c r="BDO74" s="23"/>
      <c r="BDP74" s="23"/>
      <c r="BDQ74" s="23"/>
      <c r="BDR74" s="23"/>
      <c r="BDS74" s="23"/>
      <c r="BDT74" s="23"/>
      <c r="BDU74" s="23"/>
      <c r="BDV74" s="23"/>
      <c r="BDW74" s="23"/>
      <c r="BDX74" s="23"/>
      <c r="BDY74" s="23"/>
      <c r="BDZ74" s="23"/>
      <c r="BEA74" s="23"/>
      <c r="BEB74" s="23"/>
      <c r="BEC74" s="23"/>
      <c r="BED74" s="23"/>
      <c r="BEE74" s="23"/>
      <c r="BEF74" s="23"/>
      <c r="BEG74" s="23"/>
      <c r="BEH74" s="23"/>
      <c r="BEI74" s="23"/>
      <c r="BEJ74" s="23"/>
      <c r="BEK74" s="23"/>
      <c r="BEL74" s="23"/>
      <c r="BEM74" s="23"/>
      <c r="BEN74" s="23"/>
      <c r="BEO74" s="23"/>
      <c r="BEP74" s="23"/>
      <c r="BEQ74" s="23"/>
      <c r="BER74" s="23"/>
      <c r="BES74" s="23"/>
      <c r="BET74" s="23"/>
      <c r="BEU74" s="23"/>
      <c r="BEV74" s="23"/>
      <c r="BEW74" s="23"/>
      <c r="BEX74" s="23"/>
      <c r="BEY74" s="23"/>
      <c r="BEZ74" s="23"/>
      <c r="BFA74" s="23"/>
      <c r="BFB74" s="23"/>
      <c r="BFC74" s="23"/>
      <c r="BFD74" s="23"/>
      <c r="BFE74" s="23"/>
      <c r="BFF74" s="23"/>
      <c r="BFG74" s="23"/>
      <c r="BFH74" s="23"/>
      <c r="BFI74" s="23"/>
      <c r="BFJ74" s="23"/>
      <c r="BFK74" s="23"/>
      <c r="BFL74" s="23"/>
      <c r="BFM74" s="23"/>
      <c r="BFN74" s="23"/>
      <c r="BFO74" s="23"/>
      <c r="BFP74" s="23"/>
      <c r="BFQ74" s="23"/>
      <c r="BFR74" s="23"/>
      <c r="BFS74" s="23"/>
      <c r="BFT74" s="23"/>
      <c r="BFU74" s="23"/>
      <c r="BFV74" s="23"/>
      <c r="BFW74" s="23"/>
      <c r="BFX74" s="23"/>
      <c r="BFY74" s="23"/>
      <c r="BFZ74" s="23"/>
      <c r="BGA74" s="23"/>
      <c r="BGB74" s="23"/>
      <c r="BGC74" s="23"/>
      <c r="BGD74" s="23"/>
      <c r="BGE74" s="23"/>
      <c r="BGF74" s="23"/>
      <c r="BGG74" s="23"/>
      <c r="BGH74" s="23"/>
      <c r="BGI74" s="23"/>
      <c r="BGJ74" s="23"/>
      <c r="BGK74" s="23"/>
      <c r="BGL74" s="23"/>
      <c r="BGM74" s="23"/>
      <c r="BGN74" s="23"/>
      <c r="BGO74" s="23"/>
      <c r="BGP74" s="23"/>
      <c r="BGQ74" s="23"/>
      <c r="BGR74" s="23"/>
      <c r="BGS74" s="23"/>
      <c r="BGT74" s="23"/>
      <c r="BGU74" s="23"/>
      <c r="BGV74" s="23"/>
      <c r="BGW74" s="23"/>
      <c r="BGX74" s="23"/>
      <c r="BGY74" s="23"/>
      <c r="BGZ74" s="23"/>
      <c r="BHA74" s="23"/>
      <c r="BHB74" s="23"/>
      <c r="BHC74" s="23"/>
      <c r="BHD74" s="23"/>
      <c r="BHE74" s="23"/>
      <c r="BHF74" s="23"/>
      <c r="BHG74" s="23"/>
      <c r="BHH74" s="23"/>
      <c r="BHI74" s="23"/>
      <c r="BHJ74" s="23"/>
      <c r="BHK74" s="23"/>
      <c r="BHL74" s="23"/>
      <c r="BHM74" s="23"/>
      <c r="BHN74" s="23"/>
      <c r="BHO74" s="23"/>
      <c r="BHP74" s="23"/>
      <c r="BHQ74" s="23"/>
      <c r="BHR74" s="23"/>
      <c r="BHS74" s="23"/>
      <c r="BHT74" s="23"/>
      <c r="BHU74" s="23"/>
      <c r="BHV74" s="23"/>
      <c r="BHW74" s="23"/>
      <c r="BHX74" s="23"/>
      <c r="BHY74" s="23"/>
      <c r="BHZ74" s="23"/>
      <c r="BIA74" s="23"/>
      <c r="BIB74" s="23"/>
      <c r="BIC74" s="23"/>
      <c r="BID74" s="23"/>
      <c r="BIE74" s="23"/>
      <c r="BIF74" s="23"/>
      <c r="BIG74" s="23"/>
      <c r="BIH74" s="23"/>
      <c r="BII74" s="23"/>
      <c r="BIJ74" s="23"/>
      <c r="BIK74" s="23"/>
      <c r="BIL74" s="23"/>
      <c r="BIM74" s="23"/>
      <c r="BIN74" s="23"/>
      <c r="BIO74" s="23"/>
      <c r="BIP74" s="23"/>
      <c r="BIQ74" s="23"/>
      <c r="BIR74" s="23"/>
      <c r="BIS74" s="23"/>
      <c r="BIT74" s="23"/>
      <c r="BIU74" s="23"/>
      <c r="BIV74" s="23"/>
      <c r="BIW74" s="23"/>
      <c r="BIX74" s="23"/>
      <c r="BIY74" s="23"/>
      <c r="BIZ74" s="23"/>
      <c r="BJA74" s="23"/>
      <c r="BJB74" s="23"/>
      <c r="BJC74" s="23"/>
      <c r="BJD74" s="23"/>
      <c r="BJE74" s="23"/>
      <c r="BJF74" s="23"/>
      <c r="BJG74" s="23"/>
      <c r="BJH74" s="23"/>
      <c r="BJI74" s="23"/>
      <c r="BJJ74" s="23"/>
      <c r="BJK74" s="23"/>
      <c r="BJL74" s="23"/>
      <c r="BJM74" s="23"/>
      <c r="BJN74" s="23"/>
      <c r="BJO74" s="23"/>
      <c r="BJP74" s="23"/>
      <c r="BJQ74" s="23"/>
      <c r="BJR74" s="23"/>
      <c r="BJS74" s="23"/>
      <c r="BJT74" s="23"/>
      <c r="BJU74" s="23"/>
      <c r="BJV74" s="23"/>
      <c r="BJW74" s="23"/>
      <c r="BJX74" s="23"/>
      <c r="BJY74" s="23"/>
      <c r="BJZ74" s="23"/>
      <c r="BKA74" s="23"/>
      <c r="BKB74" s="23"/>
      <c r="BKC74" s="23"/>
      <c r="BKD74" s="23"/>
      <c r="BKE74" s="23"/>
      <c r="BKF74" s="23"/>
      <c r="BKG74" s="23"/>
      <c r="BKH74" s="23"/>
      <c r="BKI74" s="23"/>
      <c r="BKJ74" s="23"/>
      <c r="BKK74" s="23"/>
      <c r="BKL74" s="23"/>
      <c r="BKM74" s="23"/>
      <c r="BKN74" s="23"/>
      <c r="BKO74" s="23"/>
      <c r="BKP74" s="23"/>
      <c r="BKQ74" s="23"/>
      <c r="BKR74" s="23"/>
      <c r="BKS74" s="23"/>
      <c r="BKT74" s="23"/>
      <c r="BKU74" s="23"/>
      <c r="BKV74" s="23"/>
      <c r="BKW74" s="23"/>
      <c r="BKX74" s="23"/>
      <c r="BKY74" s="23"/>
      <c r="BKZ74" s="23"/>
      <c r="BLA74" s="23"/>
      <c r="BLB74" s="23"/>
      <c r="BLC74" s="23"/>
      <c r="BLD74" s="23"/>
      <c r="BLE74" s="23"/>
      <c r="BLF74" s="23"/>
      <c r="BLG74" s="23"/>
      <c r="BLH74" s="23"/>
      <c r="BLI74" s="23"/>
      <c r="BLJ74" s="23"/>
      <c r="BLK74" s="23"/>
      <c r="BLL74" s="23"/>
      <c r="BLM74" s="23"/>
      <c r="BLN74" s="23"/>
      <c r="BLO74" s="23"/>
      <c r="BLP74" s="23"/>
      <c r="BLQ74" s="23"/>
      <c r="BLR74" s="23"/>
      <c r="BLS74" s="23"/>
      <c r="BLT74" s="23"/>
      <c r="BLU74" s="23"/>
      <c r="BLV74" s="23"/>
      <c r="BLW74" s="23"/>
      <c r="BLX74" s="23"/>
      <c r="BLY74" s="23"/>
      <c r="BLZ74" s="23"/>
      <c r="BMA74" s="23"/>
      <c r="BMB74" s="23"/>
      <c r="BMC74" s="23"/>
      <c r="BMD74" s="23"/>
      <c r="BME74" s="23"/>
      <c r="BMF74" s="23"/>
      <c r="BMG74" s="23"/>
      <c r="BMH74" s="23"/>
      <c r="BMI74" s="23"/>
      <c r="BMJ74" s="23"/>
      <c r="BMK74" s="23"/>
      <c r="BML74" s="23"/>
      <c r="BMM74" s="23"/>
      <c r="BMN74" s="23"/>
      <c r="BMO74" s="23"/>
      <c r="BMP74" s="23"/>
      <c r="BMQ74" s="23"/>
      <c r="BMR74" s="23"/>
      <c r="BMS74" s="23"/>
      <c r="BMT74" s="23"/>
      <c r="BMU74" s="23"/>
      <c r="BMV74" s="23"/>
      <c r="BMW74" s="23"/>
      <c r="BMX74" s="23"/>
      <c r="BMY74" s="23"/>
      <c r="BMZ74" s="23"/>
      <c r="BNA74" s="23"/>
      <c r="BNB74" s="23"/>
      <c r="BNC74" s="23"/>
      <c r="BND74" s="23"/>
      <c r="BNE74" s="23"/>
      <c r="BNF74" s="23"/>
      <c r="BNG74" s="23"/>
      <c r="BNH74" s="23"/>
      <c r="BNI74" s="23"/>
      <c r="BNJ74" s="23"/>
      <c r="BNK74" s="23"/>
      <c r="BNL74" s="23"/>
      <c r="BNM74" s="23"/>
      <c r="BNN74" s="23"/>
      <c r="BNO74" s="23"/>
      <c r="BNP74" s="23"/>
      <c r="BNQ74" s="23"/>
      <c r="BNR74" s="23"/>
      <c r="BNS74" s="23"/>
      <c r="BNT74" s="23"/>
      <c r="BNU74" s="23"/>
      <c r="BNV74" s="23"/>
      <c r="BNW74" s="23"/>
      <c r="BNX74" s="23"/>
      <c r="BNY74" s="23"/>
      <c r="BNZ74" s="23"/>
      <c r="BOA74" s="23"/>
      <c r="BOB74" s="23"/>
      <c r="BOC74" s="23"/>
      <c r="BOD74" s="23"/>
      <c r="BOE74" s="23"/>
      <c r="BOF74" s="23"/>
      <c r="BOG74" s="23"/>
      <c r="BOH74" s="23"/>
      <c r="BOI74" s="23"/>
      <c r="BOJ74" s="23"/>
      <c r="BOK74" s="23"/>
      <c r="BOL74" s="23"/>
      <c r="BOM74" s="23"/>
      <c r="BON74" s="23"/>
      <c r="BOO74" s="23"/>
      <c r="BOP74" s="23"/>
      <c r="BOQ74" s="23"/>
      <c r="BOR74" s="23"/>
      <c r="BOS74" s="23"/>
      <c r="BOT74" s="23"/>
      <c r="BOU74" s="23"/>
      <c r="BOV74" s="23"/>
      <c r="BOW74" s="23"/>
      <c r="BOX74" s="23"/>
      <c r="BOY74" s="23"/>
      <c r="BOZ74" s="23"/>
      <c r="BPA74" s="23"/>
      <c r="BPB74" s="23"/>
      <c r="BPC74" s="23"/>
      <c r="BPD74" s="23"/>
      <c r="BPE74" s="23"/>
      <c r="BPF74" s="23"/>
      <c r="BPG74" s="23"/>
      <c r="BPH74" s="23"/>
      <c r="BPI74" s="23"/>
      <c r="BPJ74" s="23"/>
      <c r="BPK74" s="23"/>
      <c r="BPL74" s="23"/>
      <c r="BPM74" s="23"/>
      <c r="BPN74" s="23"/>
      <c r="BPO74" s="23"/>
      <c r="BPP74" s="23"/>
      <c r="BPQ74" s="23"/>
      <c r="BPR74" s="23"/>
      <c r="BPS74" s="23"/>
      <c r="BPT74" s="23"/>
      <c r="BPU74" s="23"/>
      <c r="BPV74" s="23"/>
      <c r="BPW74" s="23"/>
      <c r="BPX74" s="23"/>
      <c r="BPY74" s="23"/>
      <c r="BPZ74" s="23"/>
      <c r="BQA74" s="23"/>
      <c r="BQB74" s="23"/>
      <c r="BQC74" s="23"/>
      <c r="BQD74" s="23"/>
      <c r="BQE74" s="23"/>
      <c r="BQF74" s="23"/>
      <c r="BQG74" s="23"/>
      <c r="BQH74" s="23"/>
      <c r="BQI74" s="23"/>
      <c r="BQJ74" s="23"/>
      <c r="BQK74" s="23"/>
      <c r="BQL74" s="23"/>
      <c r="BQM74" s="23"/>
      <c r="BQN74" s="23"/>
      <c r="BQO74" s="23"/>
      <c r="BQP74" s="23"/>
      <c r="BQQ74" s="23"/>
      <c r="BQR74" s="23"/>
      <c r="BQS74" s="23"/>
      <c r="BQT74" s="23"/>
      <c r="BQU74" s="23"/>
      <c r="BQV74" s="23"/>
      <c r="BQW74" s="23"/>
      <c r="BQX74" s="23"/>
      <c r="BQY74" s="23"/>
      <c r="BQZ74" s="23"/>
      <c r="BRA74" s="23"/>
      <c r="BRB74" s="23"/>
      <c r="BRC74" s="23"/>
      <c r="BRD74" s="23"/>
      <c r="BRE74" s="23"/>
      <c r="BRF74" s="23"/>
      <c r="BRG74" s="23"/>
      <c r="BRH74" s="23"/>
      <c r="BRI74" s="23"/>
      <c r="BRJ74" s="23"/>
      <c r="BRK74" s="23"/>
      <c r="BRL74" s="23"/>
      <c r="BRM74" s="23"/>
      <c r="BRN74" s="23"/>
      <c r="BRO74" s="23"/>
      <c r="BRP74" s="23"/>
      <c r="BRQ74" s="23"/>
      <c r="BRR74" s="23"/>
      <c r="BRS74" s="23"/>
      <c r="BRT74" s="23"/>
      <c r="BRU74" s="23"/>
      <c r="BRV74" s="23"/>
      <c r="BRW74" s="23"/>
      <c r="BRX74" s="23"/>
      <c r="BRY74" s="23"/>
      <c r="BRZ74" s="23"/>
      <c r="BSA74" s="23"/>
      <c r="BSB74" s="23"/>
      <c r="BSC74" s="23"/>
      <c r="BSD74" s="23"/>
      <c r="BSE74" s="23"/>
      <c r="BSF74" s="23"/>
      <c r="BSG74" s="23"/>
      <c r="BSH74" s="23"/>
      <c r="BSI74" s="23"/>
      <c r="BSJ74" s="23"/>
      <c r="BSK74" s="23"/>
      <c r="BSL74" s="23"/>
      <c r="BSM74" s="23"/>
      <c r="BSN74" s="23"/>
      <c r="BSO74" s="23"/>
      <c r="BSP74" s="23"/>
      <c r="BSQ74" s="23"/>
      <c r="BSR74" s="23"/>
      <c r="BSS74" s="23"/>
      <c r="BST74" s="23"/>
      <c r="BSU74" s="23"/>
      <c r="BSV74" s="23"/>
      <c r="BSW74" s="23"/>
      <c r="BSX74" s="23"/>
      <c r="BSY74" s="23"/>
      <c r="BSZ74" s="23"/>
      <c r="BTA74" s="23"/>
      <c r="BTB74" s="23"/>
      <c r="BTC74" s="23"/>
      <c r="BTD74" s="23"/>
      <c r="BTE74" s="23"/>
      <c r="BTF74" s="23"/>
      <c r="BTG74" s="23"/>
      <c r="BTH74" s="23"/>
      <c r="BTI74" s="23"/>
      <c r="BTJ74" s="23"/>
      <c r="BTK74" s="23"/>
      <c r="BTL74" s="23"/>
      <c r="BTM74" s="23"/>
      <c r="BTN74" s="23"/>
      <c r="BTO74" s="23"/>
      <c r="BTP74" s="23"/>
      <c r="BTQ74" s="23"/>
      <c r="BTR74" s="23"/>
      <c r="BTS74" s="23"/>
      <c r="BTT74" s="23"/>
      <c r="BTU74" s="23"/>
      <c r="BTV74" s="23"/>
      <c r="BTW74" s="23"/>
      <c r="BTX74" s="23"/>
      <c r="BTY74" s="23"/>
      <c r="BTZ74" s="23"/>
      <c r="BUA74" s="23"/>
      <c r="BUB74" s="23"/>
      <c r="BUC74" s="23"/>
      <c r="BUD74" s="23"/>
      <c r="BUE74" s="23"/>
      <c r="BUF74" s="23"/>
      <c r="BUG74" s="23"/>
      <c r="BUH74" s="23"/>
      <c r="BUI74" s="23"/>
      <c r="BUJ74" s="23"/>
      <c r="BUK74" s="23"/>
      <c r="BUL74" s="23"/>
      <c r="BUM74" s="23"/>
      <c r="BUN74" s="23"/>
      <c r="BUO74" s="23"/>
      <c r="BUP74" s="23"/>
      <c r="BUQ74" s="23"/>
      <c r="BUR74" s="23"/>
      <c r="BUS74" s="23"/>
      <c r="BUT74" s="23"/>
      <c r="BUU74" s="23"/>
      <c r="BUV74" s="23"/>
      <c r="BUW74" s="23"/>
      <c r="BUX74" s="23"/>
      <c r="BUY74" s="23"/>
      <c r="BUZ74" s="23"/>
      <c r="BVA74" s="23"/>
      <c r="BVB74" s="23"/>
      <c r="BVC74" s="23"/>
      <c r="BVD74" s="23"/>
      <c r="BVE74" s="23"/>
      <c r="BVF74" s="23"/>
      <c r="BVG74" s="23"/>
      <c r="BVH74" s="23"/>
      <c r="BVI74" s="23"/>
      <c r="BVJ74" s="23"/>
      <c r="BVK74" s="23"/>
      <c r="BVL74" s="23"/>
      <c r="BVM74" s="23"/>
      <c r="BVN74" s="23"/>
      <c r="BVO74" s="23"/>
      <c r="BVP74" s="23"/>
      <c r="BVQ74" s="23"/>
      <c r="BVR74" s="23"/>
      <c r="BVS74" s="23"/>
      <c r="BVT74" s="23"/>
      <c r="BVU74" s="23"/>
      <c r="BVV74" s="23"/>
      <c r="BVW74" s="23"/>
      <c r="BVX74" s="23"/>
      <c r="BVY74" s="23"/>
      <c r="BVZ74" s="23"/>
      <c r="BWA74" s="23"/>
      <c r="BWB74" s="23"/>
      <c r="BWC74" s="23"/>
      <c r="BWD74" s="23"/>
      <c r="BWE74" s="23"/>
      <c r="BWF74" s="23"/>
      <c r="BWG74" s="23"/>
      <c r="BWH74" s="23"/>
      <c r="BWI74" s="23"/>
      <c r="BWJ74" s="23"/>
      <c r="BWK74" s="23"/>
      <c r="BWL74" s="23"/>
      <c r="BWM74" s="23"/>
      <c r="BWN74" s="23"/>
      <c r="BWO74" s="23"/>
      <c r="BWP74" s="23"/>
      <c r="BWQ74" s="23"/>
      <c r="BWR74" s="23"/>
      <c r="BWS74" s="23"/>
      <c r="BWT74" s="23"/>
      <c r="BWU74" s="23"/>
      <c r="BWV74" s="23"/>
      <c r="BWW74" s="23"/>
      <c r="BWX74" s="23"/>
      <c r="BWY74" s="23"/>
      <c r="BWZ74" s="23"/>
      <c r="BXA74" s="23"/>
      <c r="BXB74" s="23"/>
      <c r="BXC74" s="23"/>
      <c r="BXD74" s="23"/>
      <c r="BXE74" s="23"/>
      <c r="BXF74" s="23"/>
      <c r="BXG74" s="23"/>
      <c r="BXH74" s="23"/>
      <c r="BXI74" s="23"/>
      <c r="BXJ74" s="23"/>
      <c r="BXK74" s="23"/>
      <c r="BXL74" s="23"/>
      <c r="BXM74" s="23"/>
      <c r="BXN74" s="23"/>
      <c r="BXO74" s="23"/>
      <c r="BXP74" s="23"/>
      <c r="BXQ74" s="23"/>
      <c r="BXR74" s="23"/>
      <c r="BXS74" s="23"/>
      <c r="BXT74" s="23"/>
      <c r="BXU74" s="23"/>
      <c r="BXV74" s="23"/>
      <c r="BXW74" s="23"/>
      <c r="BXX74" s="23"/>
      <c r="BXY74" s="23"/>
      <c r="BXZ74" s="23"/>
      <c r="BYA74" s="23"/>
      <c r="BYB74" s="23"/>
      <c r="BYC74" s="23"/>
      <c r="BYD74" s="23"/>
      <c r="BYE74" s="23"/>
      <c r="BYF74" s="23"/>
      <c r="BYG74" s="23"/>
      <c r="BYH74" s="23"/>
      <c r="BYI74" s="23"/>
      <c r="BYJ74" s="23"/>
      <c r="BYK74" s="23"/>
      <c r="BYL74" s="23"/>
      <c r="BYM74" s="23"/>
      <c r="BYN74" s="23"/>
      <c r="BYO74" s="23"/>
      <c r="BYP74" s="23"/>
      <c r="BYQ74" s="23"/>
      <c r="BYR74" s="23"/>
      <c r="BYS74" s="23"/>
      <c r="BYT74" s="23"/>
      <c r="BYU74" s="23"/>
      <c r="BYV74" s="23"/>
      <c r="BYW74" s="23"/>
      <c r="BYX74" s="23"/>
      <c r="BYY74" s="23"/>
      <c r="BYZ74" s="23"/>
      <c r="BZA74" s="23"/>
      <c r="BZB74" s="23"/>
      <c r="BZC74" s="23"/>
      <c r="BZD74" s="23"/>
      <c r="BZE74" s="23"/>
      <c r="BZF74" s="23"/>
      <c r="BZG74" s="23"/>
      <c r="BZH74" s="23"/>
      <c r="BZI74" s="23"/>
      <c r="BZJ74" s="23"/>
      <c r="BZK74" s="23"/>
      <c r="BZL74" s="23"/>
      <c r="BZM74" s="23"/>
      <c r="BZN74" s="23"/>
      <c r="BZO74" s="23"/>
      <c r="BZP74" s="23"/>
      <c r="BZQ74" s="23"/>
      <c r="BZR74" s="23"/>
      <c r="BZS74" s="23"/>
      <c r="BZT74" s="23"/>
      <c r="BZU74" s="23"/>
      <c r="BZV74" s="23"/>
      <c r="BZW74" s="23"/>
      <c r="BZX74" s="23"/>
      <c r="BZY74" s="23"/>
      <c r="BZZ74" s="23"/>
      <c r="CAA74" s="23"/>
      <c r="CAB74" s="23"/>
      <c r="CAC74" s="23"/>
      <c r="CAD74" s="23"/>
      <c r="CAE74" s="23"/>
      <c r="CAF74" s="23"/>
      <c r="CAG74" s="23"/>
      <c r="CAH74" s="23"/>
      <c r="CAI74" s="23"/>
      <c r="CAJ74" s="23"/>
      <c r="CAK74" s="23"/>
      <c r="CAL74" s="23"/>
      <c r="CAM74" s="23"/>
      <c r="CAN74" s="23"/>
      <c r="CAO74" s="23"/>
      <c r="CAP74" s="23"/>
      <c r="CAQ74" s="23"/>
      <c r="CAR74" s="23"/>
      <c r="CAS74" s="23"/>
      <c r="CAT74" s="23"/>
      <c r="CAU74" s="23"/>
      <c r="CAV74" s="23"/>
      <c r="CAW74" s="23"/>
      <c r="CAX74" s="23"/>
      <c r="CAY74" s="23"/>
      <c r="CAZ74" s="23"/>
      <c r="CBA74" s="23"/>
      <c r="CBB74" s="23"/>
      <c r="CBC74" s="23"/>
      <c r="CBD74" s="23"/>
      <c r="CBE74" s="23"/>
      <c r="CBF74" s="23"/>
      <c r="CBG74" s="23"/>
      <c r="CBH74" s="23"/>
      <c r="CBI74" s="23"/>
      <c r="CBJ74" s="23"/>
      <c r="CBK74" s="23"/>
      <c r="CBL74" s="23"/>
      <c r="CBM74" s="23"/>
      <c r="CBN74" s="23"/>
      <c r="CBO74" s="23"/>
      <c r="CBP74" s="23"/>
      <c r="CBQ74" s="23"/>
      <c r="CBR74" s="23"/>
      <c r="CBS74" s="23"/>
      <c r="CBT74" s="23"/>
      <c r="CBU74" s="23"/>
      <c r="CBV74" s="23"/>
      <c r="CBW74" s="23"/>
      <c r="CBX74" s="23"/>
      <c r="CBY74" s="23"/>
      <c r="CBZ74" s="23"/>
      <c r="CCA74" s="23"/>
      <c r="CCB74" s="23"/>
      <c r="CCC74" s="23"/>
      <c r="CCD74" s="23"/>
      <c r="CCE74" s="23"/>
      <c r="CCF74" s="23"/>
      <c r="CCG74" s="23"/>
      <c r="CCH74" s="23"/>
      <c r="CCI74" s="23"/>
      <c r="CCJ74" s="23"/>
      <c r="CCK74" s="23"/>
      <c r="CCL74" s="23"/>
      <c r="CCM74" s="23"/>
      <c r="CCN74" s="23"/>
      <c r="CCO74" s="23"/>
      <c r="CCP74" s="23"/>
      <c r="CCQ74" s="23"/>
      <c r="CCR74" s="23"/>
      <c r="CCS74" s="23"/>
      <c r="CCT74" s="23"/>
      <c r="CCU74" s="23"/>
      <c r="CCV74" s="23"/>
      <c r="CCW74" s="23"/>
      <c r="CCX74" s="23"/>
      <c r="CCY74" s="23"/>
      <c r="CCZ74" s="23"/>
      <c r="CDA74" s="23"/>
      <c r="CDB74" s="23"/>
      <c r="CDC74" s="23"/>
      <c r="CDD74" s="23"/>
      <c r="CDE74" s="23"/>
      <c r="CDF74" s="23"/>
      <c r="CDG74" s="23"/>
      <c r="CDH74" s="23"/>
      <c r="CDI74" s="23"/>
      <c r="CDJ74" s="23"/>
      <c r="CDK74" s="23"/>
      <c r="CDL74" s="23"/>
      <c r="CDM74" s="23"/>
      <c r="CDN74" s="23"/>
      <c r="CDO74" s="23"/>
      <c r="CDP74" s="23"/>
      <c r="CDQ74" s="23"/>
      <c r="CDR74" s="23"/>
      <c r="CDS74" s="23"/>
      <c r="CDT74" s="23"/>
      <c r="CDU74" s="23"/>
      <c r="CDV74" s="23"/>
      <c r="CDW74" s="23"/>
      <c r="CDX74" s="23"/>
      <c r="CDY74" s="23"/>
      <c r="CDZ74" s="23"/>
      <c r="CEA74" s="23"/>
      <c r="CEB74" s="23"/>
      <c r="CEC74" s="23"/>
      <c r="CED74" s="23"/>
      <c r="CEE74" s="23"/>
      <c r="CEF74" s="23"/>
      <c r="CEG74" s="23"/>
      <c r="CEH74" s="23"/>
      <c r="CEI74" s="23"/>
      <c r="CEJ74" s="23"/>
      <c r="CEK74" s="23"/>
      <c r="CEL74" s="23"/>
      <c r="CEM74" s="23"/>
      <c r="CEN74" s="23"/>
      <c r="CEO74" s="23"/>
      <c r="CEP74" s="23"/>
      <c r="CEQ74" s="23"/>
      <c r="CER74" s="23"/>
      <c r="CES74" s="23"/>
      <c r="CET74" s="23"/>
      <c r="CEU74" s="23"/>
      <c r="CEV74" s="23"/>
      <c r="CEW74" s="23"/>
      <c r="CEX74" s="23"/>
      <c r="CEY74" s="23"/>
      <c r="CEZ74" s="23"/>
      <c r="CFA74" s="23"/>
      <c r="CFB74" s="23"/>
      <c r="CFC74" s="23"/>
      <c r="CFD74" s="23"/>
      <c r="CFE74" s="23"/>
      <c r="CFF74" s="23"/>
      <c r="CFG74" s="23"/>
      <c r="CFH74" s="23"/>
      <c r="CFI74" s="23"/>
      <c r="CFJ74" s="23"/>
      <c r="CFK74" s="23"/>
      <c r="CFL74" s="23"/>
      <c r="CFM74" s="23"/>
      <c r="CFN74" s="23"/>
      <c r="CFO74" s="23"/>
      <c r="CFP74" s="23"/>
      <c r="CFQ74" s="23"/>
      <c r="CFR74" s="23"/>
      <c r="CFS74" s="23"/>
      <c r="CFT74" s="23"/>
      <c r="CFU74" s="23"/>
      <c r="CFV74" s="23"/>
      <c r="CFW74" s="23"/>
      <c r="CFX74" s="23"/>
      <c r="CFY74" s="23"/>
      <c r="CFZ74" s="23"/>
      <c r="CGA74" s="23"/>
      <c r="CGB74" s="23"/>
      <c r="CGC74" s="23"/>
      <c r="CGD74" s="23"/>
      <c r="CGE74" s="23"/>
      <c r="CGF74" s="23"/>
      <c r="CGG74" s="23"/>
      <c r="CGH74" s="23"/>
      <c r="CGI74" s="23"/>
      <c r="CGJ74" s="23"/>
      <c r="CGK74" s="23"/>
      <c r="CGL74" s="23"/>
      <c r="CGM74" s="23"/>
      <c r="CGN74" s="23"/>
      <c r="CGO74" s="23"/>
      <c r="CGP74" s="23"/>
      <c r="CGQ74" s="23"/>
      <c r="CGR74" s="23"/>
      <c r="CGS74" s="23"/>
      <c r="CGT74" s="23"/>
      <c r="CGU74" s="23"/>
      <c r="CGV74" s="23"/>
      <c r="CGW74" s="23"/>
      <c r="CGX74" s="23"/>
      <c r="CGY74" s="23"/>
      <c r="CGZ74" s="23"/>
      <c r="CHA74" s="23"/>
      <c r="CHB74" s="23"/>
      <c r="CHC74" s="23"/>
      <c r="CHD74" s="23"/>
      <c r="CHE74" s="23"/>
      <c r="CHF74" s="23"/>
      <c r="CHG74" s="23"/>
      <c r="CHH74" s="23"/>
      <c r="CHI74" s="23"/>
      <c r="CHJ74" s="23"/>
      <c r="CHK74" s="23"/>
      <c r="CHL74" s="23"/>
      <c r="CHM74" s="23"/>
      <c r="CHN74" s="23"/>
      <c r="CHO74" s="23"/>
      <c r="CHP74" s="23"/>
      <c r="CHQ74" s="23"/>
      <c r="CHR74" s="23"/>
      <c r="CHS74" s="23"/>
      <c r="CHT74" s="23"/>
      <c r="CHU74" s="23"/>
      <c r="CHV74" s="23"/>
      <c r="CHW74" s="23"/>
      <c r="CHX74" s="23"/>
      <c r="CHY74" s="23"/>
      <c r="CHZ74" s="23"/>
      <c r="CIA74" s="23"/>
      <c r="CIB74" s="23"/>
      <c r="CIC74" s="23"/>
      <c r="CID74" s="23"/>
      <c r="CIE74" s="23"/>
      <c r="CIF74" s="23"/>
      <c r="CIG74" s="23"/>
      <c r="CIH74" s="23"/>
      <c r="CII74" s="23"/>
      <c r="CIJ74" s="23"/>
      <c r="CIK74" s="23"/>
      <c r="CIL74" s="23"/>
      <c r="CIM74" s="23"/>
      <c r="CIN74" s="23"/>
      <c r="CIO74" s="23"/>
      <c r="CIP74" s="23"/>
      <c r="CIQ74" s="23"/>
      <c r="CIR74" s="23"/>
      <c r="CIS74" s="23"/>
      <c r="CIT74" s="23"/>
      <c r="CIU74" s="23"/>
      <c r="CIV74" s="23"/>
      <c r="CIW74" s="23"/>
      <c r="CIX74" s="23"/>
      <c r="CIY74" s="23"/>
      <c r="CIZ74" s="23"/>
      <c r="CJA74" s="23"/>
      <c r="CJB74" s="23"/>
      <c r="CJC74" s="23"/>
      <c r="CJD74" s="23"/>
      <c r="CJE74" s="23"/>
      <c r="CJF74" s="23"/>
      <c r="CJG74" s="23"/>
      <c r="CJH74" s="23"/>
      <c r="CJI74" s="23"/>
      <c r="CJJ74" s="23"/>
      <c r="CJK74" s="23"/>
      <c r="CJL74" s="23"/>
      <c r="CJM74" s="23"/>
      <c r="CJN74" s="23"/>
      <c r="CJO74" s="23"/>
      <c r="CJP74" s="23"/>
      <c r="CJQ74" s="23"/>
      <c r="CJR74" s="23"/>
      <c r="CJS74" s="23"/>
      <c r="CJT74" s="23"/>
      <c r="CJU74" s="23"/>
      <c r="CJV74" s="23"/>
      <c r="CJW74" s="23"/>
      <c r="CJX74" s="23"/>
      <c r="CJY74" s="23"/>
      <c r="CJZ74" s="23"/>
      <c r="CKA74" s="23"/>
      <c r="CKB74" s="23"/>
      <c r="CKC74" s="23"/>
      <c r="CKD74" s="23"/>
      <c r="CKE74" s="23"/>
      <c r="CKF74" s="23"/>
      <c r="CKG74" s="23"/>
      <c r="CKH74" s="23"/>
      <c r="CKI74" s="23"/>
      <c r="CKJ74" s="23"/>
      <c r="CKK74" s="23"/>
      <c r="CKL74" s="23"/>
      <c r="CKM74" s="23"/>
      <c r="CKN74" s="23"/>
      <c r="CKO74" s="23"/>
      <c r="CKP74" s="23"/>
      <c r="CKQ74" s="23"/>
      <c r="CKR74" s="23"/>
      <c r="CKS74" s="23"/>
      <c r="CKT74" s="23"/>
      <c r="CKU74" s="23"/>
      <c r="CKV74" s="23"/>
      <c r="CKW74" s="23"/>
      <c r="CKX74" s="23"/>
      <c r="CKY74" s="23"/>
      <c r="CKZ74" s="23"/>
      <c r="CLA74" s="23"/>
      <c r="CLB74" s="23"/>
      <c r="CLC74" s="23"/>
      <c r="CLD74" s="23"/>
      <c r="CLE74" s="23"/>
      <c r="CLF74" s="23"/>
      <c r="CLG74" s="23"/>
      <c r="CLH74" s="23"/>
      <c r="CLI74" s="23"/>
      <c r="CLJ74" s="23"/>
      <c r="CLK74" s="23"/>
      <c r="CLL74" s="23"/>
      <c r="CLM74" s="23"/>
      <c r="CLN74" s="23"/>
      <c r="CLO74" s="23"/>
      <c r="CLP74" s="23"/>
      <c r="CLQ74" s="23"/>
      <c r="CLR74" s="23"/>
      <c r="CLS74" s="23"/>
      <c r="CLT74" s="23"/>
      <c r="CLU74" s="23"/>
      <c r="CLV74" s="23"/>
      <c r="CLW74" s="23"/>
      <c r="CLX74" s="23"/>
      <c r="CLY74" s="23"/>
      <c r="CLZ74" s="23"/>
      <c r="CMA74" s="23"/>
      <c r="CMB74" s="23"/>
      <c r="CMC74" s="23"/>
      <c r="CMD74" s="23"/>
      <c r="CME74" s="23"/>
      <c r="CMF74" s="23"/>
      <c r="CMG74" s="23"/>
      <c r="CMH74" s="23"/>
      <c r="CMI74" s="23"/>
      <c r="CMJ74" s="23"/>
      <c r="CMK74" s="23"/>
      <c r="CML74" s="23"/>
      <c r="CMM74" s="23"/>
      <c r="CMN74" s="23"/>
      <c r="CMO74" s="23"/>
      <c r="CMP74" s="23"/>
      <c r="CMQ74" s="23"/>
      <c r="CMR74" s="23"/>
      <c r="CMS74" s="23"/>
      <c r="CMT74" s="23"/>
      <c r="CMU74" s="23"/>
      <c r="CMV74" s="23"/>
      <c r="CMW74" s="23"/>
      <c r="CMX74" s="23"/>
      <c r="CMY74" s="23"/>
      <c r="CMZ74" s="23"/>
      <c r="CNA74" s="23"/>
      <c r="CNB74" s="23"/>
      <c r="CNC74" s="23"/>
      <c r="CND74" s="23"/>
      <c r="CNE74" s="23"/>
      <c r="CNF74" s="23"/>
      <c r="CNG74" s="23"/>
      <c r="CNH74" s="23"/>
      <c r="CNI74" s="23"/>
      <c r="CNJ74" s="23"/>
      <c r="CNK74" s="23"/>
      <c r="CNL74" s="23"/>
      <c r="CNM74" s="23"/>
      <c r="CNN74" s="23"/>
      <c r="CNO74" s="23"/>
      <c r="CNP74" s="23"/>
      <c r="CNQ74" s="23"/>
      <c r="CNR74" s="23"/>
      <c r="CNS74" s="23"/>
      <c r="CNT74" s="23"/>
      <c r="CNU74" s="23"/>
      <c r="CNV74" s="23"/>
      <c r="CNW74" s="23"/>
      <c r="CNX74" s="23"/>
      <c r="CNY74" s="23"/>
      <c r="CNZ74" s="23"/>
      <c r="COA74" s="23"/>
      <c r="COB74" s="23"/>
      <c r="COC74" s="23"/>
      <c r="COD74" s="23"/>
      <c r="COE74" s="23"/>
      <c r="COF74" s="23"/>
      <c r="COG74" s="23"/>
      <c r="COH74" s="23"/>
      <c r="COI74" s="23"/>
      <c r="COJ74" s="23"/>
      <c r="COK74" s="23"/>
      <c r="COL74" s="23"/>
      <c r="COM74" s="23"/>
      <c r="CON74" s="23"/>
      <c r="COO74" s="23"/>
      <c r="COP74" s="23"/>
      <c r="COQ74" s="23"/>
      <c r="COR74" s="23"/>
      <c r="COS74" s="23"/>
      <c r="COT74" s="23"/>
      <c r="COU74" s="23"/>
      <c r="COV74" s="23"/>
      <c r="COW74" s="23"/>
      <c r="COX74" s="23"/>
      <c r="COY74" s="23"/>
      <c r="COZ74" s="23"/>
      <c r="CPA74" s="23"/>
      <c r="CPB74" s="23"/>
      <c r="CPC74" s="23"/>
      <c r="CPD74" s="23"/>
      <c r="CPE74" s="23"/>
      <c r="CPF74" s="23"/>
      <c r="CPG74" s="23"/>
      <c r="CPH74" s="23"/>
      <c r="CPI74" s="23"/>
      <c r="CPJ74" s="23"/>
      <c r="CPK74" s="23"/>
      <c r="CPL74" s="23"/>
      <c r="CPM74" s="23"/>
      <c r="CPN74" s="23"/>
      <c r="CPO74" s="23"/>
      <c r="CPP74" s="23"/>
      <c r="CPQ74" s="23"/>
      <c r="CPR74" s="23"/>
      <c r="CPS74" s="23"/>
      <c r="CPT74" s="23"/>
      <c r="CPU74" s="23"/>
      <c r="CPV74" s="23"/>
      <c r="CPW74" s="23"/>
      <c r="CPX74" s="23"/>
      <c r="CPY74" s="23"/>
      <c r="CPZ74" s="23"/>
      <c r="CQA74" s="23"/>
      <c r="CQB74" s="23"/>
      <c r="CQC74" s="23"/>
      <c r="CQD74" s="23"/>
      <c r="CQE74" s="23"/>
      <c r="CQF74" s="23"/>
      <c r="CQG74" s="23"/>
      <c r="CQH74" s="23"/>
      <c r="CQI74" s="23"/>
      <c r="CQJ74" s="23"/>
      <c r="CQK74" s="23"/>
      <c r="CQL74" s="23"/>
      <c r="CQM74" s="23"/>
      <c r="CQN74" s="23"/>
      <c r="CQO74" s="23"/>
      <c r="CQP74" s="23"/>
      <c r="CQQ74" s="23"/>
      <c r="CQR74" s="23"/>
      <c r="CQS74" s="23"/>
      <c r="CQT74" s="23"/>
      <c r="CQU74" s="23"/>
      <c r="CQV74" s="23"/>
      <c r="CQW74" s="23"/>
      <c r="CQX74" s="23"/>
      <c r="CQY74" s="23"/>
      <c r="CQZ74" s="23"/>
      <c r="CRA74" s="23"/>
      <c r="CRB74" s="23"/>
      <c r="CRC74" s="23"/>
      <c r="CRD74" s="23"/>
      <c r="CRE74" s="23"/>
      <c r="CRF74" s="23"/>
      <c r="CRG74" s="23"/>
      <c r="CRH74" s="23"/>
      <c r="CRI74" s="23"/>
      <c r="CRJ74" s="23"/>
      <c r="CRK74" s="23"/>
      <c r="CRL74" s="23"/>
      <c r="CRM74" s="23"/>
      <c r="CRN74" s="23"/>
      <c r="CRO74" s="23"/>
      <c r="CRP74" s="23"/>
      <c r="CRQ74" s="23"/>
      <c r="CRR74" s="23"/>
      <c r="CRS74" s="23"/>
      <c r="CRT74" s="23"/>
      <c r="CRU74" s="23"/>
      <c r="CRV74" s="23"/>
      <c r="CRW74" s="23"/>
      <c r="CRX74" s="23"/>
      <c r="CRY74" s="23"/>
      <c r="CRZ74" s="23"/>
      <c r="CSA74" s="23"/>
      <c r="CSB74" s="23"/>
      <c r="CSC74" s="23"/>
      <c r="CSD74" s="23"/>
      <c r="CSE74" s="23"/>
      <c r="CSF74" s="23"/>
      <c r="CSG74" s="23"/>
      <c r="CSH74" s="23"/>
      <c r="CSI74" s="23"/>
      <c r="CSJ74" s="23"/>
      <c r="CSK74" s="23"/>
      <c r="CSL74" s="23"/>
      <c r="CSM74" s="23"/>
      <c r="CSN74" s="23"/>
      <c r="CSO74" s="23"/>
      <c r="CSP74" s="23"/>
      <c r="CSQ74" s="23"/>
      <c r="CSR74" s="23"/>
      <c r="CSS74" s="23"/>
      <c r="CST74" s="23"/>
      <c r="CSU74" s="23"/>
      <c r="CSV74" s="23"/>
      <c r="CSW74" s="23"/>
      <c r="CSX74" s="23"/>
      <c r="CSY74" s="23"/>
      <c r="CSZ74" s="23"/>
      <c r="CTA74" s="23"/>
      <c r="CTB74" s="23"/>
      <c r="CTC74" s="23"/>
      <c r="CTD74" s="23"/>
      <c r="CTE74" s="23"/>
      <c r="CTF74" s="23"/>
      <c r="CTG74" s="23"/>
      <c r="CTH74" s="23"/>
      <c r="CTI74" s="23"/>
      <c r="CTJ74" s="23"/>
      <c r="CTK74" s="23"/>
      <c r="CTL74" s="23"/>
      <c r="CTM74" s="23"/>
      <c r="CTN74" s="23"/>
      <c r="CTO74" s="23"/>
      <c r="CTP74" s="23"/>
      <c r="CTQ74" s="23"/>
      <c r="CTR74" s="23"/>
      <c r="CTS74" s="23"/>
      <c r="CTT74" s="23"/>
      <c r="CTU74" s="23"/>
      <c r="CTV74" s="23"/>
      <c r="CTW74" s="23"/>
      <c r="CTX74" s="23"/>
      <c r="CTY74" s="23"/>
      <c r="CTZ74" s="23"/>
      <c r="CUA74" s="23"/>
      <c r="CUB74" s="23"/>
      <c r="CUC74" s="23"/>
      <c r="CUD74" s="23"/>
      <c r="CUE74" s="23"/>
      <c r="CUF74" s="23"/>
      <c r="CUG74" s="23"/>
      <c r="CUH74" s="23"/>
      <c r="CUI74" s="23"/>
      <c r="CUJ74" s="23"/>
      <c r="CUK74" s="23"/>
      <c r="CUL74" s="23"/>
      <c r="CUM74" s="23"/>
      <c r="CUN74" s="23"/>
      <c r="CUO74" s="23"/>
      <c r="CUP74" s="23"/>
      <c r="CUQ74" s="23"/>
      <c r="CUR74" s="23"/>
      <c r="CUS74" s="23"/>
      <c r="CUT74" s="23"/>
      <c r="CUU74" s="23"/>
      <c r="CUV74" s="23"/>
      <c r="CUW74" s="23"/>
      <c r="CUX74" s="23"/>
      <c r="CUY74" s="23"/>
      <c r="CUZ74" s="23"/>
      <c r="CVA74" s="23"/>
      <c r="CVB74" s="23"/>
      <c r="CVC74" s="23"/>
      <c r="CVD74" s="23"/>
      <c r="CVE74" s="23"/>
      <c r="CVF74" s="23"/>
      <c r="CVG74" s="23"/>
      <c r="CVH74" s="23"/>
      <c r="CVI74" s="23"/>
      <c r="CVJ74" s="23"/>
      <c r="CVK74" s="23"/>
      <c r="CVL74" s="23"/>
      <c r="CVM74" s="23"/>
      <c r="CVN74" s="23"/>
      <c r="CVO74" s="23"/>
      <c r="CVP74" s="23"/>
      <c r="CVQ74" s="23"/>
      <c r="CVR74" s="23"/>
      <c r="CVS74" s="23"/>
      <c r="CVT74" s="23"/>
      <c r="CVU74" s="23"/>
      <c r="CVV74" s="23"/>
      <c r="CVW74" s="23"/>
      <c r="CVX74" s="23"/>
      <c r="CVY74" s="23"/>
      <c r="CVZ74" s="23"/>
      <c r="CWA74" s="23"/>
      <c r="CWB74" s="23"/>
      <c r="CWC74" s="23"/>
      <c r="CWD74" s="23"/>
      <c r="CWE74" s="23"/>
      <c r="CWF74" s="23"/>
      <c r="CWG74" s="23"/>
      <c r="CWH74" s="23"/>
      <c r="CWI74" s="23"/>
      <c r="CWJ74" s="23"/>
      <c r="CWK74" s="23"/>
      <c r="CWL74" s="23"/>
      <c r="CWM74" s="23"/>
      <c r="CWN74" s="23"/>
      <c r="CWO74" s="23"/>
      <c r="CWP74" s="23"/>
      <c r="CWQ74" s="23"/>
      <c r="CWR74" s="23"/>
      <c r="CWS74" s="23"/>
      <c r="CWT74" s="23"/>
      <c r="CWU74" s="23"/>
      <c r="CWV74" s="23"/>
      <c r="CWW74" s="23"/>
      <c r="CWX74" s="23"/>
      <c r="CWY74" s="23"/>
      <c r="CWZ74" s="23"/>
      <c r="CXA74" s="23"/>
      <c r="CXB74" s="23"/>
      <c r="CXC74" s="23"/>
      <c r="CXD74" s="23"/>
      <c r="CXE74" s="23"/>
      <c r="CXF74" s="23"/>
      <c r="CXG74" s="23"/>
      <c r="CXH74" s="23"/>
      <c r="CXI74" s="23"/>
      <c r="CXJ74" s="23"/>
      <c r="CXK74" s="23"/>
      <c r="CXL74" s="23"/>
      <c r="CXM74" s="23"/>
      <c r="CXN74" s="23"/>
      <c r="CXO74" s="23"/>
      <c r="CXP74" s="23"/>
      <c r="CXQ74" s="23"/>
      <c r="CXR74" s="23"/>
      <c r="CXS74" s="23"/>
      <c r="CXT74" s="23"/>
      <c r="CXU74" s="23"/>
      <c r="CXV74" s="23"/>
      <c r="CXW74" s="23"/>
      <c r="CXX74" s="23"/>
      <c r="CXY74" s="23"/>
      <c r="CXZ74" s="23"/>
      <c r="CYA74" s="23"/>
      <c r="CYB74" s="23"/>
      <c r="CYC74" s="23"/>
      <c r="CYD74" s="23"/>
      <c r="CYE74" s="23"/>
      <c r="CYF74" s="23"/>
      <c r="CYG74" s="23"/>
      <c r="CYH74" s="23"/>
      <c r="CYI74" s="23"/>
      <c r="CYJ74" s="23"/>
      <c r="CYK74" s="23"/>
      <c r="CYL74" s="23"/>
      <c r="CYM74" s="23"/>
      <c r="CYN74" s="23"/>
      <c r="CYO74" s="23"/>
      <c r="CYP74" s="23"/>
      <c r="CYQ74" s="23"/>
      <c r="CYR74" s="23"/>
      <c r="CYS74" s="23"/>
      <c r="CYT74" s="23"/>
      <c r="CYU74" s="23"/>
      <c r="CYV74" s="23"/>
      <c r="CYW74" s="23"/>
      <c r="CYX74" s="23"/>
      <c r="CYY74" s="23"/>
      <c r="CYZ74" s="23"/>
      <c r="CZA74" s="23"/>
      <c r="CZB74" s="23"/>
      <c r="CZC74" s="23"/>
      <c r="CZD74" s="23"/>
      <c r="CZE74" s="23"/>
      <c r="CZF74" s="23"/>
      <c r="CZG74" s="23"/>
      <c r="CZH74" s="23"/>
      <c r="CZI74" s="23"/>
      <c r="CZJ74" s="23"/>
      <c r="CZK74" s="23"/>
      <c r="CZL74" s="23"/>
      <c r="CZM74" s="23"/>
      <c r="CZN74" s="23"/>
      <c r="CZO74" s="23"/>
      <c r="CZP74" s="23"/>
      <c r="CZQ74" s="23"/>
      <c r="CZR74" s="23"/>
      <c r="CZS74" s="23"/>
      <c r="CZT74" s="23"/>
      <c r="CZU74" s="23"/>
      <c r="CZV74" s="23"/>
      <c r="CZW74" s="23"/>
      <c r="CZX74" s="23"/>
      <c r="CZY74" s="23"/>
      <c r="CZZ74" s="23"/>
      <c r="DAA74" s="23"/>
      <c r="DAB74" s="23"/>
      <c r="DAC74" s="23"/>
      <c r="DAD74" s="23"/>
      <c r="DAE74" s="23"/>
      <c r="DAF74" s="23"/>
      <c r="DAG74" s="23"/>
      <c r="DAH74" s="23"/>
      <c r="DAI74" s="23"/>
      <c r="DAJ74" s="23"/>
      <c r="DAK74" s="23"/>
      <c r="DAL74" s="23"/>
      <c r="DAM74" s="23"/>
      <c r="DAN74" s="23"/>
      <c r="DAO74" s="23"/>
      <c r="DAP74" s="23"/>
      <c r="DAQ74" s="23"/>
      <c r="DAR74" s="23"/>
      <c r="DAS74" s="23"/>
      <c r="DAT74" s="23"/>
      <c r="DAU74" s="23"/>
      <c r="DAV74" s="23"/>
      <c r="DAW74" s="23"/>
      <c r="DAX74" s="23"/>
      <c r="DAY74" s="23"/>
      <c r="DAZ74" s="23"/>
      <c r="DBA74" s="23"/>
      <c r="DBB74" s="23"/>
      <c r="DBC74" s="23"/>
      <c r="DBD74" s="23"/>
      <c r="DBE74" s="23"/>
      <c r="DBF74" s="23"/>
      <c r="DBG74" s="23"/>
      <c r="DBH74" s="23"/>
      <c r="DBI74" s="23"/>
      <c r="DBJ74" s="23"/>
      <c r="DBK74" s="23"/>
      <c r="DBL74" s="23"/>
      <c r="DBM74" s="23"/>
      <c r="DBN74" s="23"/>
      <c r="DBO74" s="23"/>
      <c r="DBP74" s="23"/>
      <c r="DBQ74" s="23"/>
      <c r="DBR74" s="23"/>
      <c r="DBS74" s="23"/>
      <c r="DBT74" s="23"/>
      <c r="DBU74" s="23"/>
      <c r="DBV74" s="23"/>
      <c r="DBW74" s="23"/>
      <c r="DBX74" s="23"/>
      <c r="DBY74" s="23"/>
      <c r="DBZ74" s="23"/>
      <c r="DCA74" s="23"/>
      <c r="DCB74" s="23"/>
      <c r="DCC74" s="23"/>
      <c r="DCD74" s="23"/>
      <c r="DCE74" s="23"/>
      <c r="DCF74" s="23"/>
      <c r="DCG74" s="23"/>
      <c r="DCH74" s="23"/>
      <c r="DCI74" s="23"/>
      <c r="DCJ74" s="23"/>
      <c r="DCK74" s="23"/>
      <c r="DCL74" s="23"/>
      <c r="DCM74" s="23"/>
      <c r="DCN74" s="23"/>
      <c r="DCO74" s="23"/>
      <c r="DCP74" s="23"/>
      <c r="DCQ74" s="23"/>
      <c r="DCR74" s="23"/>
      <c r="DCS74" s="23"/>
      <c r="DCT74" s="23"/>
      <c r="DCU74" s="23"/>
      <c r="DCV74" s="23"/>
      <c r="DCW74" s="23"/>
      <c r="DCX74" s="23"/>
      <c r="DCY74" s="23"/>
      <c r="DCZ74" s="23"/>
      <c r="DDA74" s="23"/>
      <c r="DDB74" s="23"/>
      <c r="DDC74" s="23"/>
      <c r="DDD74" s="23"/>
      <c r="DDE74" s="23"/>
      <c r="DDF74" s="23"/>
      <c r="DDG74" s="23"/>
      <c r="DDH74" s="23"/>
      <c r="DDI74" s="23"/>
      <c r="DDJ74" s="23"/>
      <c r="DDK74" s="23"/>
      <c r="DDL74" s="23"/>
      <c r="DDM74" s="23"/>
      <c r="DDN74" s="23"/>
      <c r="DDO74" s="23"/>
      <c r="DDP74" s="23"/>
      <c r="DDQ74" s="23"/>
      <c r="DDR74" s="23"/>
      <c r="DDS74" s="23"/>
      <c r="DDT74" s="23"/>
      <c r="DDU74" s="23"/>
      <c r="DDV74" s="23"/>
      <c r="DDW74" s="23"/>
      <c r="DDX74" s="23"/>
      <c r="DDY74" s="23"/>
      <c r="DDZ74" s="23"/>
      <c r="DEA74" s="23"/>
      <c r="DEB74" s="23"/>
      <c r="DEC74" s="23"/>
      <c r="DED74" s="23"/>
      <c r="DEE74" s="23"/>
      <c r="DEF74" s="23"/>
      <c r="DEG74" s="23"/>
      <c r="DEH74" s="23"/>
      <c r="DEI74" s="23"/>
      <c r="DEJ74" s="23"/>
      <c r="DEK74" s="23"/>
      <c r="DEL74" s="23"/>
      <c r="DEM74" s="23"/>
      <c r="DEN74" s="23"/>
      <c r="DEO74" s="23"/>
      <c r="DEP74" s="23"/>
      <c r="DEQ74" s="23"/>
      <c r="DER74" s="23"/>
      <c r="DES74" s="23"/>
      <c r="DET74" s="23"/>
      <c r="DEU74" s="23"/>
      <c r="DEV74" s="23"/>
      <c r="DEW74" s="23"/>
      <c r="DEX74" s="23"/>
      <c r="DEY74" s="23"/>
      <c r="DEZ74" s="23"/>
      <c r="DFA74" s="23"/>
      <c r="DFB74" s="23"/>
      <c r="DFC74" s="23"/>
      <c r="DFD74" s="23"/>
      <c r="DFE74" s="23"/>
      <c r="DFF74" s="23"/>
      <c r="DFG74" s="23"/>
      <c r="DFH74" s="23"/>
      <c r="DFI74" s="23"/>
      <c r="DFJ74" s="23"/>
      <c r="DFK74" s="23"/>
      <c r="DFL74" s="23"/>
      <c r="DFM74" s="23"/>
      <c r="DFN74" s="23"/>
      <c r="DFO74" s="23"/>
      <c r="DFP74" s="23"/>
      <c r="DFQ74" s="23"/>
      <c r="DFR74" s="23"/>
      <c r="DFS74" s="23"/>
      <c r="DFT74" s="23"/>
      <c r="DFU74" s="23"/>
      <c r="DFV74" s="23"/>
      <c r="DFW74" s="23"/>
      <c r="DFX74" s="23"/>
      <c r="DFY74" s="23"/>
      <c r="DFZ74" s="23"/>
      <c r="DGA74" s="23"/>
      <c r="DGB74" s="23"/>
      <c r="DGC74" s="23"/>
      <c r="DGD74" s="23"/>
      <c r="DGE74" s="23"/>
      <c r="DGF74" s="23"/>
      <c r="DGG74" s="23"/>
      <c r="DGH74" s="23"/>
      <c r="DGI74" s="23"/>
      <c r="DGJ74" s="23"/>
      <c r="DGK74" s="23"/>
      <c r="DGL74" s="23"/>
      <c r="DGM74" s="23"/>
      <c r="DGN74" s="23"/>
      <c r="DGO74" s="23"/>
      <c r="DGP74" s="23"/>
      <c r="DGQ74" s="23"/>
      <c r="DGR74" s="23"/>
      <c r="DGS74" s="23"/>
      <c r="DGT74" s="23"/>
      <c r="DGU74" s="23"/>
      <c r="DGV74" s="23"/>
      <c r="DGW74" s="23"/>
      <c r="DGX74" s="23"/>
      <c r="DGY74" s="23"/>
      <c r="DGZ74" s="23"/>
      <c r="DHA74" s="23"/>
      <c r="DHB74" s="23"/>
      <c r="DHC74" s="23"/>
      <c r="DHD74" s="23"/>
      <c r="DHE74" s="23"/>
      <c r="DHF74" s="23"/>
      <c r="DHG74" s="23"/>
      <c r="DHH74" s="23"/>
      <c r="DHI74" s="23"/>
      <c r="DHJ74" s="23"/>
      <c r="DHK74" s="23"/>
      <c r="DHL74" s="23"/>
      <c r="DHM74" s="23"/>
      <c r="DHN74" s="23"/>
      <c r="DHO74" s="23"/>
      <c r="DHP74" s="23"/>
      <c r="DHQ74" s="23"/>
      <c r="DHR74" s="23"/>
      <c r="DHS74" s="23"/>
      <c r="DHT74" s="23"/>
      <c r="DHU74" s="23"/>
      <c r="DHV74" s="23"/>
      <c r="DHW74" s="23"/>
      <c r="DHX74" s="23"/>
      <c r="DHY74" s="23"/>
      <c r="DHZ74" s="23"/>
      <c r="DIA74" s="23"/>
      <c r="DIB74" s="23"/>
      <c r="DIC74" s="23"/>
      <c r="DID74" s="23"/>
      <c r="DIE74" s="23"/>
      <c r="DIF74" s="23"/>
      <c r="DIG74" s="23"/>
      <c r="DIH74" s="23"/>
      <c r="DII74" s="23"/>
      <c r="DIJ74" s="23"/>
      <c r="DIK74" s="23"/>
      <c r="DIL74" s="23"/>
      <c r="DIM74" s="23"/>
      <c r="DIN74" s="23"/>
      <c r="DIO74" s="23"/>
      <c r="DIP74" s="23"/>
      <c r="DIQ74" s="23"/>
      <c r="DIR74" s="23"/>
      <c r="DIS74" s="23"/>
      <c r="DIT74" s="23"/>
      <c r="DIU74" s="23"/>
      <c r="DIV74" s="23"/>
      <c r="DIW74" s="23"/>
      <c r="DIX74" s="23"/>
      <c r="DIY74" s="23"/>
      <c r="DIZ74" s="23"/>
      <c r="DJA74" s="23"/>
      <c r="DJB74" s="23"/>
      <c r="DJC74" s="23"/>
      <c r="DJD74" s="23"/>
      <c r="DJE74" s="23"/>
      <c r="DJF74" s="23"/>
      <c r="DJG74" s="23"/>
      <c r="DJH74" s="23"/>
      <c r="DJI74" s="23"/>
      <c r="DJJ74" s="23"/>
      <c r="DJK74" s="23"/>
      <c r="DJL74" s="23"/>
      <c r="DJM74" s="23"/>
      <c r="DJN74" s="23"/>
      <c r="DJO74" s="23"/>
      <c r="DJP74" s="23"/>
      <c r="DJQ74" s="23"/>
      <c r="DJR74" s="23"/>
      <c r="DJS74" s="23"/>
      <c r="DJT74" s="23"/>
      <c r="DJU74" s="23"/>
      <c r="DJV74" s="23"/>
      <c r="DJW74" s="23"/>
      <c r="DJX74" s="23"/>
      <c r="DJY74" s="23"/>
      <c r="DJZ74" s="23"/>
      <c r="DKA74" s="23"/>
      <c r="DKB74" s="23"/>
      <c r="DKC74" s="23"/>
      <c r="DKD74" s="23"/>
      <c r="DKE74" s="23"/>
      <c r="DKF74" s="23"/>
      <c r="DKG74" s="23"/>
      <c r="DKH74" s="23"/>
      <c r="DKI74" s="23"/>
      <c r="DKJ74" s="23"/>
      <c r="DKK74" s="23"/>
      <c r="DKL74" s="23"/>
      <c r="DKM74" s="23"/>
      <c r="DKN74" s="23"/>
      <c r="DKO74" s="23"/>
      <c r="DKP74" s="23"/>
      <c r="DKQ74" s="23"/>
      <c r="DKR74" s="23"/>
      <c r="DKS74" s="23"/>
      <c r="DKT74" s="23"/>
      <c r="DKU74" s="23"/>
      <c r="DKV74" s="23"/>
      <c r="DKW74" s="23"/>
      <c r="DKX74" s="23"/>
      <c r="DKY74" s="23"/>
      <c r="DKZ74" s="23"/>
      <c r="DLA74" s="23"/>
      <c r="DLB74" s="23"/>
      <c r="DLC74" s="23"/>
      <c r="DLD74" s="23"/>
      <c r="DLE74" s="23"/>
      <c r="DLF74" s="23"/>
      <c r="DLG74" s="23"/>
      <c r="DLH74" s="23"/>
      <c r="DLI74" s="23"/>
      <c r="DLJ74" s="23"/>
      <c r="DLK74" s="23"/>
      <c r="DLL74" s="23"/>
      <c r="DLM74" s="23"/>
      <c r="DLN74" s="23"/>
      <c r="DLO74" s="23"/>
      <c r="DLP74" s="23"/>
      <c r="DLQ74" s="23"/>
      <c r="DLR74" s="23"/>
      <c r="DLS74" s="23"/>
      <c r="DLT74" s="23"/>
      <c r="DLU74" s="23"/>
      <c r="DLV74" s="23"/>
      <c r="DLW74" s="23"/>
      <c r="DLX74" s="23"/>
      <c r="DLY74" s="23"/>
      <c r="DLZ74" s="23"/>
      <c r="DMA74" s="23"/>
      <c r="DMB74" s="23"/>
      <c r="DMC74" s="23"/>
      <c r="DMD74" s="23"/>
      <c r="DME74" s="23"/>
      <c r="DMF74" s="23"/>
      <c r="DMG74" s="23"/>
      <c r="DMH74" s="23"/>
      <c r="DMI74" s="23"/>
      <c r="DMJ74" s="23"/>
      <c r="DMK74" s="23"/>
      <c r="DML74" s="23"/>
      <c r="DMM74" s="23"/>
      <c r="DMN74" s="23"/>
      <c r="DMO74" s="23"/>
      <c r="DMP74" s="23"/>
      <c r="DMQ74" s="23"/>
      <c r="DMR74" s="23"/>
      <c r="DMS74" s="23"/>
      <c r="DMT74" s="23"/>
      <c r="DMU74" s="23"/>
      <c r="DMV74" s="23"/>
      <c r="DMW74" s="23"/>
      <c r="DMX74" s="23"/>
      <c r="DMY74" s="23"/>
      <c r="DMZ74" s="23"/>
      <c r="DNA74" s="23"/>
      <c r="DNB74" s="23"/>
      <c r="DNC74" s="23"/>
      <c r="DND74" s="23"/>
      <c r="DNE74" s="23"/>
      <c r="DNF74" s="23"/>
      <c r="DNG74" s="23"/>
      <c r="DNH74" s="23"/>
      <c r="DNI74" s="23"/>
      <c r="DNJ74" s="23"/>
      <c r="DNK74" s="23"/>
      <c r="DNL74" s="23"/>
      <c r="DNM74" s="23"/>
      <c r="DNN74" s="23"/>
      <c r="DNO74" s="23"/>
      <c r="DNP74" s="23"/>
      <c r="DNQ74" s="23"/>
      <c r="DNR74" s="23"/>
      <c r="DNS74" s="23"/>
      <c r="DNT74" s="23"/>
      <c r="DNU74" s="23"/>
      <c r="DNV74" s="23"/>
      <c r="DNW74" s="23"/>
      <c r="DNX74" s="23"/>
      <c r="DNY74" s="23"/>
      <c r="DNZ74" s="23"/>
      <c r="DOA74" s="23"/>
      <c r="DOB74" s="23"/>
      <c r="DOC74" s="23"/>
      <c r="DOD74" s="23"/>
      <c r="DOE74" s="23"/>
      <c r="DOF74" s="23"/>
      <c r="DOG74" s="23"/>
      <c r="DOH74" s="23"/>
      <c r="DOI74" s="23"/>
      <c r="DOJ74" s="23"/>
      <c r="DOK74" s="23"/>
      <c r="DOL74" s="23"/>
      <c r="DOM74" s="23"/>
      <c r="DON74" s="23"/>
      <c r="DOO74" s="23"/>
      <c r="DOP74" s="23"/>
      <c r="DOQ74" s="23"/>
      <c r="DOR74" s="23"/>
      <c r="DOS74" s="23"/>
      <c r="DOT74" s="23"/>
      <c r="DOU74" s="23"/>
      <c r="DOV74" s="23"/>
      <c r="DOW74" s="23"/>
      <c r="DOX74" s="23"/>
      <c r="DOY74" s="23"/>
      <c r="DOZ74" s="23"/>
      <c r="DPA74" s="23"/>
      <c r="DPB74" s="23"/>
      <c r="DPC74" s="23"/>
      <c r="DPD74" s="23"/>
      <c r="DPE74" s="23"/>
      <c r="DPF74" s="23"/>
      <c r="DPG74" s="23"/>
      <c r="DPH74" s="23"/>
      <c r="DPI74" s="23"/>
      <c r="DPJ74" s="23"/>
      <c r="DPK74" s="23"/>
      <c r="DPL74" s="23"/>
      <c r="DPM74" s="23"/>
      <c r="DPN74" s="23"/>
      <c r="DPO74" s="23"/>
      <c r="DPP74" s="23"/>
      <c r="DPQ74" s="23"/>
      <c r="DPR74" s="23"/>
      <c r="DPS74" s="23"/>
      <c r="DPT74" s="23"/>
      <c r="DPU74" s="23"/>
      <c r="DPV74" s="23"/>
      <c r="DPW74" s="23"/>
      <c r="DPX74" s="23"/>
      <c r="DPY74" s="23"/>
      <c r="DPZ74" s="23"/>
      <c r="DQA74" s="23"/>
      <c r="DQB74" s="23"/>
      <c r="DQC74" s="23"/>
      <c r="DQD74" s="23"/>
      <c r="DQE74" s="23"/>
      <c r="DQF74" s="23"/>
      <c r="DQG74" s="23"/>
      <c r="DQH74" s="23"/>
      <c r="DQI74" s="23"/>
      <c r="DQJ74" s="23"/>
      <c r="DQK74" s="23"/>
      <c r="DQL74" s="23"/>
      <c r="DQM74" s="23"/>
      <c r="DQN74" s="23"/>
      <c r="DQO74" s="23"/>
      <c r="DQP74" s="23"/>
      <c r="DQQ74" s="23"/>
      <c r="DQR74" s="23"/>
      <c r="DQS74" s="23"/>
      <c r="DQT74" s="23"/>
      <c r="DQU74" s="23"/>
      <c r="DQV74" s="23"/>
      <c r="DQW74" s="23"/>
      <c r="DQX74" s="23"/>
      <c r="DQY74" s="23"/>
      <c r="DQZ74" s="23"/>
      <c r="DRA74" s="23"/>
      <c r="DRB74" s="23"/>
      <c r="DRC74" s="23"/>
      <c r="DRD74" s="23"/>
      <c r="DRE74" s="23"/>
      <c r="DRF74" s="23"/>
      <c r="DRG74" s="23"/>
      <c r="DRH74" s="23"/>
      <c r="DRI74" s="23"/>
      <c r="DRJ74" s="23"/>
      <c r="DRK74" s="23"/>
      <c r="DRL74" s="23"/>
      <c r="DRM74" s="23"/>
      <c r="DRN74" s="23"/>
      <c r="DRO74" s="23"/>
      <c r="DRP74" s="23"/>
      <c r="DRQ74" s="23"/>
      <c r="DRR74" s="23"/>
      <c r="DRS74" s="23"/>
      <c r="DRT74" s="23"/>
      <c r="DRU74" s="23"/>
      <c r="DRV74" s="23"/>
      <c r="DRW74" s="23"/>
      <c r="DRX74" s="23"/>
      <c r="DRY74" s="23"/>
      <c r="DRZ74" s="23"/>
      <c r="DSA74" s="23"/>
      <c r="DSB74" s="23"/>
      <c r="DSC74" s="23"/>
      <c r="DSD74" s="23"/>
      <c r="DSE74" s="23"/>
      <c r="DSF74" s="23"/>
      <c r="DSG74" s="23"/>
      <c r="DSH74" s="23"/>
      <c r="DSI74" s="23"/>
      <c r="DSJ74" s="23"/>
      <c r="DSK74" s="23"/>
      <c r="DSL74" s="23"/>
      <c r="DSM74" s="23"/>
      <c r="DSN74" s="23"/>
      <c r="DSO74" s="23"/>
      <c r="DSP74" s="23"/>
      <c r="DSQ74" s="23"/>
      <c r="DSR74" s="23"/>
      <c r="DSS74" s="23"/>
      <c r="DST74" s="23"/>
      <c r="DSU74" s="23"/>
      <c r="DSV74" s="23"/>
      <c r="DSW74" s="23"/>
      <c r="DSX74" s="23"/>
      <c r="DSY74" s="23"/>
      <c r="DSZ74" s="23"/>
      <c r="DTA74" s="23"/>
      <c r="DTB74" s="23"/>
      <c r="DTC74" s="23"/>
      <c r="DTD74" s="23"/>
      <c r="DTE74" s="23"/>
      <c r="DTF74" s="23"/>
      <c r="DTG74" s="23"/>
      <c r="DTH74" s="23"/>
      <c r="DTI74" s="23"/>
      <c r="DTJ74" s="23"/>
      <c r="DTK74" s="23"/>
      <c r="DTL74" s="23"/>
      <c r="DTM74" s="23"/>
      <c r="DTN74" s="23"/>
      <c r="DTO74" s="23"/>
      <c r="DTP74" s="23"/>
      <c r="DTQ74" s="23"/>
      <c r="DTR74" s="23"/>
      <c r="DTS74" s="23"/>
      <c r="DTT74" s="23"/>
      <c r="DTU74" s="23"/>
      <c r="DTV74" s="23"/>
      <c r="DTW74" s="23"/>
      <c r="DTX74" s="23"/>
      <c r="DTY74" s="23"/>
      <c r="DTZ74" s="23"/>
      <c r="DUA74" s="23"/>
      <c r="DUB74" s="23"/>
      <c r="DUC74" s="23"/>
      <c r="DUD74" s="23"/>
      <c r="DUE74" s="23"/>
      <c r="DUF74" s="23"/>
      <c r="DUG74" s="23"/>
      <c r="DUH74" s="23"/>
      <c r="DUI74" s="23"/>
      <c r="DUJ74" s="23"/>
      <c r="DUK74" s="23"/>
      <c r="DUL74" s="23"/>
      <c r="DUM74" s="23"/>
      <c r="DUN74" s="23"/>
      <c r="DUO74" s="23"/>
      <c r="DUP74" s="23"/>
      <c r="DUQ74" s="23"/>
      <c r="DUR74" s="23"/>
      <c r="DUS74" s="23"/>
      <c r="DUT74" s="23"/>
      <c r="DUU74" s="23"/>
      <c r="DUV74" s="23"/>
      <c r="DUW74" s="23"/>
      <c r="DUX74" s="23"/>
      <c r="DUY74" s="23"/>
      <c r="DUZ74" s="23"/>
      <c r="DVA74" s="23"/>
      <c r="DVB74" s="23"/>
      <c r="DVC74" s="23"/>
      <c r="DVD74" s="23"/>
      <c r="DVE74" s="23"/>
      <c r="DVF74" s="23"/>
      <c r="DVG74" s="23"/>
      <c r="DVH74" s="23"/>
      <c r="DVI74" s="23"/>
      <c r="DVJ74" s="23"/>
      <c r="DVK74" s="23"/>
      <c r="DVL74" s="23"/>
      <c r="DVM74" s="23"/>
      <c r="DVN74" s="23"/>
      <c r="DVO74" s="23"/>
      <c r="DVP74" s="23"/>
      <c r="DVQ74" s="23"/>
      <c r="DVR74" s="23"/>
      <c r="DVS74" s="23"/>
      <c r="DVT74" s="23"/>
      <c r="DVU74" s="23"/>
      <c r="DVV74" s="23"/>
      <c r="DVW74" s="23"/>
      <c r="DVX74" s="23"/>
      <c r="DVY74" s="23"/>
      <c r="DVZ74" s="23"/>
      <c r="DWA74" s="23"/>
      <c r="DWB74" s="23"/>
      <c r="DWC74" s="23"/>
      <c r="DWD74" s="23"/>
      <c r="DWE74" s="23"/>
      <c r="DWF74" s="23"/>
      <c r="DWG74" s="23"/>
      <c r="DWH74" s="23"/>
      <c r="DWI74" s="23"/>
      <c r="DWJ74" s="23"/>
      <c r="DWK74" s="23"/>
      <c r="DWL74" s="23"/>
      <c r="DWM74" s="23"/>
      <c r="DWN74" s="23"/>
      <c r="DWO74" s="23"/>
      <c r="DWP74" s="23"/>
      <c r="DWQ74" s="23"/>
      <c r="DWR74" s="23"/>
      <c r="DWS74" s="23"/>
      <c r="DWT74" s="23"/>
      <c r="DWU74" s="23"/>
      <c r="DWV74" s="23"/>
      <c r="DWW74" s="23"/>
      <c r="DWX74" s="23"/>
      <c r="DWY74" s="23"/>
      <c r="DWZ74" s="23"/>
      <c r="DXA74" s="23"/>
      <c r="DXB74" s="23"/>
      <c r="DXC74" s="23"/>
      <c r="DXD74" s="23"/>
      <c r="DXE74" s="23"/>
      <c r="DXF74" s="23"/>
      <c r="DXG74" s="23"/>
      <c r="DXH74" s="23"/>
      <c r="DXI74" s="23"/>
      <c r="DXJ74" s="23"/>
      <c r="DXK74" s="23"/>
      <c r="DXL74" s="23"/>
      <c r="DXM74" s="23"/>
      <c r="DXN74" s="23"/>
      <c r="DXO74" s="23"/>
      <c r="DXP74" s="23"/>
      <c r="DXQ74" s="23"/>
      <c r="DXR74" s="23"/>
      <c r="DXS74" s="23"/>
      <c r="DXT74" s="23"/>
      <c r="DXU74" s="23"/>
      <c r="DXV74" s="23"/>
      <c r="DXW74" s="23"/>
      <c r="DXX74" s="23"/>
      <c r="DXY74" s="23"/>
      <c r="DXZ74" s="23"/>
      <c r="DYA74" s="23"/>
      <c r="DYB74" s="23"/>
      <c r="DYC74" s="23"/>
      <c r="DYD74" s="23"/>
      <c r="DYE74" s="23"/>
      <c r="DYF74" s="23"/>
      <c r="DYG74" s="23"/>
      <c r="DYH74" s="23"/>
      <c r="DYI74" s="23"/>
      <c r="DYJ74" s="23"/>
      <c r="DYK74" s="23"/>
      <c r="DYL74" s="23"/>
      <c r="DYM74" s="23"/>
      <c r="DYN74" s="23"/>
      <c r="DYO74" s="23"/>
      <c r="DYP74" s="23"/>
      <c r="DYQ74" s="23"/>
      <c r="DYR74" s="23"/>
      <c r="DYS74" s="23"/>
      <c r="DYT74" s="23"/>
      <c r="DYU74" s="23"/>
      <c r="DYV74" s="23"/>
      <c r="DYW74" s="23"/>
      <c r="DYX74" s="23"/>
      <c r="DYY74" s="23"/>
      <c r="DYZ74" s="23"/>
      <c r="DZA74" s="23"/>
      <c r="DZB74" s="23"/>
      <c r="DZC74" s="23"/>
      <c r="DZD74" s="23"/>
      <c r="DZE74" s="23"/>
      <c r="DZF74" s="23"/>
      <c r="DZG74" s="23"/>
      <c r="DZH74" s="23"/>
      <c r="DZI74" s="23"/>
      <c r="DZJ74" s="23"/>
      <c r="DZK74" s="23"/>
      <c r="DZL74" s="23"/>
      <c r="DZM74" s="23"/>
      <c r="DZN74" s="23"/>
      <c r="DZO74" s="23"/>
      <c r="DZP74" s="23"/>
      <c r="DZQ74" s="23"/>
      <c r="DZR74" s="23"/>
      <c r="DZS74" s="23"/>
      <c r="DZT74" s="23"/>
      <c r="DZU74" s="23"/>
      <c r="DZV74" s="23"/>
      <c r="DZW74" s="23"/>
      <c r="DZX74" s="23"/>
      <c r="DZY74" s="23"/>
      <c r="DZZ74" s="23"/>
      <c r="EAA74" s="23"/>
      <c r="EAB74" s="23"/>
      <c r="EAC74" s="23"/>
      <c r="EAD74" s="23"/>
      <c r="EAE74" s="23"/>
      <c r="EAF74" s="23"/>
      <c r="EAG74" s="23"/>
      <c r="EAH74" s="23"/>
      <c r="EAI74" s="23"/>
      <c r="EAJ74" s="23"/>
      <c r="EAK74" s="23"/>
      <c r="EAL74" s="23"/>
      <c r="EAM74" s="23"/>
      <c r="EAN74" s="23"/>
      <c r="EAO74" s="23"/>
      <c r="EAP74" s="23"/>
      <c r="EAQ74" s="23"/>
      <c r="EAR74" s="23"/>
      <c r="EAS74" s="23"/>
      <c r="EAT74" s="23"/>
      <c r="EAU74" s="23"/>
      <c r="EAV74" s="23"/>
      <c r="EAW74" s="23"/>
      <c r="EAX74" s="23"/>
      <c r="EAY74" s="23"/>
      <c r="EAZ74" s="23"/>
      <c r="EBA74" s="23"/>
      <c r="EBB74" s="23"/>
      <c r="EBC74" s="23"/>
      <c r="EBD74" s="23"/>
      <c r="EBE74" s="23"/>
      <c r="EBF74" s="23"/>
      <c r="EBG74" s="23"/>
      <c r="EBH74" s="23"/>
      <c r="EBI74" s="23"/>
      <c r="EBJ74" s="23"/>
      <c r="EBK74" s="23"/>
      <c r="EBL74" s="23"/>
      <c r="EBM74" s="23"/>
      <c r="EBN74" s="23"/>
      <c r="EBO74" s="23"/>
      <c r="EBP74" s="23"/>
      <c r="EBQ74" s="23"/>
      <c r="EBR74" s="23"/>
      <c r="EBS74" s="23"/>
      <c r="EBT74" s="23"/>
      <c r="EBU74" s="23"/>
      <c r="EBV74" s="23"/>
      <c r="EBW74" s="23"/>
      <c r="EBX74" s="23"/>
      <c r="EBY74" s="23"/>
      <c r="EBZ74" s="23"/>
      <c r="ECA74" s="23"/>
      <c r="ECB74" s="23"/>
      <c r="ECC74" s="23"/>
      <c r="ECD74" s="23"/>
      <c r="ECE74" s="23"/>
      <c r="ECF74" s="23"/>
      <c r="ECG74" s="23"/>
      <c r="ECH74" s="23"/>
      <c r="ECI74" s="23"/>
      <c r="ECJ74" s="23"/>
      <c r="ECK74" s="23"/>
      <c r="ECL74" s="23"/>
      <c r="ECM74" s="23"/>
      <c r="ECN74" s="23"/>
      <c r="ECO74" s="23"/>
      <c r="ECP74" s="23"/>
      <c r="ECQ74" s="23"/>
      <c r="ECR74" s="23"/>
      <c r="ECS74" s="23"/>
      <c r="ECT74" s="23"/>
      <c r="ECU74" s="23"/>
      <c r="ECV74" s="23"/>
      <c r="ECW74" s="23"/>
      <c r="ECX74" s="23"/>
      <c r="ECY74" s="23"/>
      <c r="ECZ74" s="23"/>
      <c r="EDA74" s="23"/>
      <c r="EDB74" s="23"/>
      <c r="EDC74" s="23"/>
      <c r="EDD74" s="23"/>
      <c r="EDE74" s="23"/>
      <c r="EDF74" s="23"/>
      <c r="EDG74" s="23"/>
      <c r="EDH74" s="23"/>
      <c r="EDI74" s="23"/>
      <c r="EDJ74" s="23"/>
      <c r="EDK74" s="23"/>
      <c r="EDL74" s="23"/>
      <c r="EDM74" s="23"/>
      <c r="EDN74" s="23"/>
      <c r="EDO74" s="23"/>
      <c r="EDP74" s="23"/>
      <c r="EDQ74" s="23"/>
      <c r="EDR74" s="23"/>
      <c r="EDS74" s="23"/>
      <c r="EDT74" s="23"/>
      <c r="EDU74" s="23"/>
      <c r="EDV74" s="23"/>
      <c r="EDW74" s="23"/>
      <c r="EDX74" s="23"/>
      <c r="EDY74" s="23"/>
      <c r="EDZ74" s="23"/>
      <c r="EEA74" s="23"/>
      <c r="EEB74" s="23"/>
      <c r="EEC74" s="23"/>
      <c r="EED74" s="23"/>
      <c r="EEE74" s="23"/>
      <c r="EEF74" s="23"/>
      <c r="EEG74" s="23"/>
      <c r="EEH74" s="23"/>
      <c r="EEI74" s="23"/>
      <c r="EEJ74" s="23"/>
      <c r="EEK74" s="23"/>
      <c r="EEL74" s="23"/>
      <c r="EEM74" s="23"/>
      <c r="EEN74" s="23"/>
      <c r="EEO74" s="23"/>
      <c r="EEP74" s="23"/>
      <c r="EEQ74" s="23"/>
      <c r="EER74" s="23"/>
      <c r="EES74" s="23"/>
      <c r="EET74" s="23"/>
      <c r="EEU74" s="23"/>
      <c r="EEV74" s="23"/>
      <c r="EEW74" s="23"/>
      <c r="EEX74" s="23"/>
      <c r="EEY74" s="23"/>
      <c r="EEZ74" s="23"/>
      <c r="EFA74" s="23"/>
      <c r="EFB74" s="23"/>
      <c r="EFC74" s="23"/>
      <c r="EFD74" s="23"/>
      <c r="EFE74" s="23"/>
      <c r="EFF74" s="23"/>
      <c r="EFG74" s="23"/>
      <c r="EFH74" s="23"/>
      <c r="EFI74" s="23"/>
      <c r="EFJ74" s="23"/>
      <c r="EFK74" s="23"/>
      <c r="EFL74" s="23"/>
      <c r="EFM74" s="23"/>
      <c r="EFN74" s="23"/>
      <c r="EFO74" s="23"/>
      <c r="EFP74" s="23"/>
      <c r="EFQ74" s="23"/>
      <c r="EFR74" s="23"/>
      <c r="EFS74" s="23"/>
      <c r="EFT74" s="23"/>
      <c r="EFU74" s="23"/>
      <c r="EFV74" s="23"/>
      <c r="EFW74" s="23"/>
      <c r="EFX74" s="23"/>
      <c r="EFY74" s="23"/>
      <c r="EFZ74" s="23"/>
      <c r="EGA74" s="23"/>
      <c r="EGB74" s="23"/>
      <c r="EGC74" s="23"/>
      <c r="EGD74" s="23"/>
      <c r="EGE74" s="23"/>
      <c r="EGF74" s="23"/>
      <c r="EGG74" s="23"/>
      <c r="EGH74" s="23"/>
      <c r="EGI74" s="23"/>
      <c r="EGJ74" s="23"/>
      <c r="EGK74" s="23"/>
      <c r="EGL74" s="23"/>
      <c r="EGM74" s="23"/>
      <c r="EGN74" s="23"/>
      <c r="EGO74" s="23"/>
      <c r="EGP74" s="23"/>
      <c r="EGQ74" s="23"/>
      <c r="EGR74" s="23"/>
      <c r="EGS74" s="23"/>
      <c r="EGT74" s="23"/>
      <c r="EGU74" s="23"/>
      <c r="EGV74" s="23"/>
      <c r="EGW74" s="23"/>
      <c r="EGX74" s="23"/>
      <c r="EGY74" s="23"/>
      <c r="EGZ74" s="23"/>
      <c r="EHA74" s="23"/>
      <c r="EHB74" s="23"/>
      <c r="EHC74" s="23"/>
      <c r="EHD74" s="23"/>
      <c r="EHE74" s="23"/>
      <c r="EHF74" s="23"/>
      <c r="EHG74" s="23"/>
      <c r="EHH74" s="23"/>
      <c r="EHI74" s="23"/>
      <c r="EHJ74" s="23"/>
      <c r="EHK74" s="23"/>
      <c r="EHL74" s="23"/>
      <c r="EHM74" s="23"/>
      <c r="EHN74" s="23"/>
      <c r="EHO74" s="23"/>
      <c r="EHP74" s="23"/>
      <c r="EHQ74" s="23"/>
      <c r="EHR74" s="23"/>
      <c r="EHS74" s="23"/>
      <c r="EHT74" s="23"/>
      <c r="EHU74" s="23"/>
      <c r="EHV74" s="23"/>
      <c r="EHW74" s="23"/>
      <c r="EHX74" s="23"/>
      <c r="EHY74" s="23"/>
      <c r="EHZ74" s="23"/>
      <c r="EIA74" s="23"/>
      <c r="EIB74" s="23"/>
      <c r="EIC74" s="23"/>
      <c r="EID74" s="23"/>
      <c r="EIE74" s="23"/>
      <c r="EIF74" s="23"/>
      <c r="EIG74" s="23"/>
      <c r="EIH74" s="23"/>
      <c r="EII74" s="23"/>
      <c r="EIJ74" s="23"/>
      <c r="EIK74" s="23"/>
      <c r="EIL74" s="23"/>
      <c r="EIM74" s="23"/>
      <c r="EIN74" s="23"/>
      <c r="EIO74" s="23"/>
      <c r="EIP74" s="23"/>
      <c r="EIQ74" s="23"/>
      <c r="EIR74" s="23"/>
      <c r="EIS74" s="23"/>
      <c r="EIT74" s="23"/>
      <c r="EIU74" s="23"/>
      <c r="EIV74" s="23"/>
      <c r="EIW74" s="23"/>
      <c r="EIX74" s="23"/>
      <c r="EIY74" s="23"/>
      <c r="EIZ74" s="23"/>
      <c r="EJA74" s="23"/>
      <c r="EJB74" s="23"/>
      <c r="EJC74" s="23"/>
      <c r="EJD74" s="23"/>
      <c r="EJE74" s="23"/>
      <c r="EJF74" s="23"/>
      <c r="EJG74" s="23"/>
      <c r="EJH74" s="23"/>
      <c r="EJI74" s="23"/>
      <c r="EJJ74" s="23"/>
      <c r="EJK74" s="23"/>
      <c r="EJL74" s="23"/>
      <c r="EJM74" s="23"/>
      <c r="EJN74" s="23"/>
      <c r="EJO74" s="23"/>
      <c r="EJP74" s="23"/>
      <c r="EJQ74" s="23"/>
      <c r="EJR74" s="23"/>
      <c r="EJS74" s="23"/>
      <c r="EJT74" s="23"/>
      <c r="EJU74" s="23"/>
      <c r="EJV74" s="23"/>
      <c r="EJW74" s="23"/>
      <c r="EJX74" s="23"/>
      <c r="EJY74" s="23"/>
      <c r="EJZ74" s="23"/>
      <c r="EKA74" s="23"/>
      <c r="EKB74" s="23"/>
      <c r="EKC74" s="23"/>
      <c r="EKD74" s="23"/>
      <c r="EKE74" s="23"/>
      <c r="EKF74" s="23"/>
      <c r="EKG74" s="23"/>
      <c r="EKH74" s="23"/>
      <c r="EKI74" s="23"/>
      <c r="EKJ74" s="23"/>
      <c r="EKK74" s="23"/>
      <c r="EKL74" s="23"/>
      <c r="EKM74" s="23"/>
      <c r="EKN74" s="23"/>
      <c r="EKO74" s="23"/>
      <c r="EKP74" s="23"/>
      <c r="EKQ74" s="23"/>
      <c r="EKR74" s="23"/>
      <c r="EKS74" s="23"/>
      <c r="EKT74" s="23"/>
      <c r="EKU74" s="23"/>
      <c r="EKV74" s="23"/>
      <c r="EKW74" s="23"/>
      <c r="EKX74" s="23"/>
      <c r="EKY74" s="23"/>
      <c r="EKZ74" s="23"/>
      <c r="ELA74" s="23"/>
      <c r="ELB74" s="23"/>
      <c r="ELC74" s="23"/>
      <c r="ELD74" s="23"/>
      <c r="ELE74" s="23"/>
      <c r="ELF74" s="23"/>
      <c r="ELG74" s="23"/>
      <c r="ELH74" s="23"/>
      <c r="ELI74" s="23"/>
      <c r="ELJ74" s="23"/>
      <c r="ELK74" s="23"/>
      <c r="ELL74" s="23"/>
      <c r="ELM74" s="23"/>
      <c r="ELN74" s="23"/>
      <c r="ELO74" s="23"/>
      <c r="ELP74" s="23"/>
      <c r="ELQ74" s="23"/>
      <c r="ELR74" s="23"/>
      <c r="ELS74" s="23"/>
      <c r="ELT74" s="23"/>
      <c r="ELU74" s="23"/>
      <c r="ELV74" s="23"/>
      <c r="ELW74" s="23"/>
      <c r="ELX74" s="23"/>
      <c r="ELY74" s="23"/>
      <c r="ELZ74" s="23"/>
      <c r="EMA74" s="23"/>
      <c r="EMB74" s="23"/>
      <c r="EMC74" s="23"/>
      <c r="EMD74" s="23"/>
      <c r="EME74" s="23"/>
      <c r="EMF74" s="23"/>
      <c r="EMG74" s="23"/>
      <c r="EMH74" s="23"/>
      <c r="EMI74" s="23"/>
      <c r="EMJ74" s="23"/>
      <c r="EMK74" s="23"/>
      <c r="EML74" s="23"/>
      <c r="EMM74" s="23"/>
      <c r="EMN74" s="23"/>
      <c r="EMO74" s="23"/>
      <c r="EMP74" s="23"/>
      <c r="EMQ74" s="23"/>
      <c r="EMR74" s="23"/>
      <c r="EMS74" s="23"/>
      <c r="EMT74" s="23"/>
      <c r="EMU74" s="23"/>
      <c r="EMV74" s="23"/>
      <c r="EMW74" s="23"/>
      <c r="EMX74" s="23"/>
      <c r="EMY74" s="23"/>
      <c r="EMZ74" s="23"/>
      <c r="ENA74" s="23"/>
      <c r="ENB74" s="23"/>
      <c r="ENC74" s="23"/>
      <c r="END74" s="23"/>
      <c r="ENE74" s="23"/>
      <c r="ENF74" s="23"/>
      <c r="ENG74" s="23"/>
      <c r="ENH74" s="23"/>
      <c r="ENI74" s="23"/>
      <c r="ENJ74" s="23"/>
      <c r="ENK74" s="23"/>
      <c r="ENL74" s="23"/>
      <c r="ENM74" s="23"/>
      <c r="ENN74" s="23"/>
      <c r="ENO74" s="23"/>
      <c r="ENP74" s="23"/>
      <c r="ENQ74" s="23"/>
      <c r="ENR74" s="23"/>
      <c r="ENS74" s="23"/>
      <c r="ENT74" s="23"/>
      <c r="ENU74" s="23"/>
      <c r="ENV74" s="23"/>
      <c r="ENW74" s="23"/>
      <c r="ENX74" s="23"/>
      <c r="ENY74" s="23"/>
      <c r="ENZ74" s="23"/>
      <c r="EOA74" s="23"/>
      <c r="EOB74" s="23"/>
      <c r="EOC74" s="23"/>
      <c r="EOD74" s="23"/>
      <c r="EOE74" s="23"/>
      <c r="EOF74" s="23"/>
      <c r="EOG74" s="23"/>
      <c r="EOH74" s="23"/>
      <c r="EOI74" s="23"/>
      <c r="EOJ74" s="23"/>
      <c r="EOK74" s="23"/>
      <c r="EOL74" s="23"/>
      <c r="EOM74" s="23"/>
      <c r="EON74" s="23"/>
      <c r="EOO74" s="23"/>
      <c r="EOP74" s="23"/>
      <c r="EOQ74" s="23"/>
      <c r="EOR74" s="23"/>
      <c r="EOS74" s="23"/>
      <c r="EOT74" s="23"/>
      <c r="EOU74" s="23"/>
      <c r="EOV74" s="23"/>
      <c r="EOW74" s="23"/>
      <c r="EOX74" s="23"/>
      <c r="EOY74" s="23"/>
      <c r="EOZ74" s="23"/>
      <c r="EPA74" s="23"/>
      <c r="EPB74" s="23"/>
      <c r="EPC74" s="23"/>
      <c r="EPD74" s="23"/>
      <c r="EPE74" s="23"/>
      <c r="EPF74" s="23"/>
      <c r="EPG74" s="23"/>
      <c r="EPH74" s="23"/>
      <c r="EPI74" s="23"/>
      <c r="EPJ74" s="23"/>
      <c r="EPK74" s="23"/>
      <c r="EPL74" s="23"/>
      <c r="EPM74" s="23"/>
      <c r="EPN74" s="23"/>
      <c r="EPO74" s="23"/>
      <c r="EPP74" s="23"/>
      <c r="EPQ74" s="23"/>
      <c r="EPR74" s="23"/>
      <c r="EPS74" s="23"/>
      <c r="EPT74" s="23"/>
      <c r="EPU74" s="23"/>
      <c r="EPV74" s="23"/>
      <c r="EPW74" s="23"/>
      <c r="EPX74" s="23"/>
      <c r="EPY74" s="23"/>
      <c r="EPZ74" s="23"/>
      <c r="EQA74" s="23"/>
      <c r="EQB74" s="23"/>
      <c r="EQC74" s="23"/>
      <c r="EQD74" s="23"/>
      <c r="EQE74" s="23"/>
      <c r="EQF74" s="23"/>
      <c r="EQG74" s="23"/>
      <c r="EQH74" s="23"/>
      <c r="EQI74" s="23"/>
      <c r="EQJ74" s="23"/>
      <c r="EQK74" s="23"/>
      <c r="EQL74" s="23"/>
      <c r="EQM74" s="23"/>
      <c r="EQN74" s="23"/>
      <c r="EQO74" s="23"/>
      <c r="EQP74" s="23"/>
      <c r="EQQ74" s="23"/>
      <c r="EQR74" s="23"/>
      <c r="EQS74" s="23"/>
      <c r="EQT74" s="23"/>
      <c r="EQU74" s="23"/>
      <c r="EQV74" s="23"/>
      <c r="EQW74" s="23"/>
      <c r="EQX74" s="23"/>
      <c r="EQY74" s="23"/>
      <c r="EQZ74" s="23"/>
      <c r="ERA74" s="23"/>
      <c r="ERB74" s="23"/>
      <c r="ERC74" s="23"/>
      <c r="ERD74" s="23"/>
      <c r="ERE74" s="23"/>
      <c r="ERF74" s="23"/>
      <c r="ERG74" s="23"/>
      <c r="ERH74" s="23"/>
      <c r="ERI74" s="23"/>
      <c r="ERJ74" s="23"/>
      <c r="ERK74" s="23"/>
      <c r="ERL74" s="23"/>
      <c r="ERM74" s="23"/>
      <c r="ERN74" s="23"/>
      <c r="ERO74" s="23"/>
      <c r="ERP74" s="23"/>
      <c r="ERQ74" s="23"/>
      <c r="ERR74" s="23"/>
      <c r="ERS74" s="23"/>
      <c r="ERT74" s="23"/>
      <c r="ERU74" s="23"/>
      <c r="ERV74" s="23"/>
      <c r="ERW74" s="23"/>
      <c r="ERX74" s="23"/>
      <c r="ERY74" s="23"/>
      <c r="ERZ74" s="23"/>
      <c r="ESA74" s="23"/>
      <c r="ESB74" s="23"/>
      <c r="ESC74" s="23"/>
      <c r="ESD74" s="23"/>
      <c r="ESE74" s="23"/>
      <c r="ESF74" s="23"/>
      <c r="ESG74" s="23"/>
      <c r="ESH74" s="23"/>
      <c r="ESI74" s="23"/>
      <c r="ESJ74" s="23"/>
      <c r="ESK74" s="23"/>
      <c r="ESL74" s="23"/>
      <c r="ESM74" s="23"/>
      <c r="ESN74" s="23"/>
      <c r="ESO74" s="23"/>
      <c r="ESP74" s="23"/>
      <c r="ESQ74" s="23"/>
      <c r="ESR74" s="23"/>
      <c r="ESS74" s="23"/>
      <c r="EST74" s="23"/>
      <c r="ESU74" s="23"/>
      <c r="ESV74" s="23"/>
      <c r="ESW74" s="23"/>
      <c r="ESX74" s="23"/>
      <c r="ESY74" s="23"/>
      <c r="ESZ74" s="23"/>
      <c r="ETA74" s="23"/>
      <c r="ETB74" s="23"/>
      <c r="ETC74" s="23"/>
      <c r="ETD74" s="23"/>
      <c r="ETE74" s="23"/>
      <c r="ETF74" s="23"/>
      <c r="ETG74" s="23"/>
      <c r="ETH74" s="23"/>
      <c r="ETI74" s="23"/>
      <c r="ETJ74" s="23"/>
      <c r="ETK74" s="23"/>
      <c r="ETL74" s="23"/>
      <c r="ETM74" s="23"/>
      <c r="ETN74" s="23"/>
      <c r="ETO74" s="23"/>
      <c r="ETP74" s="23"/>
      <c r="ETQ74" s="23"/>
      <c r="ETR74" s="23"/>
      <c r="ETS74" s="23"/>
      <c r="ETT74" s="23"/>
      <c r="ETU74" s="23"/>
      <c r="ETV74" s="23"/>
      <c r="ETW74" s="23"/>
      <c r="ETX74" s="23"/>
      <c r="ETY74" s="23"/>
      <c r="ETZ74" s="23"/>
      <c r="EUA74" s="23"/>
      <c r="EUB74" s="23"/>
      <c r="EUC74" s="23"/>
      <c r="EUD74" s="23"/>
      <c r="EUE74" s="23"/>
      <c r="EUF74" s="23"/>
      <c r="EUG74" s="23"/>
      <c r="EUH74" s="23"/>
      <c r="EUI74" s="23"/>
      <c r="EUJ74" s="23"/>
      <c r="EUK74" s="23"/>
      <c r="EUL74" s="23"/>
      <c r="EUM74" s="23"/>
      <c r="EUN74" s="23"/>
      <c r="EUO74" s="23"/>
      <c r="EUP74" s="23"/>
      <c r="EUQ74" s="23"/>
      <c r="EUR74" s="23"/>
      <c r="EUS74" s="23"/>
      <c r="EUT74" s="23"/>
      <c r="EUU74" s="23"/>
      <c r="EUV74" s="23"/>
      <c r="EUW74" s="23"/>
      <c r="EUX74" s="23"/>
      <c r="EUY74" s="23"/>
      <c r="EUZ74" s="23"/>
      <c r="EVA74" s="23"/>
      <c r="EVB74" s="23"/>
      <c r="EVC74" s="23"/>
      <c r="EVD74" s="23"/>
      <c r="EVE74" s="23"/>
      <c r="EVF74" s="23"/>
      <c r="EVG74" s="23"/>
      <c r="EVH74" s="23"/>
      <c r="EVI74" s="23"/>
      <c r="EVJ74" s="23"/>
      <c r="EVK74" s="23"/>
      <c r="EVL74" s="23"/>
      <c r="EVM74" s="23"/>
      <c r="EVN74" s="23"/>
      <c r="EVO74" s="23"/>
      <c r="EVP74" s="23"/>
      <c r="EVQ74" s="23"/>
      <c r="EVR74" s="23"/>
      <c r="EVS74" s="23"/>
      <c r="EVT74" s="23"/>
      <c r="EVU74" s="23"/>
      <c r="EVV74" s="23"/>
      <c r="EVW74" s="23"/>
      <c r="EVX74" s="23"/>
      <c r="EVY74" s="23"/>
      <c r="EVZ74" s="23"/>
      <c r="EWA74" s="23"/>
      <c r="EWB74" s="23"/>
      <c r="EWC74" s="23"/>
      <c r="EWD74" s="23"/>
      <c r="EWE74" s="23"/>
      <c r="EWF74" s="23"/>
      <c r="EWG74" s="23"/>
      <c r="EWH74" s="23"/>
      <c r="EWI74" s="23"/>
      <c r="EWJ74" s="23"/>
      <c r="EWK74" s="23"/>
      <c r="EWL74" s="23"/>
      <c r="EWM74" s="23"/>
      <c r="EWN74" s="23"/>
      <c r="EWO74" s="23"/>
      <c r="EWP74" s="23"/>
      <c r="EWQ74" s="23"/>
      <c r="EWR74" s="23"/>
      <c r="EWS74" s="23"/>
      <c r="EWT74" s="23"/>
      <c r="EWU74" s="23"/>
      <c r="EWV74" s="23"/>
      <c r="EWW74" s="23"/>
      <c r="EWX74" s="23"/>
      <c r="EWY74" s="23"/>
      <c r="EWZ74" s="23"/>
      <c r="EXA74" s="23"/>
      <c r="EXB74" s="23"/>
      <c r="EXC74" s="23"/>
      <c r="EXD74" s="23"/>
      <c r="EXE74" s="23"/>
      <c r="EXF74" s="23"/>
      <c r="EXG74" s="23"/>
      <c r="EXH74" s="23"/>
      <c r="EXI74" s="23"/>
      <c r="EXJ74" s="23"/>
      <c r="EXK74" s="23"/>
      <c r="EXL74" s="23"/>
      <c r="EXM74" s="23"/>
      <c r="EXN74" s="23"/>
      <c r="EXO74" s="23"/>
      <c r="EXP74" s="23"/>
      <c r="EXQ74" s="23"/>
      <c r="EXR74" s="23"/>
      <c r="EXS74" s="23"/>
      <c r="EXT74" s="23"/>
      <c r="EXU74" s="23"/>
      <c r="EXV74" s="23"/>
      <c r="EXW74" s="23"/>
      <c r="EXX74" s="23"/>
      <c r="EXY74" s="23"/>
      <c r="EXZ74" s="23"/>
      <c r="EYA74" s="23"/>
      <c r="EYB74" s="23"/>
      <c r="EYC74" s="23"/>
      <c r="EYD74" s="23"/>
      <c r="EYE74" s="23"/>
      <c r="EYF74" s="23"/>
      <c r="EYG74" s="23"/>
      <c r="EYH74" s="23"/>
      <c r="EYI74" s="23"/>
      <c r="EYJ74" s="23"/>
      <c r="EYK74" s="23"/>
      <c r="EYL74" s="23"/>
      <c r="EYM74" s="23"/>
      <c r="EYN74" s="23"/>
      <c r="EYO74" s="23"/>
      <c r="EYP74" s="23"/>
      <c r="EYQ74" s="23"/>
      <c r="EYR74" s="23"/>
      <c r="EYS74" s="23"/>
      <c r="EYT74" s="23"/>
      <c r="EYU74" s="23"/>
      <c r="EYV74" s="23"/>
      <c r="EYW74" s="23"/>
      <c r="EYX74" s="23"/>
      <c r="EYY74" s="23"/>
      <c r="EYZ74" s="23"/>
      <c r="EZA74" s="23"/>
      <c r="EZB74" s="23"/>
      <c r="EZC74" s="23"/>
      <c r="EZD74" s="23"/>
      <c r="EZE74" s="23"/>
      <c r="EZF74" s="23"/>
      <c r="EZG74" s="23"/>
      <c r="EZH74" s="23"/>
      <c r="EZI74" s="23"/>
      <c r="EZJ74" s="23"/>
      <c r="EZK74" s="23"/>
      <c r="EZL74" s="23"/>
      <c r="EZM74" s="23"/>
      <c r="EZN74" s="23"/>
      <c r="EZO74" s="23"/>
      <c r="EZP74" s="23"/>
      <c r="EZQ74" s="23"/>
      <c r="EZR74" s="23"/>
      <c r="EZS74" s="23"/>
      <c r="EZT74" s="23"/>
      <c r="EZU74" s="23"/>
      <c r="EZV74" s="23"/>
      <c r="EZW74" s="23"/>
      <c r="EZX74" s="23"/>
      <c r="EZY74" s="23"/>
      <c r="EZZ74" s="23"/>
      <c r="FAA74" s="23"/>
      <c r="FAB74" s="23"/>
      <c r="FAC74" s="23"/>
      <c r="FAD74" s="23"/>
      <c r="FAE74" s="23"/>
      <c r="FAF74" s="23"/>
      <c r="FAG74" s="23"/>
      <c r="FAH74" s="23"/>
      <c r="FAI74" s="23"/>
      <c r="FAJ74" s="23"/>
      <c r="FAK74" s="23"/>
      <c r="FAL74" s="23"/>
      <c r="FAM74" s="23"/>
      <c r="FAN74" s="23"/>
      <c r="FAO74" s="23"/>
      <c r="FAP74" s="23"/>
      <c r="FAQ74" s="23"/>
      <c r="FAR74" s="23"/>
      <c r="FAS74" s="23"/>
      <c r="FAT74" s="23"/>
      <c r="FAU74" s="23"/>
      <c r="FAV74" s="23"/>
      <c r="FAW74" s="23"/>
      <c r="FAX74" s="23"/>
      <c r="FAY74" s="23"/>
      <c r="FAZ74" s="23"/>
      <c r="FBA74" s="23"/>
      <c r="FBB74" s="23"/>
      <c r="FBC74" s="23"/>
      <c r="FBD74" s="23"/>
      <c r="FBE74" s="23"/>
      <c r="FBF74" s="23"/>
      <c r="FBG74" s="23"/>
      <c r="FBH74" s="23"/>
      <c r="FBI74" s="23"/>
      <c r="FBJ74" s="23"/>
      <c r="FBK74" s="23"/>
      <c r="FBL74" s="23"/>
      <c r="FBM74" s="23"/>
      <c r="FBN74" s="23"/>
      <c r="FBO74" s="23"/>
      <c r="FBP74" s="23"/>
      <c r="FBQ74" s="23"/>
      <c r="FBR74" s="23"/>
      <c r="FBS74" s="23"/>
      <c r="FBT74" s="23"/>
      <c r="FBU74" s="23"/>
      <c r="FBV74" s="23"/>
      <c r="FBW74" s="23"/>
      <c r="FBX74" s="23"/>
      <c r="FBY74" s="23"/>
      <c r="FBZ74" s="23"/>
      <c r="FCA74" s="23"/>
      <c r="FCB74" s="23"/>
      <c r="FCC74" s="23"/>
      <c r="FCD74" s="23"/>
      <c r="FCE74" s="23"/>
      <c r="FCF74" s="23"/>
      <c r="FCG74" s="23"/>
      <c r="FCH74" s="23"/>
      <c r="FCI74" s="23"/>
      <c r="FCJ74" s="23"/>
      <c r="FCK74" s="23"/>
      <c r="FCL74" s="23"/>
      <c r="FCM74" s="23"/>
      <c r="FCN74" s="23"/>
      <c r="FCO74" s="23"/>
      <c r="FCP74" s="23"/>
      <c r="FCQ74" s="23"/>
      <c r="FCR74" s="23"/>
      <c r="FCS74" s="23"/>
      <c r="FCT74" s="23"/>
      <c r="FCU74" s="23"/>
      <c r="FCV74" s="23"/>
      <c r="FCW74" s="23"/>
      <c r="FCX74" s="23"/>
      <c r="FCY74" s="23"/>
      <c r="FCZ74" s="23"/>
      <c r="FDA74" s="23"/>
      <c r="FDB74" s="23"/>
      <c r="FDC74" s="23"/>
      <c r="FDD74" s="23"/>
      <c r="FDE74" s="23"/>
      <c r="FDF74" s="23"/>
      <c r="FDG74" s="23"/>
      <c r="FDH74" s="23"/>
      <c r="FDI74" s="23"/>
      <c r="FDJ74" s="23"/>
      <c r="FDK74" s="23"/>
      <c r="FDL74" s="23"/>
      <c r="FDM74" s="23"/>
      <c r="FDN74" s="23"/>
      <c r="FDO74" s="23"/>
      <c r="FDP74" s="23"/>
      <c r="FDQ74" s="23"/>
      <c r="FDR74" s="23"/>
      <c r="FDS74" s="23"/>
      <c r="FDT74" s="23"/>
      <c r="FDU74" s="23"/>
      <c r="FDV74" s="23"/>
      <c r="FDW74" s="23"/>
      <c r="FDX74" s="23"/>
      <c r="FDY74" s="23"/>
      <c r="FDZ74" s="23"/>
      <c r="FEA74" s="23"/>
      <c r="FEB74" s="23"/>
      <c r="FEC74" s="23"/>
      <c r="FED74" s="23"/>
      <c r="FEE74" s="23"/>
      <c r="FEF74" s="23"/>
      <c r="FEG74" s="23"/>
      <c r="FEH74" s="23"/>
      <c r="FEI74" s="23"/>
      <c r="FEJ74" s="23"/>
      <c r="FEK74" s="23"/>
      <c r="FEL74" s="23"/>
      <c r="FEM74" s="23"/>
      <c r="FEN74" s="23"/>
      <c r="FEO74" s="23"/>
      <c r="FEP74" s="23"/>
      <c r="FEQ74" s="23"/>
      <c r="FER74" s="23"/>
      <c r="FES74" s="23"/>
      <c r="FET74" s="23"/>
      <c r="FEU74" s="23"/>
      <c r="FEV74" s="23"/>
      <c r="FEW74" s="23"/>
      <c r="FEX74" s="23"/>
      <c r="FEY74" s="23"/>
      <c r="FEZ74" s="23"/>
      <c r="FFA74" s="23"/>
      <c r="FFB74" s="23"/>
      <c r="FFC74" s="23"/>
      <c r="FFD74" s="23"/>
      <c r="FFE74" s="23"/>
      <c r="FFF74" s="23"/>
      <c r="FFG74" s="23"/>
      <c r="FFH74" s="23"/>
      <c r="FFI74" s="23"/>
      <c r="FFJ74" s="23"/>
      <c r="FFK74" s="23"/>
      <c r="FFL74" s="23"/>
      <c r="FFM74" s="23"/>
      <c r="FFN74" s="23"/>
      <c r="FFO74" s="23"/>
      <c r="FFP74" s="23"/>
      <c r="FFQ74" s="23"/>
      <c r="FFR74" s="23"/>
      <c r="FFS74" s="23"/>
      <c r="FFT74" s="23"/>
      <c r="FFU74" s="23"/>
      <c r="FFV74" s="23"/>
      <c r="FFW74" s="23"/>
      <c r="FFX74" s="23"/>
      <c r="FFY74" s="23"/>
      <c r="FFZ74" s="23"/>
      <c r="FGA74" s="23"/>
      <c r="FGB74" s="23"/>
      <c r="FGC74" s="23"/>
      <c r="FGD74" s="23"/>
      <c r="FGE74" s="23"/>
      <c r="FGF74" s="23"/>
      <c r="FGG74" s="23"/>
      <c r="FGH74" s="23"/>
      <c r="FGI74" s="23"/>
      <c r="FGJ74" s="23"/>
      <c r="FGK74" s="23"/>
      <c r="FGL74" s="23"/>
      <c r="FGM74" s="23"/>
      <c r="FGN74" s="23"/>
      <c r="FGO74" s="23"/>
      <c r="FGP74" s="23"/>
      <c r="FGQ74" s="23"/>
      <c r="FGR74" s="23"/>
      <c r="FGS74" s="23"/>
      <c r="FGT74" s="23"/>
      <c r="FGU74" s="23"/>
      <c r="FGV74" s="23"/>
      <c r="FGW74" s="23"/>
      <c r="FGX74" s="23"/>
      <c r="FGY74" s="23"/>
      <c r="FGZ74" s="23"/>
      <c r="FHA74" s="23"/>
      <c r="FHB74" s="23"/>
      <c r="FHC74" s="23"/>
      <c r="FHD74" s="23"/>
      <c r="FHE74" s="23"/>
      <c r="FHF74" s="23"/>
      <c r="FHG74" s="23"/>
      <c r="FHH74" s="23"/>
      <c r="FHI74" s="23"/>
      <c r="FHJ74" s="23"/>
      <c r="FHK74" s="23"/>
      <c r="FHL74" s="23"/>
      <c r="FHM74" s="23"/>
      <c r="FHN74" s="23"/>
      <c r="FHO74" s="23"/>
      <c r="FHP74" s="23"/>
      <c r="FHQ74" s="23"/>
      <c r="FHR74" s="23"/>
      <c r="FHS74" s="23"/>
      <c r="FHT74" s="23"/>
      <c r="FHU74" s="23"/>
      <c r="FHV74" s="23"/>
      <c r="FHW74" s="23"/>
      <c r="FHX74" s="23"/>
      <c r="FHY74" s="23"/>
      <c r="FHZ74" s="23"/>
      <c r="FIA74" s="23"/>
      <c r="FIB74" s="23"/>
      <c r="FIC74" s="23"/>
      <c r="FID74" s="23"/>
      <c r="FIE74" s="23"/>
      <c r="FIF74" s="23"/>
      <c r="FIG74" s="23"/>
      <c r="FIH74" s="23"/>
      <c r="FII74" s="23"/>
      <c r="FIJ74" s="23"/>
      <c r="FIK74" s="23"/>
      <c r="FIL74" s="23"/>
      <c r="FIM74" s="23"/>
      <c r="FIN74" s="23"/>
      <c r="FIO74" s="23"/>
      <c r="FIP74" s="23"/>
      <c r="FIQ74" s="23"/>
      <c r="FIR74" s="23"/>
      <c r="FIS74" s="23"/>
      <c r="FIT74" s="23"/>
      <c r="FIU74" s="23"/>
      <c r="FIV74" s="23"/>
      <c r="FIW74" s="23"/>
      <c r="FIX74" s="23"/>
      <c r="FIY74" s="23"/>
      <c r="FIZ74" s="23"/>
      <c r="FJA74" s="23"/>
      <c r="FJB74" s="23"/>
      <c r="FJC74" s="23"/>
      <c r="FJD74" s="23"/>
      <c r="FJE74" s="23"/>
      <c r="FJF74" s="23"/>
      <c r="FJG74" s="23"/>
      <c r="FJH74" s="23"/>
      <c r="FJI74" s="23"/>
      <c r="FJJ74" s="23"/>
      <c r="FJK74" s="23"/>
      <c r="FJL74" s="23"/>
      <c r="FJM74" s="23"/>
      <c r="FJN74" s="23"/>
      <c r="FJO74" s="23"/>
      <c r="FJP74" s="23"/>
      <c r="FJQ74" s="23"/>
      <c r="FJR74" s="23"/>
      <c r="FJS74" s="23"/>
      <c r="FJT74" s="23"/>
      <c r="FJU74" s="23"/>
      <c r="FJV74" s="23"/>
      <c r="FJW74" s="23"/>
      <c r="FJX74" s="23"/>
      <c r="FJY74" s="23"/>
      <c r="FJZ74" s="23"/>
      <c r="FKA74" s="23"/>
      <c r="FKB74" s="23"/>
      <c r="FKC74" s="23"/>
      <c r="FKD74" s="23"/>
      <c r="FKE74" s="23"/>
      <c r="FKF74" s="23"/>
      <c r="FKG74" s="23"/>
      <c r="FKH74" s="23"/>
      <c r="FKI74" s="23"/>
      <c r="FKJ74" s="23"/>
      <c r="FKK74" s="23"/>
      <c r="FKL74" s="23"/>
      <c r="FKM74" s="23"/>
      <c r="FKN74" s="23"/>
      <c r="FKO74" s="23"/>
      <c r="FKP74" s="23"/>
      <c r="FKQ74" s="23"/>
      <c r="FKR74" s="23"/>
      <c r="FKS74" s="23"/>
      <c r="FKT74" s="23"/>
      <c r="FKU74" s="23"/>
      <c r="FKV74" s="23"/>
      <c r="FKW74" s="23"/>
      <c r="FKX74" s="23"/>
      <c r="FKY74" s="23"/>
      <c r="FKZ74" s="23"/>
      <c r="FLA74" s="23"/>
      <c r="FLB74" s="23"/>
      <c r="FLC74" s="23"/>
      <c r="FLD74" s="23"/>
      <c r="FLE74" s="23"/>
      <c r="FLF74" s="23"/>
      <c r="FLG74" s="23"/>
      <c r="FLH74" s="23"/>
      <c r="FLI74" s="23"/>
      <c r="FLJ74" s="23"/>
      <c r="FLK74" s="23"/>
      <c r="FLL74" s="23"/>
      <c r="FLM74" s="23"/>
      <c r="FLN74" s="23"/>
      <c r="FLO74" s="23"/>
      <c r="FLP74" s="23"/>
      <c r="FLQ74" s="23"/>
      <c r="FLR74" s="23"/>
      <c r="FLS74" s="23"/>
      <c r="FLT74" s="23"/>
      <c r="FLU74" s="23"/>
      <c r="FLV74" s="23"/>
      <c r="FLW74" s="23"/>
      <c r="FLX74" s="23"/>
      <c r="FLY74" s="23"/>
      <c r="FLZ74" s="23"/>
      <c r="FMA74" s="23"/>
      <c r="FMB74" s="23"/>
      <c r="FMC74" s="23"/>
      <c r="FMD74" s="23"/>
      <c r="FME74" s="23"/>
      <c r="FMF74" s="23"/>
      <c r="FMG74" s="23"/>
      <c r="FMH74" s="23"/>
      <c r="FMI74" s="23"/>
      <c r="FMJ74" s="23"/>
      <c r="FMK74" s="23"/>
      <c r="FML74" s="23"/>
      <c r="FMM74" s="23"/>
      <c r="FMN74" s="23"/>
      <c r="FMO74" s="23"/>
      <c r="FMP74" s="23"/>
      <c r="FMQ74" s="23"/>
      <c r="FMR74" s="23"/>
      <c r="FMS74" s="23"/>
      <c r="FMT74" s="23"/>
      <c r="FMU74" s="23"/>
      <c r="FMV74" s="23"/>
      <c r="FMW74" s="23"/>
      <c r="FMX74" s="23"/>
      <c r="FMY74" s="23"/>
      <c r="FMZ74" s="23"/>
      <c r="FNA74" s="23"/>
      <c r="FNB74" s="23"/>
      <c r="FNC74" s="23"/>
      <c r="FND74" s="23"/>
      <c r="FNE74" s="23"/>
      <c r="FNF74" s="23"/>
      <c r="FNG74" s="23"/>
      <c r="FNH74" s="23"/>
      <c r="FNI74" s="23"/>
      <c r="FNJ74" s="23"/>
      <c r="FNK74" s="23"/>
      <c r="FNL74" s="23"/>
      <c r="FNM74" s="23"/>
      <c r="FNN74" s="23"/>
      <c r="FNO74" s="23"/>
      <c r="FNP74" s="23"/>
      <c r="FNQ74" s="23"/>
      <c r="FNR74" s="23"/>
      <c r="FNS74" s="23"/>
      <c r="FNT74" s="23"/>
      <c r="FNU74" s="23"/>
      <c r="FNV74" s="23"/>
      <c r="FNW74" s="23"/>
      <c r="FNX74" s="23"/>
      <c r="FNY74" s="23"/>
      <c r="FNZ74" s="23"/>
      <c r="FOA74" s="23"/>
      <c r="FOB74" s="23"/>
      <c r="FOC74" s="23"/>
      <c r="FOD74" s="23"/>
      <c r="FOE74" s="23"/>
      <c r="FOF74" s="23"/>
      <c r="FOG74" s="23"/>
      <c r="FOH74" s="23"/>
      <c r="FOI74" s="23"/>
      <c r="FOJ74" s="23"/>
      <c r="FOK74" s="23"/>
      <c r="FOL74" s="23"/>
      <c r="FOM74" s="23"/>
      <c r="FON74" s="23"/>
      <c r="FOO74" s="23"/>
      <c r="FOP74" s="23"/>
      <c r="FOQ74" s="23"/>
      <c r="FOR74" s="23"/>
      <c r="FOS74" s="23"/>
      <c r="FOT74" s="23"/>
      <c r="FOU74" s="23"/>
      <c r="FOV74" s="23"/>
      <c r="FOW74" s="23"/>
      <c r="FOX74" s="23"/>
      <c r="FOY74" s="23"/>
      <c r="FOZ74" s="23"/>
      <c r="FPA74" s="23"/>
      <c r="FPB74" s="23"/>
      <c r="FPC74" s="23"/>
      <c r="FPD74" s="23"/>
      <c r="FPE74" s="23"/>
      <c r="FPF74" s="23"/>
      <c r="FPG74" s="23"/>
      <c r="FPH74" s="23"/>
      <c r="FPI74" s="23"/>
      <c r="FPJ74" s="23"/>
      <c r="FPK74" s="23"/>
      <c r="FPL74" s="23"/>
      <c r="FPM74" s="23"/>
      <c r="FPN74" s="23"/>
      <c r="FPO74" s="23"/>
      <c r="FPP74" s="23"/>
      <c r="FPQ74" s="23"/>
      <c r="FPR74" s="23"/>
      <c r="FPS74" s="23"/>
      <c r="FPT74" s="23"/>
      <c r="FPU74" s="23"/>
      <c r="FPV74" s="23"/>
      <c r="FPW74" s="23"/>
      <c r="FPX74" s="23"/>
      <c r="FPY74" s="23"/>
      <c r="FPZ74" s="23"/>
      <c r="FQA74" s="23"/>
      <c r="FQB74" s="23"/>
      <c r="FQC74" s="23"/>
      <c r="FQD74" s="23"/>
      <c r="FQE74" s="23"/>
      <c r="FQF74" s="23"/>
      <c r="FQG74" s="23"/>
      <c r="FQH74" s="23"/>
      <c r="FQI74" s="23"/>
      <c r="FQJ74" s="23"/>
      <c r="FQK74" s="23"/>
      <c r="FQL74" s="23"/>
      <c r="FQM74" s="23"/>
      <c r="FQN74" s="23"/>
      <c r="FQO74" s="23"/>
      <c r="FQP74" s="23"/>
      <c r="FQQ74" s="23"/>
      <c r="FQR74" s="23"/>
      <c r="FQS74" s="23"/>
      <c r="FQT74" s="23"/>
      <c r="FQU74" s="23"/>
      <c r="FQV74" s="23"/>
      <c r="FQW74" s="23"/>
      <c r="FQX74" s="23"/>
      <c r="FQY74" s="23"/>
      <c r="FQZ74" s="23"/>
      <c r="FRA74" s="23"/>
      <c r="FRB74" s="23"/>
      <c r="FRC74" s="23"/>
      <c r="FRD74" s="23"/>
      <c r="FRE74" s="23"/>
      <c r="FRF74" s="23"/>
      <c r="FRG74" s="23"/>
      <c r="FRH74" s="23"/>
      <c r="FRI74" s="23"/>
      <c r="FRJ74" s="23"/>
      <c r="FRK74" s="23"/>
      <c r="FRL74" s="23"/>
      <c r="FRM74" s="23"/>
      <c r="FRN74" s="23"/>
      <c r="FRO74" s="23"/>
      <c r="FRP74" s="23"/>
      <c r="FRQ74" s="23"/>
      <c r="FRR74" s="23"/>
      <c r="FRS74" s="23"/>
      <c r="FRT74" s="23"/>
      <c r="FRU74" s="23"/>
      <c r="FRV74" s="23"/>
      <c r="FRW74" s="23"/>
      <c r="FRX74" s="23"/>
      <c r="FRY74" s="23"/>
      <c r="FRZ74" s="23"/>
      <c r="FSA74" s="23"/>
      <c r="FSB74" s="23"/>
      <c r="FSC74" s="23"/>
      <c r="FSD74" s="23"/>
      <c r="FSE74" s="23"/>
      <c r="FSF74" s="23"/>
      <c r="FSG74" s="23"/>
      <c r="FSH74" s="23"/>
      <c r="FSI74" s="23"/>
      <c r="FSJ74" s="23"/>
      <c r="FSK74" s="23"/>
      <c r="FSL74" s="23"/>
      <c r="FSM74" s="23"/>
      <c r="FSN74" s="23"/>
      <c r="FSO74" s="23"/>
      <c r="FSP74" s="23"/>
      <c r="FSQ74" s="23"/>
      <c r="FSR74" s="23"/>
      <c r="FSS74" s="23"/>
      <c r="FST74" s="23"/>
      <c r="FSU74" s="23"/>
      <c r="FSV74" s="23"/>
      <c r="FSW74" s="23"/>
      <c r="FSX74" s="23"/>
      <c r="FSY74" s="23"/>
      <c r="FSZ74" s="23"/>
      <c r="FTA74" s="23"/>
      <c r="FTB74" s="23"/>
      <c r="FTC74" s="23"/>
      <c r="FTD74" s="23"/>
      <c r="FTE74" s="23"/>
      <c r="FTF74" s="23"/>
      <c r="FTG74" s="23"/>
      <c r="FTH74" s="23"/>
      <c r="FTI74" s="23"/>
      <c r="FTJ74" s="23"/>
      <c r="FTK74" s="23"/>
      <c r="FTL74" s="23"/>
      <c r="FTM74" s="23"/>
      <c r="FTN74" s="23"/>
      <c r="FTO74" s="23"/>
      <c r="FTP74" s="23"/>
      <c r="FTQ74" s="23"/>
      <c r="FTR74" s="23"/>
      <c r="FTS74" s="23"/>
      <c r="FTT74" s="23"/>
      <c r="FTU74" s="23"/>
      <c r="FTV74" s="23"/>
      <c r="FTW74" s="23"/>
      <c r="FTX74" s="23"/>
      <c r="FTY74" s="23"/>
      <c r="FTZ74" s="23"/>
      <c r="FUA74" s="23"/>
      <c r="FUB74" s="23"/>
      <c r="FUC74" s="23"/>
      <c r="FUD74" s="23"/>
      <c r="FUE74" s="23"/>
      <c r="FUF74" s="23"/>
      <c r="FUG74" s="23"/>
      <c r="FUH74" s="23"/>
      <c r="FUI74" s="23"/>
      <c r="FUJ74" s="23"/>
      <c r="FUK74" s="23"/>
      <c r="FUL74" s="23"/>
      <c r="FUM74" s="23"/>
      <c r="FUN74" s="23"/>
      <c r="FUO74" s="23"/>
      <c r="FUP74" s="23"/>
      <c r="FUQ74" s="23"/>
      <c r="FUR74" s="23"/>
      <c r="FUS74" s="23"/>
      <c r="FUT74" s="23"/>
      <c r="FUU74" s="23"/>
      <c r="FUV74" s="23"/>
      <c r="FUW74" s="23"/>
      <c r="FUX74" s="23"/>
      <c r="FUY74" s="23"/>
      <c r="FUZ74" s="23"/>
      <c r="FVA74" s="23"/>
      <c r="FVB74" s="23"/>
      <c r="FVC74" s="23"/>
      <c r="FVD74" s="23"/>
      <c r="FVE74" s="23"/>
      <c r="FVF74" s="23"/>
      <c r="FVG74" s="23"/>
      <c r="FVH74" s="23"/>
      <c r="FVI74" s="23"/>
      <c r="FVJ74" s="23"/>
      <c r="FVK74" s="23"/>
      <c r="FVL74" s="23"/>
      <c r="FVM74" s="23"/>
      <c r="FVN74" s="23"/>
      <c r="FVO74" s="23"/>
      <c r="FVP74" s="23"/>
      <c r="FVQ74" s="23"/>
      <c r="FVR74" s="23"/>
      <c r="FVS74" s="23"/>
      <c r="FVT74" s="23"/>
      <c r="FVU74" s="23"/>
      <c r="FVV74" s="23"/>
      <c r="FVW74" s="23"/>
      <c r="FVX74" s="23"/>
      <c r="FVY74" s="23"/>
      <c r="FVZ74" s="23"/>
      <c r="FWA74" s="23"/>
      <c r="FWB74" s="23"/>
      <c r="FWC74" s="23"/>
      <c r="FWD74" s="23"/>
      <c r="FWE74" s="23"/>
      <c r="FWF74" s="23"/>
      <c r="FWG74" s="23"/>
      <c r="FWH74" s="23"/>
      <c r="FWI74" s="23"/>
      <c r="FWJ74" s="23"/>
      <c r="FWK74" s="23"/>
      <c r="FWL74" s="23"/>
      <c r="FWM74" s="23"/>
      <c r="FWN74" s="23"/>
      <c r="FWO74" s="23"/>
      <c r="FWP74" s="23"/>
      <c r="FWQ74" s="23"/>
      <c r="FWR74" s="23"/>
      <c r="FWS74" s="23"/>
      <c r="FWT74" s="23"/>
      <c r="FWU74" s="23"/>
      <c r="FWV74" s="23"/>
      <c r="FWW74" s="23"/>
      <c r="FWX74" s="23"/>
      <c r="FWY74" s="23"/>
      <c r="FWZ74" s="23"/>
      <c r="FXA74" s="23"/>
      <c r="FXB74" s="23"/>
      <c r="FXC74" s="23"/>
      <c r="FXD74" s="23"/>
      <c r="FXE74" s="23"/>
      <c r="FXF74" s="23"/>
      <c r="FXG74" s="23"/>
      <c r="FXH74" s="23"/>
      <c r="FXI74" s="23"/>
      <c r="FXJ74" s="23"/>
      <c r="FXK74" s="23"/>
      <c r="FXL74" s="23"/>
      <c r="FXM74" s="23"/>
      <c r="FXN74" s="23"/>
      <c r="FXO74" s="23"/>
      <c r="FXP74" s="23"/>
      <c r="FXQ74" s="23"/>
      <c r="FXR74" s="23"/>
      <c r="FXS74" s="23"/>
      <c r="FXT74" s="23"/>
      <c r="FXU74" s="23"/>
      <c r="FXV74" s="23"/>
      <c r="FXW74" s="23"/>
      <c r="FXX74" s="23"/>
      <c r="FXY74" s="23"/>
      <c r="FXZ74" s="23"/>
      <c r="FYA74" s="23"/>
      <c r="FYB74" s="23"/>
      <c r="FYC74" s="23"/>
      <c r="FYD74" s="23"/>
      <c r="FYE74" s="23"/>
      <c r="FYF74" s="23"/>
      <c r="FYG74" s="23"/>
      <c r="FYH74" s="23"/>
      <c r="FYI74" s="23"/>
      <c r="FYJ74" s="23"/>
      <c r="FYK74" s="23"/>
      <c r="FYL74" s="23"/>
      <c r="FYM74" s="23"/>
      <c r="FYN74" s="23"/>
      <c r="FYO74" s="23"/>
      <c r="FYP74" s="23"/>
      <c r="FYQ74" s="23"/>
      <c r="FYR74" s="23"/>
      <c r="FYS74" s="23"/>
      <c r="FYT74" s="23"/>
      <c r="FYU74" s="23"/>
      <c r="FYV74" s="23"/>
      <c r="FYW74" s="23"/>
      <c r="FYX74" s="23"/>
      <c r="FYY74" s="23"/>
      <c r="FYZ74" s="23"/>
      <c r="FZA74" s="23"/>
      <c r="FZB74" s="23"/>
      <c r="FZC74" s="23"/>
      <c r="FZD74" s="23"/>
      <c r="FZE74" s="23"/>
      <c r="FZF74" s="23"/>
      <c r="FZG74" s="23"/>
      <c r="FZH74" s="23"/>
      <c r="FZI74" s="23"/>
      <c r="FZJ74" s="23"/>
      <c r="FZK74" s="23"/>
      <c r="FZL74" s="23"/>
      <c r="FZM74" s="23"/>
      <c r="FZN74" s="23"/>
      <c r="FZO74" s="23"/>
      <c r="FZP74" s="23"/>
      <c r="FZQ74" s="23"/>
      <c r="FZR74" s="23"/>
      <c r="FZS74" s="23"/>
      <c r="FZT74" s="23"/>
      <c r="FZU74" s="23"/>
      <c r="FZV74" s="23"/>
      <c r="FZW74" s="23"/>
      <c r="FZX74" s="23"/>
      <c r="FZY74" s="23"/>
      <c r="FZZ74" s="23"/>
      <c r="GAA74" s="23"/>
      <c r="GAB74" s="23"/>
      <c r="GAC74" s="23"/>
      <c r="GAD74" s="23"/>
      <c r="GAE74" s="23"/>
      <c r="GAF74" s="23"/>
      <c r="GAG74" s="23"/>
      <c r="GAH74" s="23"/>
      <c r="GAI74" s="23"/>
      <c r="GAJ74" s="23"/>
      <c r="GAK74" s="23"/>
      <c r="GAL74" s="23"/>
      <c r="GAM74" s="23"/>
      <c r="GAN74" s="23"/>
      <c r="GAO74" s="23"/>
      <c r="GAP74" s="23"/>
      <c r="GAQ74" s="23"/>
      <c r="GAR74" s="23"/>
      <c r="GAS74" s="23"/>
      <c r="GAT74" s="23"/>
      <c r="GAU74" s="23"/>
      <c r="GAV74" s="23"/>
      <c r="GAW74" s="23"/>
      <c r="GAX74" s="23"/>
      <c r="GAY74" s="23"/>
      <c r="GAZ74" s="23"/>
      <c r="GBA74" s="23"/>
      <c r="GBB74" s="23"/>
      <c r="GBC74" s="23"/>
      <c r="GBD74" s="23"/>
      <c r="GBE74" s="23"/>
      <c r="GBF74" s="23"/>
      <c r="GBG74" s="23"/>
      <c r="GBH74" s="23"/>
      <c r="GBI74" s="23"/>
      <c r="GBJ74" s="23"/>
      <c r="GBK74" s="23"/>
      <c r="GBL74" s="23"/>
      <c r="GBM74" s="23"/>
      <c r="GBN74" s="23"/>
      <c r="GBO74" s="23"/>
      <c r="GBP74" s="23"/>
      <c r="GBQ74" s="23"/>
      <c r="GBR74" s="23"/>
      <c r="GBS74" s="23"/>
      <c r="GBT74" s="23"/>
      <c r="GBU74" s="23"/>
      <c r="GBV74" s="23"/>
      <c r="GBW74" s="23"/>
      <c r="GBX74" s="23"/>
      <c r="GBY74" s="23"/>
      <c r="GBZ74" s="23"/>
      <c r="GCA74" s="23"/>
      <c r="GCB74" s="23"/>
      <c r="GCC74" s="23"/>
      <c r="GCD74" s="23"/>
      <c r="GCE74" s="23"/>
      <c r="GCF74" s="23"/>
      <c r="GCG74" s="23"/>
      <c r="GCH74" s="23"/>
      <c r="GCI74" s="23"/>
      <c r="GCJ74" s="23"/>
      <c r="GCK74" s="23"/>
      <c r="GCL74" s="23"/>
      <c r="GCM74" s="23"/>
      <c r="GCN74" s="23"/>
      <c r="GCO74" s="23"/>
      <c r="GCP74" s="23"/>
      <c r="GCQ74" s="23"/>
      <c r="GCR74" s="23"/>
      <c r="GCS74" s="23"/>
      <c r="GCT74" s="23"/>
      <c r="GCU74" s="23"/>
      <c r="GCV74" s="23"/>
      <c r="GCW74" s="23"/>
      <c r="GCX74" s="23"/>
      <c r="GCY74" s="23"/>
      <c r="GCZ74" s="23"/>
      <c r="GDA74" s="23"/>
      <c r="GDB74" s="23"/>
      <c r="GDC74" s="23"/>
      <c r="GDD74" s="23"/>
      <c r="GDE74" s="23"/>
      <c r="GDF74" s="23"/>
      <c r="GDG74" s="23"/>
      <c r="GDH74" s="23"/>
      <c r="GDI74" s="23"/>
      <c r="GDJ74" s="23"/>
      <c r="GDK74" s="23"/>
      <c r="GDL74" s="23"/>
      <c r="GDM74" s="23"/>
      <c r="GDN74" s="23"/>
      <c r="GDO74" s="23"/>
      <c r="GDP74" s="23"/>
      <c r="GDQ74" s="23"/>
      <c r="GDR74" s="23"/>
      <c r="GDS74" s="23"/>
      <c r="GDT74" s="23"/>
      <c r="GDU74" s="23"/>
      <c r="GDV74" s="23"/>
      <c r="GDW74" s="23"/>
      <c r="GDX74" s="23"/>
      <c r="GDY74" s="23"/>
      <c r="GDZ74" s="23"/>
      <c r="GEA74" s="23"/>
      <c r="GEB74" s="23"/>
      <c r="GEC74" s="23"/>
      <c r="GED74" s="23"/>
      <c r="GEE74" s="23"/>
      <c r="GEF74" s="23"/>
      <c r="GEG74" s="23"/>
      <c r="GEH74" s="23"/>
      <c r="GEI74" s="23"/>
      <c r="GEJ74" s="23"/>
      <c r="GEK74" s="23"/>
      <c r="GEL74" s="23"/>
      <c r="GEM74" s="23"/>
      <c r="GEN74" s="23"/>
      <c r="GEO74" s="23"/>
      <c r="GEP74" s="23"/>
      <c r="GEQ74" s="23"/>
      <c r="GER74" s="23"/>
      <c r="GES74" s="23"/>
      <c r="GET74" s="23"/>
      <c r="GEU74" s="23"/>
      <c r="GEV74" s="23"/>
      <c r="GEW74" s="23"/>
      <c r="GEX74" s="23"/>
      <c r="GEY74" s="23"/>
      <c r="GEZ74" s="23"/>
      <c r="GFA74" s="23"/>
      <c r="GFB74" s="23"/>
      <c r="GFC74" s="23"/>
      <c r="GFD74" s="23"/>
      <c r="GFE74" s="23"/>
      <c r="GFF74" s="23"/>
      <c r="GFG74" s="23"/>
      <c r="GFH74" s="23"/>
      <c r="GFI74" s="23"/>
      <c r="GFJ74" s="23"/>
      <c r="GFK74" s="23"/>
      <c r="GFL74" s="23"/>
      <c r="GFM74" s="23"/>
      <c r="GFN74" s="23"/>
      <c r="GFO74" s="23"/>
      <c r="GFP74" s="23"/>
      <c r="GFQ74" s="23"/>
      <c r="GFR74" s="23"/>
      <c r="GFS74" s="23"/>
      <c r="GFT74" s="23"/>
      <c r="GFU74" s="23"/>
      <c r="GFV74" s="23"/>
      <c r="GFW74" s="23"/>
      <c r="GFX74" s="23"/>
      <c r="GFY74" s="23"/>
      <c r="GFZ74" s="23"/>
      <c r="GGA74" s="23"/>
      <c r="GGB74" s="23"/>
      <c r="GGC74" s="23"/>
      <c r="GGD74" s="23"/>
      <c r="GGE74" s="23"/>
      <c r="GGF74" s="23"/>
      <c r="GGG74" s="23"/>
      <c r="GGH74" s="23"/>
      <c r="GGI74" s="23"/>
      <c r="GGJ74" s="23"/>
      <c r="GGK74" s="23"/>
      <c r="GGL74" s="23"/>
      <c r="GGM74" s="23"/>
      <c r="GGN74" s="23"/>
      <c r="GGO74" s="23"/>
      <c r="GGP74" s="23"/>
      <c r="GGQ74" s="23"/>
      <c r="GGR74" s="23"/>
      <c r="GGS74" s="23"/>
      <c r="GGT74" s="23"/>
      <c r="GGU74" s="23"/>
      <c r="GGV74" s="23"/>
      <c r="GGW74" s="23"/>
      <c r="GGX74" s="23"/>
      <c r="GGY74" s="23"/>
      <c r="GGZ74" s="23"/>
      <c r="GHA74" s="23"/>
      <c r="GHB74" s="23"/>
      <c r="GHC74" s="23"/>
      <c r="GHD74" s="23"/>
      <c r="GHE74" s="23"/>
      <c r="GHF74" s="23"/>
      <c r="GHG74" s="23"/>
      <c r="GHH74" s="23"/>
      <c r="GHI74" s="23"/>
      <c r="GHJ74" s="23"/>
      <c r="GHK74" s="23"/>
      <c r="GHL74" s="23"/>
      <c r="GHM74" s="23"/>
      <c r="GHN74" s="23"/>
      <c r="GHO74" s="23"/>
      <c r="GHP74" s="23"/>
      <c r="GHQ74" s="23"/>
      <c r="GHR74" s="23"/>
      <c r="GHS74" s="23"/>
      <c r="GHT74" s="23"/>
      <c r="GHU74" s="23"/>
      <c r="GHV74" s="23"/>
      <c r="GHW74" s="23"/>
      <c r="GHX74" s="23"/>
      <c r="GHY74" s="23"/>
      <c r="GHZ74" s="23"/>
      <c r="GIA74" s="23"/>
      <c r="GIB74" s="23"/>
      <c r="GIC74" s="23"/>
      <c r="GID74" s="23"/>
      <c r="GIE74" s="23"/>
      <c r="GIF74" s="23"/>
      <c r="GIG74" s="23"/>
      <c r="GIH74" s="23"/>
      <c r="GII74" s="23"/>
      <c r="GIJ74" s="23"/>
      <c r="GIK74" s="23"/>
      <c r="GIL74" s="23"/>
      <c r="GIM74" s="23"/>
      <c r="GIN74" s="23"/>
      <c r="GIO74" s="23"/>
      <c r="GIP74" s="23"/>
      <c r="GIQ74" s="23"/>
      <c r="GIR74" s="23"/>
      <c r="GIS74" s="23"/>
      <c r="GIT74" s="23"/>
      <c r="GIU74" s="23"/>
      <c r="GIV74" s="23"/>
      <c r="GIW74" s="23"/>
      <c r="GIX74" s="23"/>
      <c r="GIY74" s="23"/>
      <c r="GIZ74" s="23"/>
      <c r="GJA74" s="23"/>
      <c r="GJB74" s="23"/>
      <c r="GJC74" s="23"/>
      <c r="GJD74" s="23"/>
      <c r="GJE74" s="23"/>
      <c r="GJF74" s="23"/>
      <c r="GJG74" s="23"/>
      <c r="GJH74" s="23"/>
      <c r="GJI74" s="23"/>
      <c r="GJJ74" s="23"/>
      <c r="GJK74" s="23"/>
      <c r="GJL74" s="23"/>
      <c r="GJM74" s="23"/>
      <c r="GJN74" s="23"/>
      <c r="GJO74" s="23"/>
      <c r="GJP74" s="23"/>
      <c r="GJQ74" s="23"/>
      <c r="GJR74" s="23"/>
      <c r="GJS74" s="23"/>
      <c r="GJT74" s="23"/>
      <c r="GJU74" s="23"/>
      <c r="GJV74" s="23"/>
      <c r="GJW74" s="23"/>
      <c r="GJX74" s="23"/>
      <c r="GJY74" s="23"/>
      <c r="GJZ74" s="23"/>
      <c r="GKA74" s="23"/>
      <c r="GKB74" s="23"/>
      <c r="GKC74" s="23"/>
      <c r="GKD74" s="23"/>
      <c r="GKE74" s="23"/>
      <c r="GKF74" s="23"/>
      <c r="GKG74" s="23"/>
      <c r="GKH74" s="23"/>
      <c r="GKI74" s="23"/>
      <c r="GKJ74" s="23"/>
      <c r="GKK74" s="23"/>
      <c r="GKL74" s="23"/>
      <c r="GKM74" s="23"/>
      <c r="GKN74" s="23"/>
      <c r="GKO74" s="23"/>
      <c r="GKP74" s="23"/>
      <c r="GKQ74" s="23"/>
      <c r="GKR74" s="23"/>
      <c r="GKS74" s="23"/>
      <c r="GKT74" s="23"/>
      <c r="GKU74" s="23"/>
      <c r="GKV74" s="23"/>
      <c r="GKW74" s="23"/>
      <c r="GKX74" s="23"/>
      <c r="GKY74" s="23"/>
      <c r="GKZ74" s="23"/>
      <c r="GLA74" s="23"/>
      <c r="GLB74" s="23"/>
      <c r="GLC74" s="23"/>
      <c r="GLD74" s="23"/>
      <c r="GLE74" s="23"/>
      <c r="GLF74" s="23"/>
      <c r="GLG74" s="23"/>
      <c r="GLH74" s="23"/>
      <c r="GLI74" s="23"/>
      <c r="GLJ74" s="23"/>
      <c r="GLK74" s="23"/>
      <c r="GLL74" s="23"/>
      <c r="GLM74" s="23"/>
      <c r="GLN74" s="23"/>
      <c r="GLO74" s="23"/>
      <c r="GLP74" s="23"/>
      <c r="GLQ74" s="23"/>
      <c r="GLR74" s="23"/>
      <c r="GLS74" s="23"/>
      <c r="GLT74" s="23"/>
      <c r="GLU74" s="23"/>
      <c r="GLV74" s="23"/>
      <c r="GLW74" s="23"/>
      <c r="GLX74" s="23"/>
      <c r="GLY74" s="23"/>
      <c r="GLZ74" s="23"/>
      <c r="GMA74" s="23"/>
      <c r="GMB74" s="23"/>
      <c r="GMC74" s="23"/>
      <c r="GMD74" s="23"/>
      <c r="GME74" s="23"/>
      <c r="GMF74" s="23"/>
      <c r="GMG74" s="23"/>
      <c r="GMH74" s="23"/>
      <c r="GMI74" s="23"/>
      <c r="GMJ74" s="23"/>
      <c r="GMK74" s="23"/>
      <c r="GML74" s="23"/>
      <c r="GMM74" s="23"/>
      <c r="GMN74" s="23"/>
      <c r="GMO74" s="23"/>
      <c r="GMP74" s="23"/>
      <c r="GMQ74" s="23"/>
      <c r="GMR74" s="23"/>
      <c r="GMS74" s="23"/>
      <c r="GMT74" s="23"/>
      <c r="GMU74" s="23"/>
      <c r="GMV74" s="23"/>
      <c r="GMW74" s="23"/>
      <c r="GMX74" s="23"/>
      <c r="GMY74" s="23"/>
      <c r="GMZ74" s="23"/>
      <c r="GNA74" s="23"/>
      <c r="GNB74" s="23"/>
      <c r="GNC74" s="23"/>
      <c r="GND74" s="23"/>
      <c r="GNE74" s="23"/>
      <c r="GNF74" s="23"/>
      <c r="GNG74" s="23"/>
      <c r="GNH74" s="23"/>
      <c r="GNI74" s="23"/>
      <c r="GNJ74" s="23"/>
      <c r="GNK74" s="23"/>
      <c r="GNL74" s="23"/>
      <c r="GNM74" s="23"/>
      <c r="GNN74" s="23"/>
      <c r="GNO74" s="23"/>
      <c r="GNP74" s="23"/>
      <c r="GNQ74" s="23"/>
      <c r="GNR74" s="23"/>
      <c r="GNS74" s="23"/>
      <c r="GNT74" s="23"/>
      <c r="GNU74" s="23"/>
      <c r="GNV74" s="23"/>
      <c r="GNW74" s="23"/>
      <c r="GNX74" s="23"/>
      <c r="GNY74" s="23"/>
      <c r="GNZ74" s="23"/>
      <c r="GOA74" s="23"/>
      <c r="GOB74" s="23"/>
      <c r="GOC74" s="23"/>
      <c r="GOD74" s="23"/>
      <c r="GOE74" s="23"/>
      <c r="GOF74" s="23"/>
      <c r="GOG74" s="23"/>
      <c r="GOH74" s="23"/>
      <c r="GOI74" s="23"/>
      <c r="GOJ74" s="23"/>
      <c r="GOK74" s="23"/>
      <c r="GOL74" s="23"/>
      <c r="GOM74" s="23"/>
      <c r="GON74" s="23"/>
      <c r="GOO74" s="23"/>
      <c r="GOP74" s="23"/>
      <c r="GOQ74" s="23"/>
      <c r="GOR74" s="23"/>
      <c r="GOS74" s="23"/>
      <c r="GOT74" s="23"/>
      <c r="GOU74" s="23"/>
      <c r="GOV74" s="23"/>
      <c r="GOW74" s="23"/>
      <c r="GOX74" s="23"/>
      <c r="GOY74" s="23"/>
      <c r="GOZ74" s="23"/>
      <c r="GPA74" s="23"/>
      <c r="GPB74" s="23"/>
      <c r="GPC74" s="23"/>
      <c r="GPD74" s="23"/>
      <c r="GPE74" s="23"/>
      <c r="GPF74" s="23"/>
      <c r="GPG74" s="23"/>
      <c r="GPH74" s="23"/>
      <c r="GPI74" s="23"/>
      <c r="GPJ74" s="23"/>
      <c r="GPK74" s="23"/>
      <c r="GPL74" s="23"/>
      <c r="GPM74" s="23"/>
      <c r="GPN74" s="23"/>
      <c r="GPO74" s="23"/>
      <c r="GPP74" s="23"/>
      <c r="GPQ74" s="23"/>
      <c r="GPR74" s="23"/>
      <c r="GPS74" s="23"/>
      <c r="GPT74" s="23"/>
      <c r="GPU74" s="23"/>
      <c r="GPV74" s="23"/>
      <c r="GPW74" s="23"/>
      <c r="GPX74" s="23"/>
      <c r="GPY74" s="23"/>
      <c r="GPZ74" s="23"/>
      <c r="GQA74" s="23"/>
      <c r="GQB74" s="23"/>
      <c r="GQC74" s="23"/>
      <c r="GQD74" s="23"/>
      <c r="GQE74" s="23"/>
      <c r="GQF74" s="23"/>
      <c r="GQG74" s="23"/>
      <c r="GQH74" s="23"/>
      <c r="GQI74" s="23"/>
      <c r="GQJ74" s="23"/>
      <c r="GQK74" s="23"/>
      <c r="GQL74" s="23"/>
      <c r="GQM74" s="23"/>
      <c r="GQN74" s="23"/>
      <c r="GQO74" s="23"/>
      <c r="GQP74" s="23"/>
      <c r="GQQ74" s="23"/>
      <c r="GQR74" s="23"/>
      <c r="GQS74" s="23"/>
      <c r="GQT74" s="23"/>
      <c r="GQU74" s="23"/>
      <c r="GQV74" s="23"/>
      <c r="GQW74" s="23"/>
      <c r="GQX74" s="23"/>
      <c r="GQY74" s="23"/>
      <c r="GQZ74" s="23"/>
      <c r="GRA74" s="23"/>
      <c r="GRB74" s="23"/>
      <c r="GRC74" s="23"/>
      <c r="GRD74" s="23"/>
      <c r="GRE74" s="23"/>
      <c r="GRF74" s="23"/>
      <c r="GRG74" s="23"/>
      <c r="GRH74" s="23"/>
      <c r="GRI74" s="23"/>
      <c r="GRJ74" s="23"/>
      <c r="GRK74" s="23"/>
      <c r="GRL74" s="23"/>
      <c r="GRM74" s="23"/>
      <c r="GRN74" s="23"/>
      <c r="GRO74" s="23"/>
      <c r="GRP74" s="23"/>
      <c r="GRQ74" s="23"/>
      <c r="GRR74" s="23"/>
      <c r="GRS74" s="23"/>
      <c r="GRT74" s="23"/>
      <c r="GRU74" s="23"/>
      <c r="GRV74" s="23"/>
      <c r="GRW74" s="23"/>
      <c r="GRX74" s="23"/>
      <c r="GRY74" s="23"/>
      <c r="GRZ74" s="23"/>
      <c r="GSA74" s="23"/>
      <c r="GSB74" s="23"/>
      <c r="GSC74" s="23"/>
      <c r="GSD74" s="23"/>
      <c r="GSE74" s="23"/>
      <c r="GSF74" s="23"/>
      <c r="GSG74" s="23"/>
      <c r="GSH74" s="23"/>
      <c r="GSI74" s="23"/>
      <c r="GSJ74" s="23"/>
      <c r="GSK74" s="23"/>
      <c r="GSL74" s="23"/>
      <c r="GSM74" s="23"/>
      <c r="GSN74" s="23"/>
      <c r="GSO74" s="23"/>
      <c r="GSP74" s="23"/>
      <c r="GSQ74" s="23"/>
      <c r="GSR74" s="23"/>
      <c r="GSS74" s="23"/>
      <c r="GST74" s="23"/>
      <c r="GSU74" s="23"/>
      <c r="GSV74" s="23"/>
      <c r="GSW74" s="23"/>
      <c r="GSX74" s="23"/>
      <c r="GSY74" s="23"/>
      <c r="GSZ74" s="23"/>
      <c r="GTA74" s="23"/>
      <c r="GTB74" s="23"/>
      <c r="GTC74" s="23"/>
      <c r="GTD74" s="23"/>
      <c r="GTE74" s="23"/>
      <c r="GTF74" s="23"/>
      <c r="GTG74" s="23"/>
      <c r="GTH74" s="23"/>
      <c r="GTI74" s="23"/>
      <c r="GTJ74" s="23"/>
      <c r="GTK74" s="23"/>
      <c r="GTL74" s="23"/>
      <c r="GTM74" s="23"/>
      <c r="GTN74" s="23"/>
      <c r="GTO74" s="23"/>
      <c r="GTP74" s="23"/>
      <c r="GTQ74" s="23"/>
      <c r="GTR74" s="23"/>
      <c r="GTS74" s="23"/>
      <c r="GTT74" s="23"/>
      <c r="GTU74" s="23"/>
      <c r="GTV74" s="23"/>
      <c r="GTW74" s="23"/>
      <c r="GTX74" s="23"/>
      <c r="GTY74" s="23"/>
      <c r="GTZ74" s="23"/>
      <c r="GUA74" s="23"/>
      <c r="GUB74" s="23"/>
      <c r="GUC74" s="23"/>
      <c r="GUD74" s="23"/>
      <c r="GUE74" s="23"/>
      <c r="GUF74" s="23"/>
      <c r="GUG74" s="23"/>
      <c r="GUH74" s="23"/>
      <c r="GUI74" s="23"/>
      <c r="GUJ74" s="23"/>
      <c r="GUK74" s="23"/>
      <c r="GUL74" s="23"/>
      <c r="GUM74" s="23"/>
      <c r="GUN74" s="23"/>
      <c r="GUO74" s="23"/>
      <c r="GUP74" s="23"/>
      <c r="GUQ74" s="23"/>
      <c r="GUR74" s="23"/>
      <c r="GUS74" s="23"/>
      <c r="GUT74" s="23"/>
      <c r="GUU74" s="23"/>
      <c r="GUV74" s="23"/>
      <c r="GUW74" s="23"/>
      <c r="GUX74" s="23"/>
      <c r="GUY74" s="23"/>
      <c r="GUZ74" s="23"/>
      <c r="GVA74" s="23"/>
      <c r="GVB74" s="23"/>
      <c r="GVC74" s="23"/>
      <c r="GVD74" s="23"/>
      <c r="GVE74" s="23"/>
      <c r="GVF74" s="23"/>
      <c r="GVG74" s="23"/>
      <c r="GVH74" s="23"/>
      <c r="GVI74" s="23"/>
      <c r="GVJ74" s="23"/>
      <c r="GVK74" s="23"/>
      <c r="GVL74" s="23"/>
      <c r="GVM74" s="23"/>
      <c r="GVN74" s="23"/>
      <c r="GVO74" s="23"/>
      <c r="GVP74" s="23"/>
      <c r="GVQ74" s="23"/>
      <c r="GVR74" s="23"/>
      <c r="GVS74" s="23"/>
      <c r="GVT74" s="23"/>
      <c r="GVU74" s="23"/>
      <c r="GVV74" s="23"/>
      <c r="GVW74" s="23"/>
      <c r="GVX74" s="23"/>
      <c r="GVY74" s="23"/>
      <c r="GVZ74" s="23"/>
      <c r="GWA74" s="23"/>
      <c r="GWB74" s="23"/>
      <c r="GWC74" s="23"/>
      <c r="GWD74" s="23"/>
      <c r="GWE74" s="23"/>
      <c r="GWF74" s="23"/>
      <c r="GWG74" s="23"/>
      <c r="GWH74" s="23"/>
      <c r="GWI74" s="23"/>
      <c r="GWJ74" s="23"/>
      <c r="GWK74" s="23"/>
      <c r="GWL74" s="23"/>
      <c r="GWM74" s="23"/>
      <c r="GWN74" s="23"/>
      <c r="GWO74" s="23"/>
      <c r="GWP74" s="23"/>
      <c r="GWQ74" s="23"/>
      <c r="GWR74" s="23"/>
      <c r="GWS74" s="23"/>
      <c r="GWT74" s="23"/>
      <c r="GWU74" s="23"/>
      <c r="GWV74" s="23"/>
      <c r="GWW74" s="23"/>
      <c r="GWX74" s="23"/>
      <c r="GWY74" s="23"/>
      <c r="GWZ74" s="23"/>
      <c r="GXA74" s="23"/>
      <c r="GXB74" s="23"/>
      <c r="GXC74" s="23"/>
      <c r="GXD74" s="23"/>
      <c r="GXE74" s="23"/>
      <c r="GXF74" s="23"/>
      <c r="GXG74" s="23"/>
      <c r="GXH74" s="23"/>
      <c r="GXI74" s="23"/>
      <c r="GXJ74" s="23"/>
      <c r="GXK74" s="23"/>
      <c r="GXL74" s="23"/>
      <c r="GXM74" s="23"/>
      <c r="GXN74" s="23"/>
      <c r="GXO74" s="23"/>
      <c r="GXP74" s="23"/>
      <c r="GXQ74" s="23"/>
      <c r="GXR74" s="23"/>
      <c r="GXS74" s="23"/>
      <c r="GXT74" s="23"/>
      <c r="GXU74" s="23"/>
      <c r="GXV74" s="23"/>
      <c r="GXW74" s="23"/>
      <c r="GXX74" s="23"/>
      <c r="GXY74" s="23"/>
      <c r="GXZ74" s="23"/>
      <c r="GYA74" s="23"/>
      <c r="GYB74" s="23"/>
      <c r="GYC74" s="23"/>
      <c r="GYD74" s="23"/>
      <c r="GYE74" s="23"/>
      <c r="GYF74" s="23"/>
      <c r="GYG74" s="23"/>
      <c r="GYH74" s="23"/>
      <c r="GYI74" s="23"/>
      <c r="GYJ74" s="23"/>
      <c r="GYK74" s="23"/>
      <c r="GYL74" s="23"/>
      <c r="GYM74" s="23"/>
      <c r="GYN74" s="23"/>
      <c r="GYO74" s="23"/>
      <c r="GYP74" s="23"/>
      <c r="GYQ74" s="23"/>
      <c r="GYR74" s="23"/>
      <c r="GYS74" s="23"/>
      <c r="GYT74" s="23"/>
      <c r="GYU74" s="23"/>
      <c r="GYV74" s="23"/>
      <c r="GYW74" s="23"/>
      <c r="GYX74" s="23"/>
      <c r="GYY74" s="23"/>
      <c r="GYZ74" s="23"/>
      <c r="GZA74" s="23"/>
      <c r="GZB74" s="23"/>
      <c r="GZC74" s="23"/>
      <c r="GZD74" s="23"/>
      <c r="GZE74" s="23"/>
      <c r="GZF74" s="23"/>
      <c r="GZG74" s="23"/>
      <c r="GZH74" s="23"/>
      <c r="GZI74" s="23"/>
      <c r="GZJ74" s="23"/>
      <c r="GZK74" s="23"/>
      <c r="GZL74" s="23"/>
      <c r="GZM74" s="23"/>
      <c r="GZN74" s="23"/>
      <c r="GZO74" s="23"/>
      <c r="GZP74" s="23"/>
      <c r="GZQ74" s="23"/>
      <c r="GZR74" s="23"/>
      <c r="GZS74" s="23"/>
      <c r="GZT74" s="23"/>
      <c r="GZU74" s="23"/>
      <c r="GZV74" s="23"/>
      <c r="GZW74" s="23"/>
      <c r="GZX74" s="23"/>
      <c r="GZY74" s="23"/>
      <c r="GZZ74" s="23"/>
      <c r="HAA74" s="23"/>
      <c r="HAB74" s="23"/>
      <c r="HAC74" s="23"/>
      <c r="HAD74" s="23"/>
      <c r="HAE74" s="23"/>
      <c r="HAF74" s="23"/>
      <c r="HAG74" s="23"/>
      <c r="HAH74" s="23"/>
      <c r="HAI74" s="23"/>
      <c r="HAJ74" s="23"/>
      <c r="HAK74" s="23"/>
      <c r="HAL74" s="23"/>
      <c r="HAM74" s="23"/>
      <c r="HAN74" s="23"/>
      <c r="HAO74" s="23"/>
      <c r="HAP74" s="23"/>
      <c r="HAQ74" s="23"/>
      <c r="HAR74" s="23"/>
      <c r="HAS74" s="23"/>
      <c r="HAT74" s="23"/>
      <c r="HAU74" s="23"/>
      <c r="HAV74" s="23"/>
      <c r="HAW74" s="23"/>
      <c r="HAX74" s="23"/>
      <c r="HAY74" s="23"/>
      <c r="HAZ74" s="23"/>
      <c r="HBA74" s="23"/>
      <c r="HBB74" s="23"/>
      <c r="HBC74" s="23"/>
      <c r="HBD74" s="23"/>
      <c r="HBE74" s="23"/>
      <c r="HBF74" s="23"/>
      <c r="HBG74" s="23"/>
      <c r="HBH74" s="23"/>
      <c r="HBI74" s="23"/>
      <c r="HBJ74" s="23"/>
      <c r="HBK74" s="23"/>
      <c r="HBL74" s="23"/>
      <c r="HBM74" s="23"/>
      <c r="HBN74" s="23"/>
      <c r="HBO74" s="23"/>
      <c r="HBP74" s="23"/>
      <c r="HBQ74" s="23"/>
      <c r="HBR74" s="23"/>
      <c r="HBS74" s="23"/>
      <c r="HBT74" s="23"/>
      <c r="HBU74" s="23"/>
      <c r="HBV74" s="23"/>
      <c r="HBW74" s="23"/>
      <c r="HBX74" s="23"/>
      <c r="HBY74" s="23"/>
      <c r="HBZ74" s="23"/>
      <c r="HCA74" s="23"/>
      <c r="HCB74" s="23"/>
      <c r="HCC74" s="23"/>
      <c r="HCD74" s="23"/>
      <c r="HCE74" s="23"/>
      <c r="HCF74" s="23"/>
      <c r="HCG74" s="23"/>
      <c r="HCH74" s="23"/>
      <c r="HCI74" s="23"/>
      <c r="HCJ74" s="23"/>
      <c r="HCK74" s="23"/>
      <c r="HCL74" s="23"/>
      <c r="HCM74" s="23"/>
      <c r="HCN74" s="23"/>
      <c r="HCO74" s="23"/>
      <c r="HCP74" s="23"/>
      <c r="HCQ74" s="23"/>
      <c r="HCR74" s="23"/>
      <c r="HCS74" s="23"/>
      <c r="HCT74" s="23"/>
      <c r="HCU74" s="23"/>
      <c r="HCV74" s="23"/>
      <c r="HCW74" s="23"/>
      <c r="HCX74" s="23"/>
      <c r="HCY74" s="23"/>
      <c r="HCZ74" s="23"/>
      <c r="HDA74" s="23"/>
      <c r="HDB74" s="23"/>
      <c r="HDC74" s="23"/>
      <c r="HDD74" s="23"/>
      <c r="HDE74" s="23"/>
      <c r="HDF74" s="23"/>
      <c r="HDG74" s="23"/>
      <c r="HDH74" s="23"/>
      <c r="HDI74" s="23"/>
      <c r="HDJ74" s="23"/>
      <c r="HDK74" s="23"/>
      <c r="HDL74" s="23"/>
      <c r="HDM74" s="23"/>
      <c r="HDN74" s="23"/>
      <c r="HDO74" s="23"/>
      <c r="HDP74" s="23"/>
      <c r="HDQ74" s="23"/>
      <c r="HDR74" s="23"/>
      <c r="HDS74" s="23"/>
      <c r="HDT74" s="23"/>
      <c r="HDU74" s="23"/>
      <c r="HDV74" s="23"/>
      <c r="HDW74" s="23"/>
      <c r="HDX74" s="23"/>
      <c r="HDY74" s="23"/>
      <c r="HDZ74" s="23"/>
      <c r="HEA74" s="23"/>
      <c r="HEB74" s="23"/>
      <c r="HEC74" s="23"/>
      <c r="HED74" s="23"/>
      <c r="HEE74" s="23"/>
      <c r="HEF74" s="23"/>
      <c r="HEG74" s="23"/>
      <c r="HEH74" s="23"/>
      <c r="HEI74" s="23"/>
      <c r="HEJ74" s="23"/>
      <c r="HEK74" s="23"/>
      <c r="HEL74" s="23"/>
      <c r="HEM74" s="23"/>
      <c r="HEN74" s="23"/>
      <c r="HEO74" s="23"/>
      <c r="HEP74" s="23"/>
      <c r="HEQ74" s="23"/>
      <c r="HER74" s="23"/>
      <c r="HES74" s="23"/>
      <c r="HET74" s="23"/>
      <c r="HEU74" s="23"/>
      <c r="HEV74" s="23"/>
      <c r="HEW74" s="23"/>
      <c r="HEX74" s="23"/>
      <c r="HEY74" s="23"/>
      <c r="HEZ74" s="23"/>
      <c r="HFA74" s="23"/>
      <c r="HFB74" s="23"/>
      <c r="HFC74" s="23"/>
      <c r="HFD74" s="23"/>
      <c r="HFE74" s="23"/>
      <c r="HFF74" s="23"/>
      <c r="HFG74" s="23"/>
      <c r="HFH74" s="23"/>
      <c r="HFI74" s="23"/>
      <c r="HFJ74" s="23"/>
      <c r="HFK74" s="23"/>
      <c r="HFL74" s="23"/>
      <c r="HFM74" s="23"/>
      <c r="HFN74" s="23"/>
      <c r="HFO74" s="23"/>
      <c r="HFP74" s="23"/>
      <c r="HFQ74" s="23"/>
      <c r="HFR74" s="23"/>
      <c r="HFS74" s="23"/>
      <c r="HFT74" s="23"/>
      <c r="HFU74" s="23"/>
      <c r="HFV74" s="23"/>
      <c r="HFW74" s="23"/>
      <c r="HFX74" s="23"/>
      <c r="HFY74" s="23"/>
      <c r="HFZ74" s="23"/>
      <c r="HGA74" s="23"/>
      <c r="HGB74" s="23"/>
      <c r="HGC74" s="23"/>
      <c r="HGD74" s="23"/>
      <c r="HGE74" s="23"/>
      <c r="HGF74" s="23"/>
      <c r="HGG74" s="23"/>
      <c r="HGH74" s="23"/>
      <c r="HGI74" s="23"/>
      <c r="HGJ74" s="23"/>
      <c r="HGK74" s="23"/>
      <c r="HGL74" s="23"/>
      <c r="HGM74" s="23"/>
      <c r="HGN74" s="23"/>
      <c r="HGO74" s="23"/>
      <c r="HGP74" s="23"/>
      <c r="HGQ74" s="23"/>
      <c r="HGR74" s="23"/>
      <c r="HGS74" s="23"/>
      <c r="HGT74" s="23"/>
      <c r="HGU74" s="23"/>
      <c r="HGV74" s="23"/>
      <c r="HGW74" s="23"/>
      <c r="HGX74" s="23"/>
      <c r="HGY74" s="23"/>
      <c r="HGZ74" s="23"/>
      <c r="HHA74" s="23"/>
      <c r="HHB74" s="23"/>
      <c r="HHC74" s="23"/>
      <c r="HHD74" s="23"/>
      <c r="HHE74" s="23"/>
      <c r="HHF74" s="23"/>
      <c r="HHG74" s="23"/>
      <c r="HHH74" s="23"/>
      <c r="HHI74" s="23"/>
      <c r="HHJ74" s="23"/>
      <c r="HHK74" s="23"/>
      <c r="HHL74" s="23"/>
      <c r="HHM74" s="23"/>
      <c r="HHN74" s="23"/>
      <c r="HHO74" s="23"/>
      <c r="HHP74" s="23"/>
      <c r="HHQ74" s="23"/>
      <c r="HHR74" s="23"/>
      <c r="HHS74" s="23"/>
      <c r="HHT74" s="23"/>
      <c r="HHU74" s="23"/>
      <c r="HHV74" s="23"/>
      <c r="HHW74" s="23"/>
      <c r="HHX74" s="23"/>
      <c r="HHY74" s="23"/>
      <c r="HHZ74" s="23"/>
      <c r="HIA74" s="23"/>
      <c r="HIB74" s="23"/>
      <c r="HIC74" s="23"/>
      <c r="HID74" s="23"/>
      <c r="HIE74" s="23"/>
      <c r="HIF74" s="23"/>
      <c r="HIG74" s="23"/>
      <c r="HIH74" s="23"/>
      <c r="HII74" s="23"/>
      <c r="HIJ74" s="23"/>
      <c r="HIK74" s="23"/>
      <c r="HIL74" s="23"/>
      <c r="HIM74" s="23"/>
      <c r="HIN74" s="23"/>
      <c r="HIO74" s="23"/>
      <c r="HIP74" s="23"/>
      <c r="HIQ74" s="23"/>
      <c r="HIR74" s="23"/>
      <c r="HIS74" s="23"/>
      <c r="HIT74" s="23"/>
      <c r="HIU74" s="23"/>
      <c r="HIV74" s="23"/>
      <c r="HIW74" s="23"/>
      <c r="HIX74" s="23"/>
      <c r="HIY74" s="23"/>
      <c r="HIZ74" s="23"/>
      <c r="HJA74" s="23"/>
      <c r="HJB74" s="23"/>
      <c r="HJC74" s="23"/>
      <c r="HJD74" s="23"/>
      <c r="HJE74" s="23"/>
      <c r="HJF74" s="23"/>
      <c r="HJG74" s="23"/>
      <c r="HJH74" s="23"/>
      <c r="HJI74" s="23"/>
      <c r="HJJ74" s="23"/>
      <c r="HJK74" s="23"/>
      <c r="HJL74" s="23"/>
      <c r="HJM74" s="23"/>
      <c r="HJN74" s="23"/>
      <c r="HJO74" s="23"/>
      <c r="HJP74" s="23"/>
      <c r="HJQ74" s="23"/>
      <c r="HJR74" s="23"/>
      <c r="HJS74" s="23"/>
      <c r="HJT74" s="23"/>
      <c r="HJU74" s="23"/>
      <c r="HJV74" s="23"/>
      <c r="HJW74" s="23"/>
      <c r="HJX74" s="23"/>
      <c r="HJY74" s="23"/>
      <c r="HJZ74" s="23"/>
      <c r="HKA74" s="23"/>
      <c r="HKB74" s="23"/>
      <c r="HKC74" s="23"/>
      <c r="HKD74" s="23"/>
      <c r="HKE74" s="23"/>
      <c r="HKF74" s="23"/>
      <c r="HKG74" s="23"/>
      <c r="HKH74" s="23"/>
      <c r="HKI74" s="23"/>
      <c r="HKJ74" s="23"/>
      <c r="HKK74" s="23"/>
      <c r="HKL74" s="23"/>
      <c r="HKM74" s="23"/>
      <c r="HKN74" s="23"/>
      <c r="HKO74" s="23"/>
      <c r="HKP74" s="23"/>
      <c r="HKQ74" s="23"/>
      <c r="HKR74" s="23"/>
      <c r="HKS74" s="23"/>
      <c r="HKT74" s="23"/>
      <c r="HKU74" s="23"/>
      <c r="HKV74" s="23"/>
      <c r="HKW74" s="23"/>
      <c r="HKX74" s="23"/>
      <c r="HKY74" s="23"/>
      <c r="HKZ74" s="23"/>
      <c r="HLA74" s="23"/>
      <c r="HLB74" s="23"/>
      <c r="HLC74" s="23"/>
      <c r="HLD74" s="23"/>
      <c r="HLE74" s="23"/>
      <c r="HLF74" s="23"/>
      <c r="HLG74" s="23"/>
      <c r="HLH74" s="23"/>
      <c r="HLI74" s="23"/>
      <c r="HLJ74" s="23"/>
      <c r="HLK74" s="23"/>
      <c r="HLL74" s="23"/>
      <c r="HLM74" s="23"/>
      <c r="HLN74" s="23"/>
      <c r="HLO74" s="23"/>
      <c r="HLP74" s="23"/>
      <c r="HLQ74" s="23"/>
      <c r="HLR74" s="23"/>
      <c r="HLS74" s="23"/>
      <c r="HLT74" s="23"/>
      <c r="HLU74" s="23"/>
      <c r="HLV74" s="23"/>
      <c r="HLW74" s="23"/>
      <c r="HLX74" s="23"/>
      <c r="HLY74" s="23"/>
      <c r="HLZ74" s="23"/>
      <c r="HMA74" s="23"/>
      <c r="HMB74" s="23"/>
      <c r="HMC74" s="23"/>
      <c r="HMD74" s="23"/>
      <c r="HME74" s="23"/>
      <c r="HMF74" s="23"/>
      <c r="HMG74" s="23"/>
      <c r="HMH74" s="23"/>
      <c r="HMI74" s="23"/>
      <c r="HMJ74" s="23"/>
      <c r="HMK74" s="23"/>
      <c r="HML74" s="23"/>
      <c r="HMM74" s="23"/>
      <c r="HMN74" s="23"/>
      <c r="HMO74" s="23"/>
      <c r="HMP74" s="23"/>
      <c r="HMQ74" s="23"/>
      <c r="HMR74" s="23"/>
      <c r="HMS74" s="23"/>
      <c r="HMT74" s="23"/>
      <c r="HMU74" s="23"/>
      <c r="HMV74" s="23"/>
      <c r="HMW74" s="23"/>
      <c r="HMX74" s="23"/>
      <c r="HMY74" s="23"/>
      <c r="HMZ74" s="23"/>
      <c r="HNA74" s="23"/>
      <c r="HNB74" s="23"/>
      <c r="HNC74" s="23"/>
      <c r="HND74" s="23"/>
      <c r="HNE74" s="23"/>
      <c r="HNF74" s="23"/>
      <c r="HNG74" s="23"/>
      <c r="HNH74" s="23"/>
      <c r="HNI74" s="23"/>
      <c r="HNJ74" s="23"/>
      <c r="HNK74" s="23"/>
      <c r="HNL74" s="23"/>
      <c r="HNM74" s="23"/>
      <c r="HNN74" s="23"/>
      <c r="HNO74" s="23"/>
      <c r="HNP74" s="23"/>
      <c r="HNQ74" s="23"/>
      <c r="HNR74" s="23"/>
      <c r="HNS74" s="23"/>
      <c r="HNT74" s="23"/>
      <c r="HNU74" s="23"/>
      <c r="HNV74" s="23"/>
      <c r="HNW74" s="23"/>
      <c r="HNX74" s="23"/>
      <c r="HNY74" s="23"/>
      <c r="HNZ74" s="23"/>
      <c r="HOA74" s="23"/>
      <c r="HOB74" s="23"/>
      <c r="HOC74" s="23"/>
      <c r="HOD74" s="23"/>
      <c r="HOE74" s="23"/>
      <c r="HOF74" s="23"/>
      <c r="HOG74" s="23"/>
      <c r="HOH74" s="23"/>
      <c r="HOI74" s="23"/>
      <c r="HOJ74" s="23"/>
      <c r="HOK74" s="23"/>
      <c r="HOL74" s="23"/>
      <c r="HOM74" s="23"/>
      <c r="HON74" s="23"/>
      <c r="HOO74" s="23"/>
      <c r="HOP74" s="23"/>
      <c r="HOQ74" s="23"/>
      <c r="HOR74" s="23"/>
      <c r="HOS74" s="23"/>
      <c r="HOT74" s="23"/>
      <c r="HOU74" s="23"/>
      <c r="HOV74" s="23"/>
      <c r="HOW74" s="23"/>
      <c r="HOX74" s="23"/>
      <c r="HOY74" s="23"/>
      <c r="HOZ74" s="23"/>
      <c r="HPA74" s="23"/>
      <c r="HPB74" s="23"/>
      <c r="HPC74" s="23"/>
      <c r="HPD74" s="23"/>
      <c r="HPE74" s="23"/>
      <c r="HPF74" s="23"/>
      <c r="HPG74" s="23"/>
      <c r="HPH74" s="23"/>
      <c r="HPI74" s="23"/>
      <c r="HPJ74" s="23"/>
      <c r="HPK74" s="23"/>
      <c r="HPL74" s="23"/>
      <c r="HPM74" s="23"/>
      <c r="HPN74" s="23"/>
      <c r="HPO74" s="23"/>
      <c r="HPP74" s="23"/>
      <c r="HPQ74" s="23"/>
      <c r="HPR74" s="23"/>
      <c r="HPS74" s="23"/>
      <c r="HPT74" s="23"/>
      <c r="HPU74" s="23"/>
      <c r="HPV74" s="23"/>
      <c r="HPW74" s="23"/>
      <c r="HPX74" s="23"/>
      <c r="HPY74" s="23"/>
      <c r="HPZ74" s="23"/>
      <c r="HQA74" s="23"/>
      <c r="HQB74" s="23"/>
      <c r="HQC74" s="23"/>
      <c r="HQD74" s="23"/>
      <c r="HQE74" s="23"/>
      <c r="HQF74" s="23"/>
      <c r="HQG74" s="23"/>
      <c r="HQH74" s="23"/>
      <c r="HQI74" s="23"/>
      <c r="HQJ74" s="23"/>
      <c r="HQK74" s="23"/>
      <c r="HQL74" s="23"/>
      <c r="HQM74" s="23"/>
      <c r="HQN74" s="23"/>
      <c r="HQO74" s="23"/>
      <c r="HQP74" s="23"/>
      <c r="HQQ74" s="23"/>
      <c r="HQR74" s="23"/>
      <c r="HQS74" s="23"/>
      <c r="HQT74" s="23"/>
      <c r="HQU74" s="23"/>
      <c r="HQV74" s="23"/>
      <c r="HQW74" s="23"/>
      <c r="HQX74" s="23"/>
      <c r="HQY74" s="23"/>
      <c r="HQZ74" s="23"/>
      <c r="HRA74" s="23"/>
      <c r="HRB74" s="23"/>
      <c r="HRC74" s="23"/>
      <c r="HRD74" s="23"/>
      <c r="HRE74" s="23"/>
      <c r="HRF74" s="23"/>
      <c r="HRG74" s="23"/>
      <c r="HRH74" s="23"/>
      <c r="HRI74" s="23"/>
      <c r="HRJ74" s="23"/>
      <c r="HRK74" s="23"/>
      <c r="HRL74" s="23"/>
      <c r="HRM74" s="23"/>
      <c r="HRN74" s="23"/>
      <c r="HRO74" s="23"/>
      <c r="HRP74" s="23"/>
      <c r="HRQ74" s="23"/>
      <c r="HRR74" s="23"/>
      <c r="HRS74" s="23"/>
      <c r="HRT74" s="23"/>
      <c r="HRU74" s="23"/>
      <c r="HRV74" s="23"/>
      <c r="HRW74" s="23"/>
      <c r="HRX74" s="23"/>
      <c r="HRY74" s="23"/>
      <c r="HRZ74" s="23"/>
      <c r="HSA74" s="23"/>
      <c r="HSB74" s="23"/>
      <c r="HSC74" s="23"/>
      <c r="HSD74" s="23"/>
      <c r="HSE74" s="23"/>
      <c r="HSF74" s="23"/>
      <c r="HSG74" s="23"/>
      <c r="HSH74" s="23"/>
      <c r="HSI74" s="23"/>
      <c r="HSJ74" s="23"/>
      <c r="HSK74" s="23"/>
      <c r="HSL74" s="23"/>
      <c r="HSM74" s="23"/>
      <c r="HSN74" s="23"/>
      <c r="HSO74" s="23"/>
      <c r="HSP74" s="23"/>
      <c r="HSQ74" s="23"/>
      <c r="HSR74" s="23"/>
      <c r="HSS74" s="23"/>
      <c r="HST74" s="23"/>
      <c r="HSU74" s="23"/>
      <c r="HSV74" s="23"/>
      <c r="HSW74" s="23"/>
      <c r="HSX74" s="23"/>
      <c r="HSY74" s="23"/>
      <c r="HSZ74" s="23"/>
      <c r="HTA74" s="23"/>
      <c r="HTB74" s="23"/>
      <c r="HTC74" s="23"/>
      <c r="HTD74" s="23"/>
      <c r="HTE74" s="23"/>
      <c r="HTF74" s="23"/>
      <c r="HTG74" s="23"/>
      <c r="HTH74" s="23"/>
      <c r="HTI74" s="23"/>
      <c r="HTJ74" s="23"/>
      <c r="HTK74" s="23"/>
      <c r="HTL74" s="23"/>
      <c r="HTM74" s="23"/>
      <c r="HTN74" s="23"/>
      <c r="HTO74" s="23"/>
      <c r="HTP74" s="23"/>
      <c r="HTQ74" s="23"/>
      <c r="HTR74" s="23"/>
      <c r="HTS74" s="23"/>
      <c r="HTT74" s="23"/>
      <c r="HTU74" s="23"/>
      <c r="HTV74" s="23"/>
      <c r="HTW74" s="23"/>
      <c r="HTX74" s="23"/>
      <c r="HTY74" s="23"/>
      <c r="HTZ74" s="23"/>
      <c r="HUA74" s="23"/>
      <c r="HUB74" s="23"/>
      <c r="HUC74" s="23"/>
      <c r="HUD74" s="23"/>
      <c r="HUE74" s="23"/>
      <c r="HUF74" s="23"/>
      <c r="HUG74" s="23"/>
      <c r="HUH74" s="23"/>
      <c r="HUI74" s="23"/>
      <c r="HUJ74" s="23"/>
      <c r="HUK74" s="23"/>
      <c r="HUL74" s="23"/>
      <c r="HUM74" s="23"/>
      <c r="HUN74" s="23"/>
      <c r="HUO74" s="23"/>
      <c r="HUP74" s="23"/>
      <c r="HUQ74" s="23"/>
      <c r="HUR74" s="23"/>
      <c r="HUS74" s="23"/>
      <c r="HUT74" s="23"/>
      <c r="HUU74" s="23"/>
      <c r="HUV74" s="23"/>
      <c r="HUW74" s="23"/>
      <c r="HUX74" s="23"/>
      <c r="HUY74" s="23"/>
      <c r="HUZ74" s="23"/>
      <c r="HVA74" s="23"/>
      <c r="HVB74" s="23"/>
      <c r="HVC74" s="23"/>
      <c r="HVD74" s="23"/>
      <c r="HVE74" s="23"/>
      <c r="HVF74" s="23"/>
      <c r="HVG74" s="23"/>
      <c r="HVH74" s="23"/>
      <c r="HVI74" s="23"/>
      <c r="HVJ74" s="23"/>
      <c r="HVK74" s="23"/>
      <c r="HVL74" s="23"/>
      <c r="HVM74" s="23"/>
      <c r="HVN74" s="23"/>
      <c r="HVO74" s="23"/>
      <c r="HVP74" s="23"/>
      <c r="HVQ74" s="23"/>
      <c r="HVR74" s="23"/>
      <c r="HVS74" s="23"/>
      <c r="HVT74" s="23"/>
      <c r="HVU74" s="23"/>
      <c r="HVV74" s="23"/>
      <c r="HVW74" s="23"/>
      <c r="HVX74" s="23"/>
      <c r="HVY74" s="23"/>
      <c r="HVZ74" s="23"/>
      <c r="HWA74" s="23"/>
      <c r="HWB74" s="23"/>
      <c r="HWC74" s="23"/>
      <c r="HWD74" s="23"/>
      <c r="HWE74" s="23"/>
      <c r="HWF74" s="23"/>
      <c r="HWG74" s="23"/>
      <c r="HWH74" s="23"/>
      <c r="HWI74" s="23"/>
      <c r="HWJ74" s="23"/>
      <c r="HWK74" s="23"/>
      <c r="HWL74" s="23"/>
      <c r="HWM74" s="23"/>
      <c r="HWN74" s="23"/>
      <c r="HWO74" s="23"/>
      <c r="HWP74" s="23"/>
      <c r="HWQ74" s="23"/>
      <c r="HWR74" s="23"/>
      <c r="HWS74" s="23"/>
      <c r="HWT74" s="23"/>
      <c r="HWU74" s="23"/>
      <c r="HWV74" s="23"/>
      <c r="HWW74" s="23"/>
      <c r="HWX74" s="23"/>
      <c r="HWY74" s="23"/>
      <c r="HWZ74" s="23"/>
      <c r="HXA74" s="23"/>
      <c r="HXB74" s="23"/>
      <c r="HXC74" s="23"/>
      <c r="HXD74" s="23"/>
      <c r="HXE74" s="23"/>
      <c r="HXF74" s="23"/>
      <c r="HXG74" s="23"/>
      <c r="HXH74" s="23"/>
      <c r="HXI74" s="23"/>
      <c r="HXJ74" s="23"/>
      <c r="HXK74" s="23"/>
      <c r="HXL74" s="23"/>
      <c r="HXM74" s="23"/>
      <c r="HXN74" s="23"/>
      <c r="HXO74" s="23"/>
      <c r="HXP74" s="23"/>
      <c r="HXQ74" s="23"/>
      <c r="HXR74" s="23"/>
      <c r="HXS74" s="23"/>
      <c r="HXT74" s="23"/>
      <c r="HXU74" s="23"/>
      <c r="HXV74" s="23"/>
      <c r="HXW74" s="23"/>
      <c r="HXX74" s="23"/>
      <c r="HXY74" s="23"/>
      <c r="HXZ74" s="23"/>
      <c r="HYA74" s="23"/>
      <c r="HYB74" s="23"/>
      <c r="HYC74" s="23"/>
      <c r="HYD74" s="23"/>
      <c r="HYE74" s="23"/>
      <c r="HYF74" s="23"/>
      <c r="HYG74" s="23"/>
      <c r="HYH74" s="23"/>
      <c r="HYI74" s="23"/>
      <c r="HYJ74" s="23"/>
      <c r="HYK74" s="23"/>
      <c r="HYL74" s="23"/>
      <c r="HYM74" s="23"/>
      <c r="HYN74" s="23"/>
      <c r="HYO74" s="23"/>
      <c r="HYP74" s="23"/>
      <c r="HYQ74" s="23"/>
      <c r="HYR74" s="23"/>
      <c r="HYS74" s="23"/>
      <c r="HYT74" s="23"/>
      <c r="HYU74" s="23"/>
      <c r="HYV74" s="23"/>
      <c r="HYW74" s="23"/>
      <c r="HYX74" s="23"/>
      <c r="HYY74" s="23"/>
      <c r="HYZ74" s="23"/>
      <c r="HZA74" s="23"/>
      <c r="HZB74" s="23"/>
      <c r="HZC74" s="23"/>
      <c r="HZD74" s="23"/>
      <c r="HZE74" s="23"/>
      <c r="HZF74" s="23"/>
      <c r="HZG74" s="23"/>
      <c r="HZH74" s="23"/>
      <c r="HZI74" s="23"/>
      <c r="HZJ74" s="23"/>
      <c r="HZK74" s="23"/>
      <c r="HZL74" s="23"/>
      <c r="HZM74" s="23"/>
      <c r="HZN74" s="23"/>
      <c r="HZO74" s="23"/>
      <c r="HZP74" s="23"/>
      <c r="HZQ74" s="23"/>
      <c r="HZR74" s="23"/>
      <c r="HZS74" s="23"/>
      <c r="HZT74" s="23"/>
      <c r="HZU74" s="23"/>
      <c r="HZV74" s="23"/>
      <c r="HZW74" s="23"/>
      <c r="HZX74" s="23"/>
      <c r="HZY74" s="23"/>
      <c r="HZZ74" s="23"/>
      <c r="IAA74" s="23"/>
      <c r="IAB74" s="23"/>
      <c r="IAC74" s="23"/>
      <c r="IAD74" s="23"/>
      <c r="IAE74" s="23"/>
      <c r="IAF74" s="23"/>
      <c r="IAG74" s="23"/>
      <c r="IAH74" s="23"/>
      <c r="IAI74" s="23"/>
      <c r="IAJ74" s="23"/>
      <c r="IAK74" s="23"/>
      <c r="IAL74" s="23"/>
      <c r="IAM74" s="23"/>
      <c r="IAN74" s="23"/>
      <c r="IAO74" s="23"/>
      <c r="IAP74" s="23"/>
      <c r="IAQ74" s="23"/>
      <c r="IAR74" s="23"/>
      <c r="IAS74" s="23"/>
      <c r="IAT74" s="23"/>
      <c r="IAU74" s="23"/>
      <c r="IAV74" s="23"/>
      <c r="IAW74" s="23"/>
      <c r="IAX74" s="23"/>
      <c r="IAY74" s="23"/>
      <c r="IAZ74" s="23"/>
      <c r="IBA74" s="23"/>
      <c r="IBB74" s="23"/>
      <c r="IBC74" s="23"/>
      <c r="IBD74" s="23"/>
      <c r="IBE74" s="23"/>
      <c r="IBF74" s="23"/>
      <c r="IBG74" s="23"/>
      <c r="IBH74" s="23"/>
      <c r="IBI74" s="23"/>
      <c r="IBJ74" s="23"/>
      <c r="IBK74" s="23"/>
      <c r="IBL74" s="23"/>
      <c r="IBM74" s="23"/>
      <c r="IBN74" s="23"/>
      <c r="IBO74" s="23"/>
      <c r="IBP74" s="23"/>
      <c r="IBQ74" s="23"/>
      <c r="IBR74" s="23"/>
      <c r="IBS74" s="23"/>
      <c r="IBT74" s="23"/>
      <c r="IBU74" s="23"/>
      <c r="IBV74" s="23"/>
      <c r="IBW74" s="23"/>
      <c r="IBX74" s="23"/>
      <c r="IBY74" s="23"/>
      <c r="IBZ74" s="23"/>
      <c r="ICA74" s="23"/>
      <c r="ICB74" s="23"/>
      <c r="ICC74" s="23"/>
      <c r="ICD74" s="23"/>
      <c r="ICE74" s="23"/>
      <c r="ICF74" s="23"/>
      <c r="ICG74" s="23"/>
      <c r="ICH74" s="23"/>
      <c r="ICI74" s="23"/>
      <c r="ICJ74" s="23"/>
      <c r="ICK74" s="23"/>
      <c r="ICL74" s="23"/>
      <c r="ICM74" s="23"/>
      <c r="ICN74" s="23"/>
      <c r="ICO74" s="23"/>
      <c r="ICP74" s="23"/>
      <c r="ICQ74" s="23"/>
      <c r="ICR74" s="23"/>
      <c r="ICS74" s="23"/>
      <c r="ICT74" s="23"/>
      <c r="ICU74" s="23"/>
      <c r="ICV74" s="23"/>
      <c r="ICW74" s="23"/>
      <c r="ICX74" s="23"/>
      <c r="ICY74" s="23"/>
      <c r="ICZ74" s="23"/>
      <c r="IDA74" s="23"/>
      <c r="IDB74" s="23"/>
      <c r="IDC74" s="23"/>
      <c r="IDD74" s="23"/>
      <c r="IDE74" s="23"/>
      <c r="IDF74" s="23"/>
      <c r="IDG74" s="23"/>
      <c r="IDH74" s="23"/>
      <c r="IDI74" s="23"/>
      <c r="IDJ74" s="23"/>
      <c r="IDK74" s="23"/>
      <c r="IDL74" s="23"/>
      <c r="IDM74" s="23"/>
      <c r="IDN74" s="23"/>
      <c r="IDO74" s="23"/>
      <c r="IDP74" s="23"/>
      <c r="IDQ74" s="23"/>
      <c r="IDR74" s="23"/>
      <c r="IDS74" s="23"/>
      <c r="IDT74" s="23"/>
      <c r="IDU74" s="23"/>
      <c r="IDV74" s="23"/>
      <c r="IDW74" s="23"/>
      <c r="IDX74" s="23"/>
      <c r="IDY74" s="23"/>
      <c r="IDZ74" s="23"/>
      <c r="IEA74" s="23"/>
      <c r="IEB74" s="23"/>
      <c r="IEC74" s="23"/>
      <c r="IED74" s="23"/>
      <c r="IEE74" s="23"/>
      <c r="IEF74" s="23"/>
      <c r="IEG74" s="23"/>
      <c r="IEH74" s="23"/>
      <c r="IEI74" s="23"/>
      <c r="IEJ74" s="23"/>
      <c r="IEK74" s="23"/>
      <c r="IEL74" s="23"/>
      <c r="IEM74" s="23"/>
      <c r="IEN74" s="23"/>
      <c r="IEO74" s="23"/>
      <c r="IEP74" s="23"/>
      <c r="IEQ74" s="23"/>
      <c r="IER74" s="23"/>
      <c r="IES74" s="23"/>
      <c r="IET74" s="23"/>
      <c r="IEU74" s="23"/>
      <c r="IEV74" s="23"/>
      <c r="IEW74" s="23"/>
      <c r="IEX74" s="23"/>
      <c r="IEY74" s="23"/>
      <c r="IEZ74" s="23"/>
      <c r="IFA74" s="23"/>
      <c r="IFB74" s="23"/>
      <c r="IFC74" s="23"/>
      <c r="IFD74" s="23"/>
      <c r="IFE74" s="23"/>
      <c r="IFF74" s="23"/>
      <c r="IFG74" s="23"/>
      <c r="IFH74" s="23"/>
      <c r="IFI74" s="23"/>
      <c r="IFJ74" s="23"/>
      <c r="IFK74" s="23"/>
      <c r="IFL74" s="23"/>
      <c r="IFM74" s="23"/>
      <c r="IFN74" s="23"/>
      <c r="IFO74" s="23"/>
      <c r="IFP74" s="23"/>
      <c r="IFQ74" s="23"/>
      <c r="IFR74" s="23"/>
      <c r="IFS74" s="23"/>
      <c r="IFT74" s="23"/>
      <c r="IFU74" s="23"/>
      <c r="IFV74" s="23"/>
      <c r="IFW74" s="23"/>
      <c r="IFX74" s="23"/>
      <c r="IFY74" s="23"/>
      <c r="IFZ74" s="23"/>
      <c r="IGA74" s="23"/>
      <c r="IGB74" s="23"/>
      <c r="IGC74" s="23"/>
      <c r="IGD74" s="23"/>
      <c r="IGE74" s="23"/>
      <c r="IGF74" s="23"/>
      <c r="IGG74" s="23"/>
      <c r="IGH74" s="23"/>
      <c r="IGI74" s="23"/>
      <c r="IGJ74" s="23"/>
      <c r="IGK74" s="23"/>
      <c r="IGL74" s="23"/>
      <c r="IGM74" s="23"/>
      <c r="IGN74" s="23"/>
      <c r="IGO74" s="23"/>
      <c r="IGP74" s="23"/>
      <c r="IGQ74" s="23"/>
      <c r="IGR74" s="23"/>
      <c r="IGS74" s="23"/>
      <c r="IGT74" s="23"/>
      <c r="IGU74" s="23"/>
      <c r="IGV74" s="23"/>
      <c r="IGW74" s="23"/>
      <c r="IGX74" s="23"/>
      <c r="IGY74" s="23"/>
      <c r="IGZ74" s="23"/>
      <c r="IHA74" s="23"/>
      <c r="IHB74" s="23"/>
      <c r="IHC74" s="23"/>
      <c r="IHD74" s="23"/>
      <c r="IHE74" s="23"/>
      <c r="IHF74" s="23"/>
      <c r="IHG74" s="23"/>
      <c r="IHH74" s="23"/>
      <c r="IHI74" s="23"/>
      <c r="IHJ74" s="23"/>
      <c r="IHK74" s="23"/>
      <c r="IHL74" s="23"/>
      <c r="IHM74" s="23"/>
      <c r="IHN74" s="23"/>
      <c r="IHO74" s="23"/>
      <c r="IHP74" s="23"/>
      <c r="IHQ74" s="23"/>
      <c r="IHR74" s="23"/>
      <c r="IHS74" s="23"/>
      <c r="IHT74" s="23"/>
      <c r="IHU74" s="23"/>
      <c r="IHV74" s="23"/>
      <c r="IHW74" s="23"/>
      <c r="IHX74" s="23"/>
      <c r="IHY74" s="23"/>
      <c r="IHZ74" s="23"/>
      <c r="IIA74" s="23"/>
      <c r="IIB74" s="23"/>
      <c r="IIC74" s="23"/>
      <c r="IID74" s="23"/>
      <c r="IIE74" s="23"/>
      <c r="IIF74" s="23"/>
      <c r="IIG74" s="23"/>
      <c r="IIH74" s="23"/>
      <c r="III74" s="23"/>
      <c r="IIJ74" s="23"/>
      <c r="IIK74" s="23"/>
      <c r="IIL74" s="23"/>
      <c r="IIM74" s="23"/>
      <c r="IIN74" s="23"/>
      <c r="IIO74" s="23"/>
      <c r="IIP74" s="23"/>
      <c r="IIQ74" s="23"/>
      <c r="IIR74" s="23"/>
      <c r="IIS74" s="23"/>
      <c r="IIT74" s="23"/>
      <c r="IIU74" s="23"/>
      <c r="IIV74" s="23"/>
      <c r="IIW74" s="23"/>
      <c r="IIX74" s="23"/>
      <c r="IIY74" s="23"/>
      <c r="IIZ74" s="23"/>
      <c r="IJA74" s="23"/>
      <c r="IJB74" s="23"/>
      <c r="IJC74" s="23"/>
      <c r="IJD74" s="23"/>
      <c r="IJE74" s="23"/>
      <c r="IJF74" s="23"/>
      <c r="IJG74" s="23"/>
      <c r="IJH74" s="23"/>
      <c r="IJI74" s="23"/>
      <c r="IJJ74" s="23"/>
      <c r="IJK74" s="23"/>
      <c r="IJL74" s="23"/>
      <c r="IJM74" s="23"/>
      <c r="IJN74" s="23"/>
      <c r="IJO74" s="23"/>
      <c r="IJP74" s="23"/>
      <c r="IJQ74" s="23"/>
      <c r="IJR74" s="23"/>
      <c r="IJS74" s="23"/>
      <c r="IJT74" s="23"/>
      <c r="IJU74" s="23"/>
      <c r="IJV74" s="23"/>
      <c r="IJW74" s="23"/>
      <c r="IJX74" s="23"/>
      <c r="IJY74" s="23"/>
      <c r="IJZ74" s="23"/>
      <c r="IKA74" s="23"/>
      <c r="IKB74" s="23"/>
      <c r="IKC74" s="23"/>
      <c r="IKD74" s="23"/>
      <c r="IKE74" s="23"/>
      <c r="IKF74" s="23"/>
      <c r="IKG74" s="23"/>
      <c r="IKH74" s="23"/>
      <c r="IKI74" s="23"/>
      <c r="IKJ74" s="23"/>
      <c r="IKK74" s="23"/>
      <c r="IKL74" s="23"/>
      <c r="IKM74" s="23"/>
      <c r="IKN74" s="23"/>
      <c r="IKO74" s="23"/>
      <c r="IKP74" s="23"/>
      <c r="IKQ74" s="23"/>
      <c r="IKR74" s="23"/>
      <c r="IKS74" s="23"/>
      <c r="IKT74" s="23"/>
      <c r="IKU74" s="23"/>
      <c r="IKV74" s="23"/>
      <c r="IKW74" s="23"/>
      <c r="IKX74" s="23"/>
      <c r="IKY74" s="23"/>
      <c r="IKZ74" s="23"/>
      <c r="ILA74" s="23"/>
      <c r="ILB74" s="23"/>
      <c r="ILC74" s="23"/>
      <c r="ILD74" s="23"/>
      <c r="ILE74" s="23"/>
      <c r="ILF74" s="23"/>
      <c r="ILG74" s="23"/>
      <c r="ILH74" s="23"/>
      <c r="ILI74" s="23"/>
      <c r="ILJ74" s="23"/>
      <c r="ILK74" s="23"/>
      <c r="ILL74" s="23"/>
      <c r="ILM74" s="23"/>
      <c r="ILN74" s="23"/>
      <c r="ILO74" s="23"/>
      <c r="ILP74" s="23"/>
      <c r="ILQ74" s="23"/>
      <c r="ILR74" s="23"/>
      <c r="ILS74" s="23"/>
      <c r="ILT74" s="23"/>
      <c r="ILU74" s="23"/>
      <c r="ILV74" s="23"/>
      <c r="ILW74" s="23"/>
      <c r="ILX74" s="23"/>
      <c r="ILY74" s="23"/>
      <c r="ILZ74" s="23"/>
      <c r="IMA74" s="23"/>
      <c r="IMB74" s="23"/>
      <c r="IMC74" s="23"/>
      <c r="IMD74" s="23"/>
      <c r="IME74" s="23"/>
      <c r="IMF74" s="23"/>
      <c r="IMG74" s="23"/>
      <c r="IMH74" s="23"/>
      <c r="IMI74" s="23"/>
      <c r="IMJ74" s="23"/>
      <c r="IMK74" s="23"/>
      <c r="IML74" s="23"/>
      <c r="IMM74" s="23"/>
      <c r="IMN74" s="23"/>
      <c r="IMO74" s="23"/>
      <c r="IMP74" s="23"/>
      <c r="IMQ74" s="23"/>
      <c r="IMR74" s="23"/>
      <c r="IMS74" s="23"/>
      <c r="IMT74" s="23"/>
      <c r="IMU74" s="23"/>
      <c r="IMV74" s="23"/>
      <c r="IMW74" s="23"/>
      <c r="IMX74" s="23"/>
      <c r="IMY74" s="23"/>
      <c r="IMZ74" s="23"/>
      <c r="INA74" s="23"/>
      <c r="INB74" s="23"/>
      <c r="INC74" s="23"/>
      <c r="IND74" s="23"/>
      <c r="INE74" s="23"/>
      <c r="INF74" s="23"/>
      <c r="ING74" s="23"/>
      <c r="INH74" s="23"/>
      <c r="INI74" s="23"/>
      <c r="INJ74" s="23"/>
      <c r="INK74" s="23"/>
      <c r="INL74" s="23"/>
      <c r="INM74" s="23"/>
      <c r="INN74" s="23"/>
      <c r="INO74" s="23"/>
      <c r="INP74" s="23"/>
      <c r="INQ74" s="23"/>
      <c r="INR74" s="23"/>
      <c r="INS74" s="23"/>
      <c r="INT74" s="23"/>
      <c r="INU74" s="23"/>
      <c r="INV74" s="23"/>
      <c r="INW74" s="23"/>
      <c r="INX74" s="23"/>
      <c r="INY74" s="23"/>
      <c r="INZ74" s="23"/>
      <c r="IOA74" s="23"/>
      <c r="IOB74" s="23"/>
      <c r="IOC74" s="23"/>
      <c r="IOD74" s="23"/>
      <c r="IOE74" s="23"/>
      <c r="IOF74" s="23"/>
      <c r="IOG74" s="23"/>
      <c r="IOH74" s="23"/>
      <c r="IOI74" s="23"/>
      <c r="IOJ74" s="23"/>
      <c r="IOK74" s="23"/>
      <c r="IOL74" s="23"/>
      <c r="IOM74" s="23"/>
      <c r="ION74" s="23"/>
      <c r="IOO74" s="23"/>
      <c r="IOP74" s="23"/>
      <c r="IOQ74" s="23"/>
      <c r="IOR74" s="23"/>
      <c r="IOS74" s="23"/>
      <c r="IOT74" s="23"/>
      <c r="IOU74" s="23"/>
      <c r="IOV74" s="23"/>
      <c r="IOW74" s="23"/>
      <c r="IOX74" s="23"/>
      <c r="IOY74" s="23"/>
      <c r="IOZ74" s="23"/>
      <c r="IPA74" s="23"/>
      <c r="IPB74" s="23"/>
      <c r="IPC74" s="23"/>
      <c r="IPD74" s="23"/>
      <c r="IPE74" s="23"/>
      <c r="IPF74" s="23"/>
      <c r="IPG74" s="23"/>
      <c r="IPH74" s="23"/>
      <c r="IPI74" s="23"/>
      <c r="IPJ74" s="23"/>
      <c r="IPK74" s="23"/>
      <c r="IPL74" s="23"/>
      <c r="IPM74" s="23"/>
      <c r="IPN74" s="23"/>
      <c r="IPO74" s="23"/>
      <c r="IPP74" s="23"/>
      <c r="IPQ74" s="23"/>
      <c r="IPR74" s="23"/>
      <c r="IPS74" s="23"/>
      <c r="IPT74" s="23"/>
      <c r="IPU74" s="23"/>
      <c r="IPV74" s="23"/>
      <c r="IPW74" s="23"/>
      <c r="IPX74" s="23"/>
      <c r="IPY74" s="23"/>
      <c r="IPZ74" s="23"/>
      <c r="IQA74" s="23"/>
      <c r="IQB74" s="23"/>
      <c r="IQC74" s="23"/>
      <c r="IQD74" s="23"/>
      <c r="IQE74" s="23"/>
      <c r="IQF74" s="23"/>
      <c r="IQG74" s="23"/>
      <c r="IQH74" s="23"/>
      <c r="IQI74" s="23"/>
      <c r="IQJ74" s="23"/>
      <c r="IQK74" s="23"/>
      <c r="IQL74" s="23"/>
      <c r="IQM74" s="23"/>
      <c r="IQN74" s="23"/>
      <c r="IQO74" s="23"/>
      <c r="IQP74" s="23"/>
      <c r="IQQ74" s="23"/>
      <c r="IQR74" s="23"/>
      <c r="IQS74" s="23"/>
      <c r="IQT74" s="23"/>
      <c r="IQU74" s="23"/>
      <c r="IQV74" s="23"/>
      <c r="IQW74" s="23"/>
      <c r="IQX74" s="23"/>
      <c r="IQY74" s="23"/>
      <c r="IQZ74" s="23"/>
      <c r="IRA74" s="23"/>
      <c r="IRB74" s="23"/>
      <c r="IRC74" s="23"/>
      <c r="IRD74" s="23"/>
      <c r="IRE74" s="23"/>
      <c r="IRF74" s="23"/>
      <c r="IRG74" s="23"/>
      <c r="IRH74" s="23"/>
      <c r="IRI74" s="23"/>
      <c r="IRJ74" s="23"/>
      <c r="IRK74" s="23"/>
      <c r="IRL74" s="23"/>
      <c r="IRM74" s="23"/>
      <c r="IRN74" s="23"/>
      <c r="IRO74" s="23"/>
      <c r="IRP74" s="23"/>
      <c r="IRQ74" s="23"/>
      <c r="IRR74" s="23"/>
      <c r="IRS74" s="23"/>
      <c r="IRT74" s="23"/>
      <c r="IRU74" s="23"/>
      <c r="IRV74" s="23"/>
      <c r="IRW74" s="23"/>
      <c r="IRX74" s="23"/>
      <c r="IRY74" s="23"/>
      <c r="IRZ74" s="23"/>
      <c r="ISA74" s="23"/>
      <c r="ISB74" s="23"/>
      <c r="ISC74" s="23"/>
      <c r="ISD74" s="23"/>
      <c r="ISE74" s="23"/>
      <c r="ISF74" s="23"/>
      <c r="ISG74" s="23"/>
      <c r="ISH74" s="23"/>
      <c r="ISI74" s="23"/>
      <c r="ISJ74" s="23"/>
      <c r="ISK74" s="23"/>
      <c r="ISL74" s="23"/>
      <c r="ISM74" s="23"/>
      <c r="ISN74" s="23"/>
      <c r="ISO74" s="23"/>
      <c r="ISP74" s="23"/>
      <c r="ISQ74" s="23"/>
      <c r="ISR74" s="23"/>
      <c r="ISS74" s="23"/>
      <c r="IST74" s="23"/>
      <c r="ISU74" s="23"/>
      <c r="ISV74" s="23"/>
      <c r="ISW74" s="23"/>
      <c r="ISX74" s="23"/>
      <c r="ISY74" s="23"/>
      <c r="ISZ74" s="23"/>
      <c r="ITA74" s="23"/>
      <c r="ITB74" s="23"/>
      <c r="ITC74" s="23"/>
      <c r="ITD74" s="23"/>
      <c r="ITE74" s="23"/>
      <c r="ITF74" s="23"/>
      <c r="ITG74" s="23"/>
      <c r="ITH74" s="23"/>
      <c r="ITI74" s="23"/>
      <c r="ITJ74" s="23"/>
      <c r="ITK74" s="23"/>
      <c r="ITL74" s="23"/>
      <c r="ITM74" s="23"/>
      <c r="ITN74" s="23"/>
      <c r="ITO74" s="23"/>
      <c r="ITP74" s="23"/>
      <c r="ITQ74" s="23"/>
      <c r="ITR74" s="23"/>
      <c r="ITS74" s="23"/>
      <c r="ITT74" s="23"/>
      <c r="ITU74" s="23"/>
      <c r="ITV74" s="23"/>
      <c r="ITW74" s="23"/>
      <c r="ITX74" s="23"/>
      <c r="ITY74" s="23"/>
      <c r="ITZ74" s="23"/>
      <c r="IUA74" s="23"/>
      <c r="IUB74" s="23"/>
      <c r="IUC74" s="23"/>
      <c r="IUD74" s="23"/>
      <c r="IUE74" s="23"/>
      <c r="IUF74" s="23"/>
      <c r="IUG74" s="23"/>
      <c r="IUH74" s="23"/>
      <c r="IUI74" s="23"/>
      <c r="IUJ74" s="23"/>
      <c r="IUK74" s="23"/>
      <c r="IUL74" s="23"/>
      <c r="IUM74" s="23"/>
      <c r="IUN74" s="23"/>
      <c r="IUO74" s="23"/>
      <c r="IUP74" s="23"/>
      <c r="IUQ74" s="23"/>
      <c r="IUR74" s="23"/>
      <c r="IUS74" s="23"/>
      <c r="IUT74" s="23"/>
      <c r="IUU74" s="23"/>
      <c r="IUV74" s="23"/>
      <c r="IUW74" s="23"/>
      <c r="IUX74" s="23"/>
      <c r="IUY74" s="23"/>
      <c r="IUZ74" s="23"/>
      <c r="IVA74" s="23"/>
      <c r="IVB74" s="23"/>
      <c r="IVC74" s="23"/>
      <c r="IVD74" s="23"/>
      <c r="IVE74" s="23"/>
      <c r="IVF74" s="23"/>
      <c r="IVG74" s="23"/>
      <c r="IVH74" s="23"/>
      <c r="IVI74" s="23"/>
      <c r="IVJ74" s="23"/>
      <c r="IVK74" s="23"/>
      <c r="IVL74" s="23"/>
      <c r="IVM74" s="23"/>
      <c r="IVN74" s="23"/>
      <c r="IVO74" s="23"/>
      <c r="IVP74" s="23"/>
      <c r="IVQ74" s="23"/>
      <c r="IVR74" s="23"/>
      <c r="IVS74" s="23"/>
      <c r="IVT74" s="23"/>
      <c r="IVU74" s="23"/>
      <c r="IVV74" s="23"/>
      <c r="IVW74" s="23"/>
      <c r="IVX74" s="23"/>
      <c r="IVY74" s="23"/>
      <c r="IVZ74" s="23"/>
      <c r="IWA74" s="23"/>
      <c r="IWB74" s="23"/>
      <c r="IWC74" s="23"/>
      <c r="IWD74" s="23"/>
      <c r="IWE74" s="23"/>
      <c r="IWF74" s="23"/>
      <c r="IWG74" s="23"/>
      <c r="IWH74" s="23"/>
      <c r="IWI74" s="23"/>
      <c r="IWJ74" s="23"/>
      <c r="IWK74" s="23"/>
      <c r="IWL74" s="23"/>
      <c r="IWM74" s="23"/>
      <c r="IWN74" s="23"/>
      <c r="IWO74" s="23"/>
      <c r="IWP74" s="23"/>
      <c r="IWQ74" s="23"/>
      <c r="IWR74" s="23"/>
      <c r="IWS74" s="23"/>
      <c r="IWT74" s="23"/>
      <c r="IWU74" s="23"/>
      <c r="IWV74" s="23"/>
      <c r="IWW74" s="23"/>
      <c r="IWX74" s="23"/>
      <c r="IWY74" s="23"/>
      <c r="IWZ74" s="23"/>
      <c r="IXA74" s="23"/>
      <c r="IXB74" s="23"/>
      <c r="IXC74" s="23"/>
      <c r="IXD74" s="23"/>
      <c r="IXE74" s="23"/>
      <c r="IXF74" s="23"/>
      <c r="IXG74" s="23"/>
      <c r="IXH74" s="23"/>
      <c r="IXI74" s="23"/>
      <c r="IXJ74" s="23"/>
      <c r="IXK74" s="23"/>
      <c r="IXL74" s="23"/>
      <c r="IXM74" s="23"/>
      <c r="IXN74" s="23"/>
      <c r="IXO74" s="23"/>
      <c r="IXP74" s="23"/>
      <c r="IXQ74" s="23"/>
      <c r="IXR74" s="23"/>
      <c r="IXS74" s="23"/>
      <c r="IXT74" s="23"/>
      <c r="IXU74" s="23"/>
      <c r="IXV74" s="23"/>
      <c r="IXW74" s="23"/>
      <c r="IXX74" s="23"/>
      <c r="IXY74" s="23"/>
      <c r="IXZ74" s="23"/>
      <c r="IYA74" s="23"/>
      <c r="IYB74" s="23"/>
      <c r="IYC74" s="23"/>
      <c r="IYD74" s="23"/>
      <c r="IYE74" s="23"/>
      <c r="IYF74" s="23"/>
      <c r="IYG74" s="23"/>
      <c r="IYH74" s="23"/>
      <c r="IYI74" s="23"/>
      <c r="IYJ74" s="23"/>
      <c r="IYK74" s="23"/>
      <c r="IYL74" s="23"/>
      <c r="IYM74" s="23"/>
      <c r="IYN74" s="23"/>
      <c r="IYO74" s="23"/>
      <c r="IYP74" s="23"/>
      <c r="IYQ74" s="23"/>
      <c r="IYR74" s="23"/>
      <c r="IYS74" s="23"/>
      <c r="IYT74" s="23"/>
      <c r="IYU74" s="23"/>
      <c r="IYV74" s="23"/>
      <c r="IYW74" s="23"/>
      <c r="IYX74" s="23"/>
      <c r="IYY74" s="23"/>
      <c r="IYZ74" s="23"/>
      <c r="IZA74" s="23"/>
      <c r="IZB74" s="23"/>
      <c r="IZC74" s="23"/>
      <c r="IZD74" s="23"/>
      <c r="IZE74" s="23"/>
      <c r="IZF74" s="23"/>
      <c r="IZG74" s="23"/>
      <c r="IZH74" s="23"/>
      <c r="IZI74" s="23"/>
      <c r="IZJ74" s="23"/>
      <c r="IZK74" s="23"/>
      <c r="IZL74" s="23"/>
      <c r="IZM74" s="23"/>
      <c r="IZN74" s="23"/>
      <c r="IZO74" s="23"/>
      <c r="IZP74" s="23"/>
      <c r="IZQ74" s="23"/>
      <c r="IZR74" s="23"/>
      <c r="IZS74" s="23"/>
      <c r="IZT74" s="23"/>
      <c r="IZU74" s="23"/>
      <c r="IZV74" s="23"/>
      <c r="IZW74" s="23"/>
      <c r="IZX74" s="23"/>
      <c r="IZY74" s="23"/>
      <c r="IZZ74" s="23"/>
      <c r="JAA74" s="23"/>
      <c r="JAB74" s="23"/>
      <c r="JAC74" s="23"/>
      <c r="JAD74" s="23"/>
      <c r="JAE74" s="23"/>
      <c r="JAF74" s="23"/>
      <c r="JAG74" s="23"/>
      <c r="JAH74" s="23"/>
      <c r="JAI74" s="23"/>
      <c r="JAJ74" s="23"/>
      <c r="JAK74" s="23"/>
      <c r="JAL74" s="23"/>
      <c r="JAM74" s="23"/>
      <c r="JAN74" s="23"/>
      <c r="JAO74" s="23"/>
      <c r="JAP74" s="23"/>
      <c r="JAQ74" s="23"/>
      <c r="JAR74" s="23"/>
      <c r="JAS74" s="23"/>
      <c r="JAT74" s="23"/>
      <c r="JAU74" s="23"/>
      <c r="JAV74" s="23"/>
      <c r="JAW74" s="23"/>
      <c r="JAX74" s="23"/>
      <c r="JAY74" s="23"/>
      <c r="JAZ74" s="23"/>
      <c r="JBA74" s="23"/>
      <c r="JBB74" s="23"/>
      <c r="JBC74" s="23"/>
      <c r="JBD74" s="23"/>
      <c r="JBE74" s="23"/>
      <c r="JBF74" s="23"/>
      <c r="JBG74" s="23"/>
      <c r="JBH74" s="23"/>
      <c r="JBI74" s="23"/>
      <c r="JBJ74" s="23"/>
      <c r="JBK74" s="23"/>
      <c r="JBL74" s="23"/>
      <c r="JBM74" s="23"/>
      <c r="JBN74" s="23"/>
      <c r="JBO74" s="23"/>
      <c r="JBP74" s="23"/>
      <c r="JBQ74" s="23"/>
      <c r="JBR74" s="23"/>
      <c r="JBS74" s="23"/>
      <c r="JBT74" s="23"/>
      <c r="JBU74" s="23"/>
      <c r="JBV74" s="23"/>
      <c r="JBW74" s="23"/>
      <c r="JBX74" s="23"/>
      <c r="JBY74" s="23"/>
      <c r="JBZ74" s="23"/>
      <c r="JCA74" s="23"/>
      <c r="JCB74" s="23"/>
      <c r="JCC74" s="23"/>
      <c r="JCD74" s="23"/>
      <c r="JCE74" s="23"/>
      <c r="JCF74" s="23"/>
      <c r="JCG74" s="23"/>
      <c r="JCH74" s="23"/>
      <c r="JCI74" s="23"/>
      <c r="JCJ74" s="23"/>
      <c r="JCK74" s="23"/>
      <c r="JCL74" s="23"/>
      <c r="JCM74" s="23"/>
      <c r="JCN74" s="23"/>
      <c r="JCO74" s="23"/>
      <c r="JCP74" s="23"/>
      <c r="JCQ74" s="23"/>
      <c r="JCR74" s="23"/>
      <c r="JCS74" s="23"/>
      <c r="JCT74" s="23"/>
      <c r="JCU74" s="23"/>
      <c r="JCV74" s="23"/>
      <c r="JCW74" s="23"/>
      <c r="JCX74" s="23"/>
      <c r="JCY74" s="23"/>
      <c r="JCZ74" s="23"/>
      <c r="JDA74" s="23"/>
      <c r="JDB74" s="23"/>
      <c r="JDC74" s="23"/>
      <c r="JDD74" s="23"/>
      <c r="JDE74" s="23"/>
      <c r="JDF74" s="23"/>
      <c r="JDG74" s="23"/>
      <c r="JDH74" s="23"/>
      <c r="JDI74" s="23"/>
      <c r="JDJ74" s="23"/>
      <c r="JDK74" s="23"/>
      <c r="JDL74" s="23"/>
      <c r="JDM74" s="23"/>
      <c r="JDN74" s="23"/>
      <c r="JDO74" s="23"/>
      <c r="JDP74" s="23"/>
      <c r="JDQ74" s="23"/>
      <c r="JDR74" s="23"/>
      <c r="JDS74" s="23"/>
      <c r="JDT74" s="23"/>
      <c r="JDU74" s="23"/>
      <c r="JDV74" s="23"/>
      <c r="JDW74" s="23"/>
      <c r="JDX74" s="23"/>
      <c r="JDY74" s="23"/>
      <c r="JDZ74" s="23"/>
      <c r="JEA74" s="23"/>
      <c r="JEB74" s="23"/>
      <c r="JEC74" s="23"/>
      <c r="JED74" s="23"/>
      <c r="JEE74" s="23"/>
      <c r="JEF74" s="23"/>
      <c r="JEG74" s="23"/>
      <c r="JEH74" s="23"/>
      <c r="JEI74" s="23"/>
      <c r="JEJ74" s="23"/>
      <c r="JEK74" s="23"/>
      <c r="JEL74" s="23"/>
      <c r="JEM74" s="23"/>
      <c r="JEN74" s="23"/>
      <c r="JEO74" s="23"/>
      <c r="JEP74" s="23"/>
      <c r="JEQ74" s="23"/>
      <c r="JER74" s="23"/>
      <c r="JES74" s="23"/>
      <c r="JET74" s="23"/>
      <c r="JEU74" s="23"/>
      <c r="JEV74" s="23"/>
      <c r="JEW74" s="23"/>
      <c r="JEX74" s="23"/>
      <c r="JEY74" s="23"/>
      <c r="JEZ74" s="23"/>
      <c r="JFA74" s="23"/>
      <c r="JFB74" s="23"/>
      <c r="JFC74" s="23"/>
      <c r="JFD74" s="23"/>
      <c r="JFE74" s="23"/>
      <c r="JFF74" s="23"/>
      <c r="JFG74" s="23"/>
      <c r="JFH74" s="23"/>
      <c r="JFI74" s="23"/>
      <c r="JFJ74" s="23"/>
      <c r="JFK74" s="23"/>
      <c r="JFL74" s="23"/>
      <c r="JFM74" s="23"/>
      <c r="JFN74" s="23"/>
      <c r="JFO74" s="23"/>
      <c r="JFP74" s="23"/>
      <c r="JFQ74" s="23"/>
      <c r="JFR74" s="23"/>
      <c r="JFS74" s="23"/>
      <c r="JFT74" s="23"/>
      <c r="JFU74" s="23"/>
      <c r="JFV74" s="23"/>
      <c r="JFW74" s="23"/>
      <c r="JFX74" s="23"/>
      <c r="JFY74" s="23"/>
      <c r="JFZ74" s="23"/>
      <c r="JGA74" s="23"/>
      <c r="JGB74" s="23"/>
      <c r="JGC74" s="23"/>
      <c r="JGD74" s="23"/>
      <c r="JGE74" s="23"/>
      <c r="JGF74" s="23"/>
      <c r="JGG74" s="23"/>
      <c r="JGH74" s="23"/>
      <c r="JGI74" s="23"/>
      <c r="JGJ74" s="23"/>
      <c r="JGK74" s="23"/>
      <c r="JGL74" s="23"/>
      <c r="JGM74" s="23"/>
      <c r="JGN74" s="23"/>
      <c r="JGO74" s="23"/>
      <c r="JGP74" s="23"/>
      <c r="JGQ74" s="23"/>
      <c r="JGR74" s="23"/>
      <c r="JGS74" s="23"/>
      <c r="JGT74" s="23"/>
      <c r="JGU74" s="23"/>
      <c r="JGV74" s="23"/>
      <c r="JGW74" s="23"/>
      <c r="JGX74" s="23"/>
      <c r="JGY74" s="23"/>
      <c r="JGZ74" s="23"/>
      <c r="JHA74" s="23"/>
      <c r="JHB74" s="23"/>
      <c r="JHC74" s="23"/>
      <c r="JHD74" s="23"/>
      <c r="JHE74" s="23"/>
      <c r="JHF74" s="23"/>
      <c r="JHG74" s="23"/>
      <c r="JHH74" s="23"/>
      <c r="JHI74" s="23"/>
      <c r="JHJ74" s="23"/>
      <c r="JHK74" s="23"/>
      <c r="JHL74" s="23"/>
      <c r="JHM74" s="23"/>
      <c r="JHN74" s="23"/>
      <c r="JHO74" s="23"/>
      <c r="JHP74" s="23"/>
      <c r="JHQ74" s="23"/>
      <c r="JHR74" s="23"/>
      <c r="JHS74" s="23"/>
      <c r="JHT74" s="23"/>
      <c r="JHU74" s="23"/>
      <c r="JHV74" s="23"/>
      <c r="JHW74" s="23"/>
      <c r="JHX74" s="23"/>
      <c r="JHY74" s="23"/>
      <c r="JHZ74" s="23"/>
      <c r="JIA74" s="23"/>
      <c r="JIB74" s="23"/>
      <c r="JIC74" s="23"/>
      <c r="JID74" s="23"/>
      <c r="JIE74" s="23"/>
      <c r="JIF74" s="23"/>
      <c r="JIG74" s="23"/>
      <c r="JIH74" s="23"/>
      <c r="JII74" s="23"/>
      <c r="JIJ74" s="23"/>
      <c r="JIK74" s="23"/>
      <c r="JIL74" s="23"/>
      <c r="JIM74" s="23"/>
      <c r="JIN74" s="23"/>
      <c r="JIO74" s="23"/>
      <c r="JIP74" s="23"/>
      <c r="JIQ74" s="23"/>
      <c r="JIR74" s="23"/>
      <c r="JIS74" s="23"/>
      <c r="JIT74" s="23"/>
      <c r="JIU74" s="23"/>
      <c r="JIV74" s="23"/>
      <c r="JIW74" s="23"/>
      <c r="JIX74" s="23"/>
      <c r="JIY74" s="23"/>
      <c r="JIZ74" s="23"/>
      <c r="JJA74" s="23"/>
      <c r="JJB74" s="23"/>
      <c r="JJC74" s="23"/>
      <c r="JJD74" s="23"/>
      <c r="JJE74" s="23"/>
      <c r="JJF74" s="23"/>
      <c r="JJG74" s="23"/>
      <c r="JJH74" s="23"/>
      <c r="JJI74" s="23"/>
      <c r="JJJ74" s="23"/>
      <c r="JJK74" s="23"/>
      <c r="JJL74" s="23"/>
      <c r="JJM74" s="23"/>
      <c r="JJN74" s="23"/>
      <c r="JJO74" s="23"/>
      <c r="JJP74" s="23"/>
      <c r="JJQ74" s="23"/>
      <c r="JJR74" s="23"/>
      <c r="JJS74" s="23"/>
      <c r="JJT74" s="23"/>
      <c r="JJU74" s="23"/>
      <c r="JJV74" s="23"/>
      <c r="JJW74" s="23"/>
      <c r="JJX74" s="23"/>
      <c r="JJY74" s="23"/>
      <c r="JJZ74" s="23"/>
      <c r="JKA74" s="23"/>
      <c r="JKB74" s="23"/>
      <c r="JKC74" s="23"/>
      <c r="JKD74" s="23"/>
      <c r="JKE74" s="23"/>
      <c r="JKF74" s="23"/>
      <c r="JKG74" s="23"/>
      <c r="JKH74" s="23"/>
      <c r="JKI74" s="23"/>
      <c r="JKJ74" s="23"/>
      <c r="JKK74" s="23"/>
      <c r="JKL74" s="23"/>
      <c r="JKM74" s="23"/>
      <c r="JKN74" s="23"/>
      <c r="JKO74" s="23"/>
      <c r="JKP74" s="23"/>
      <c r="JKQ74" s="23"/>
      <c r="JKR74" s="23"/>
      <c r="JKS74" s="23"/>
      <c r="JKT74" s="23"/>
      <c r="JKU74" s="23"/>
      <c r="JKV74" s="23"/>
      <c r="JKW74" s="23"/>
      <c r="JKX74" s="23"/>
      <c r="JKY74" s="23"/>
      <c r="JKZ74" s="23"/>
      <c r="JLA74" s="23"/>
      <c r="JLB74" s="23"/>
      <c r="JLC74" s="23"/>
      <c r="JLD74" s="23"/>
      <c r="JLE74" s="23"/>
      <c r="JLF74" s="23"/>
      <c r="JLG74" s="23"/>
      <c r="JLH74" s="23"/>
      <c r="JLI74" s="23"/>
      <c r="JLJ74" s="23"/>
      <c r="JLK74" s="23"/>
      <c r="JLL74" s="23"/>
      <c r="JLM74" s="23"/>
      <c r="JLN74" s="23"/>
      <c r="JLO74" s="23"/>
      <c r="JLP74" s="23"/>
      <c r="JLQ74" s="23"/>
      <c r="JLR74" s="23"/>
      <c r="JLS74" s="23"/>
      <c r="JLT74" s="23"/>
      <c r="JLU74" s="23"/>
      <c r="JLV74" s="23"/>
      <c r="JLW74" s="23"/>
      <c r="JLX74" s="23"/>
      <c r="JLY74" s="23"/>
      <c r="JLZ74" s="23"/>
      <c r="JMA74" s="23"/>
      <c r="JMB74" s="23"/>
      <c r="JMC74" s="23"/>
      <c r="JMD74" s="23"/>
      <c r="JME74" s="23"/>
      <c r="JMF74" s="23"/>
      <c r="JMG74" s="23"/>
      <c r="JMH74" s="23"/>
      <c r="JMI74" s="23"/>
      <c r="JMJ74" s="23"/>
      <c r="JMK74" s="23"/>
      <c r="JML74" s="23"/>
      <c r="JMM74" s="23"/>
      <c r="JMN74" s="23"/>
      <c r="JMO74" s="23"/>
      <c r="JMP74" s="23"/>
      <c r="JMQ74" s="23"/>
      <c r="JMR74" s="23"/>
      <c r="JMS74" s="23"/>
      <c r="JMT74" s="23"/>
      <c r="JMU74" s="23"/>
      <c r="JMV74" s="23"/>
      <c r="JMW74" s="23"/>
      <c r="JMX74" s="23"/>
      <c r="JMY74" s="23"/>
      <c r="JMZ74" s="23"/>
      <c r="JNA74" s="23"/>
      <c r="JNB74" s="23"/>
      <c r="JNC74" s="23"/>
      <c r="JND74" s="23"/>
      <c r="JNE74" s="23"/>
      <c r="JNF74" s="23"/>
      <c r="JNG74" s="23"/>
      <c r="JNH74" s="23"/>
      <c r="JNI74" s="23"/>
      <c r="JNJ74" s="23"/>
      <c r="JNK74" s="23"/>
      <c r="JNL74" s="23"/>
      <c r="JNM74" s="23"/>
      <c r="JNN74" s="23"/>
      <c r="JNO74" s="23"/>
      <c r="JNP74" s="23"/>
      <c r="JNQ74" s="23"/>
      <c r="JNR74" s="23"/>
      <c r="JNS74" s="23"/>
      <c r="JNT74" s="23"/>
      <c r="JNU74" s="23"/>
      <c r="JNV74" s="23"/>
      <c r="JNW74" s="23"/>
      <c r="JNX74" s="23"/>
      <c r="JNY74" s="23"/>
      <c r="JNZ74" s="23"/>
      <c r="JOA74" s="23"/>
      <c r="JOB74" s="23"/>
      <c r="JOC74" s="23"/>
      <c r="JOD74" s="23"/>
      <c r="JOE74" s="23"/>
      <c r="JOF74" s="23"/>
      <c r="JOG74" s="23"/>
      <c r="JOH74" s="23"/>
      <c r="JOI74" s="23"/>
      <c r="JOJ74" s="23"/>
      <c r="JOK74" s="23"/>
      <c r="JOL74" s="23"/>
      <c r="JOM74" s="23"/>
      <c r="JON74" s="23"/>
      <c r="JOO74" s="23"/>
      <c r="JOP74" s="23"/>
      <c r="JOQ74" s="23"/>
      <c r="JOR74" s="23"/>
      <c r="JOS74" s="23"/>
      <c r="JOT74" s="23"/>
      <c r="JOU74" s="23"/>
      <c r="JOV74" s="23"/>
      <c r="JOW74" s="23"/>
      <c r="JOX74" s="23"/>
      <c r="JOY74" s="23"/>
      <c r="JOZ74" s="23"/>
      <c r="JPA74" s="23"/>
      <c r="JPB74" s="23"/>
      <c r="JPC74" s="23"/>
      <c r="JPD74" s="23"/>
      <c r="JPE74" s="23"/>
      <c r="JPF74" s="23"/>
      <c r="JPG74" s="23"/>
      <c r="JPH74" s="23"/>
      <c r="JPI74" s="23"/>
      <c r="JPJ74" s="23"/>
      <c r="JPK74" s="23"/>
      <c r="JPL74" s="23"/>
      <c r="JPM74" s="23"/>
      <c r="JPN74" s="23"/>
      <c r="JPO74" s="23"/>
      <c r="JPP74" s="23"/>
      <c r="JPQ74" s="23"/>
      <c r="JPR74" s="23"/>
      <c r="JPS74" s="23"/>
      <c r="JPT74" s="23"/>
      <c r="JPU74" s="23"/>
      <c r="JPV74" s="23"/>
      <c r="JPW74" s="23"/>
      <c r="JPX74" s="23"/>
      <c r="JPY74" s="23"/>
      <c r="JPZ74" s="23"/>
      <c r="JQA74" s="23"/>
      <c r="JQB74" s="23"/>
      <c r="JQC74" s="23"/>
      <c r="JQD74" s="23"/>
      <c r="JQE74" s="23"/>
      <c r="JQF74" s="23"/>
      <c r="JQG74" s="23"/>
      <c r="JQH74" s="23"/>
      <c r="JQI74" s="23"/>
      <c r="JQJ74" s="23"/>
      <c r="JQK74" s="23"/>
      <c r="JQL74" s="23"/>
      <c r="JQM74" s="23"/>
      <c r="JQN74" s="23"/>
      <c r="JQO74" s="23"/>
      <c r="JQP74" s="23"/>
      <c r="JQQ74" s="23"/>
      <c r="JQR74" s="23"/>
      <c r="JQS74" s="23"/>
      <c r="JQT74" s="23"/>
      <c r="JQU74" s="23"/>
      <c r="JQV74" s="23"/>
      <c r="JQW74" s="23"/>
      <c r="JQX74" s="23"/>
      <c r="JQY74" s="23"/>
      <c r="JQZ74" s="23"/>
      <c r="JRA74" s="23"/>
      <c r="JRB74" s="23"/>
      <c r="JRC74" s="23"/>
      <c r="JRD74" s="23"/>
      <c r="JRE74" s="23"/>
      <c r="JRF74" s="23"/>
      <c r="JRG74" s="23"/>
      <c r="JRH74" s="23"/>
      <c r="JRI74" s="23"/>
      <c r="JRJ74" s="23"/>
      <c r="JRK74" s="23"/>
      <c r="JRL74" s="23"/>
      <c r="JRM74" s="23"/>
      <c r="JRN74" s="23"/>
      <c r="JRO74" s="23"/>
      <c r="JRP74" s="23"/>
      <c r="JRQ74" s="23"/>
      <c r="JRR74" s="23"/>
      <c r="JRS74" s="23"/>
      <c r="JRT74" s="23"/>
      <c r="JRU74" s="23"/>
      <c r="JRV74" s="23"/>
      <c r="JRW74" s="23"/>
      <c r="JRX74" s="23"/>
      <c r="JRY74" s="23"/>
      <c r="JRZ74" s="23"/>
      <c r="JSA74" s="23"/>
      <c r="JSB74" s="23"/>
      <c r="JSC74" s="23"/>
      <c r="JSD74" s="23"/>
      <c r="JSE74" s="23"/>
      <c r="JSF74" s="23"/>
      <c r="JSG74" s="23"/>
      <c r="JSH74" s="23"/>
      <c r="JSI74" s="23"/>
      <c r="JSJ74" s="23"/>
      <c r="JSK74" s="23"/>
      <c r="JSL74" s="23"/>
      <c r="JSM74" s="23"/>
      <c r="JSN74" s="23"/>
      <c r="JSO74" s="23"/>
      <c r="JSP74" s="23"/>
      <c r="JSQ74" s="23"/>
      <c r="JSR74" s="23"/>
      <c r="JSS74" s="23"/>
      <c r="JST74" s="23"/>
      <c r="JSU74" s="23"/>
      <c r="JSV74" s="23"/>
      <c r="JSW74" s="23"/>
      <c r="JSX74" s="23"/>
      <c r="JSY74" s="23"/>
      <c r="JSZ74" s="23"/>
      <c r="JTA74" s="23"/>
      <c r="JTB74" s="23"/>
      <c r="JTC74" s="23"/>
      <c r="JTD74" s="23"/>
      <c r="JTE74" s="23"/>
      <c r="JTF74" s="23"/>
      <c r="JTG74" s="23"/>
      <c r="JTH74" s="23"/>
      <c r="JTI74" s="23"/>
      <c r="JTJ74" s="23"/>
      <c r="JTK74" s="23"/>
      <c r="JTL74" s="23"/>
      <c r="JTM74" s="23"/>
      <c r="JTN74" s="23"/>
      <c r="JTO74" s="23"/>
      <c r="JTP74" s="23"/>
      <c r="JTQ74" s="23"/>
      <c r="JTR74" s="23"/>
      <c r="JTS74" s="23"/>
      <c r="JTT74" s="23"/>
      <c r="JTU74" s="23"/>
      <c r="JTV74" s="23"/>
      <c r="JTW74" s="23"/>
      <c r="JTX74" s="23"/>
      <c r="JTY74" s="23"/>
      <c r="JTZ74" s="23"/>
      <c r="JUA74" s="23"/>
      <c r="JUB74" s="23"/>
      <c r="JUC74" s="23"/>
      <c r="JUD74" s="23"/>
      <c r="JUE74" s="23"/>
      <c r="JUF74" s="23"/>
      <c r="JUG74" s="23"/>
      <c r="JUH74" s="23"/>
      <c r="JUI74" s="23"/>
      <c r="JUJ74" s="23"/>
      <c r="JUK74" s="23"/>
      <c r="JUL74" s="23"/>
      <c r="JUM74" s="23"/>
      <c r="JUN74" s="23"/>
      <c r="JUO74" s="23"/>
      <c r="JUP74" s="23"/>
      <c r="JUQ74" s="23"/>
      <c r="JUR74" s="23"/>
      <c r="JUS74" s="23"/>
      <c r="JUT74" s="23"/>
      <c r="JUU74" s="23"/>
      <c r="JUV74" s="23"/>
      <c r="JUW74" s="23"/>
      <c r="JUX74" s="23"/>
      <c r="JUY74" s="23"/>
      <c r="JUZ74" s="23"/>
      <c r="JVA74" s="23"/>
      <c r="JVB74" s="23"/>
      <c r="JVC74" s="23"/>
      <c r="JVD74" s="23"/>
      <c r="JVE74" s="23"/>
      <c r="JVF74" s="23"/>
      <c r="JVG74" s="23"/>
      <c r="JVH74" s="23"/>
      <c r="JVI74" s="23"/>
      <c r="JVJ74" s="23"/>
      <c r="JVK74" s="23"/>
      <c r="JVL74" s="23"/>
      <c r="JVM74" s="23"/>
      <c r="JVN74" s="23"/>
      <c r="JVO74" s="23"/>
      <c r="JVP74" s="23"/>
      <c r="JVQ74" s="23"/>
      <c r="JVR74" s="23"/>
      <c r="JVS74" s="23"/>
      <c r="JVT74" s="23"/>
      <c r="JVU74" s="23"/>
      <c r="JVV74" s="23"/>
      <c r="JVW74" s="23"/>
      <c r="JVX74" s="23"/>
      <c r="JVY74" s="23"/>
      <c r="JVZ74" s="23"/>
      <c r="JWA74" s="23"/>
      <c r="JWB74" s="23"/>
      <c r="JWC74" s="23"/>
      <c r="JWD74" s="23"/>
      <c r="JWE74" s="23"/>
      <c r="JWF74" s="23"/>
      <c r="JWG74" s="23"/>
      <c r="JWH74" s="23"/>
      <c r="JWI74" s="23"/>
      <c r="JWJ74" s="23"/>
      <c r="JWK74" s="23"/>
      <c r="JWL74" s="23"/>
      <c r="JWM74" s="23"/>
      <c r="JWN74" s="23"/>
      <c r="JWO74" s="23"/>
      <c r="JWP74" s="23"/>
      <c r="JWQ74" s="23"/>
      <c r="JWR74" s="23"/>
      <c r="JWS74" s="23"/>
      <c r="JWT74" s="23"/>
      <c r="JWU74" s="23"/>
      <c r="JWV74" s="23"/>
      <c r="JWW74" s="23"/>
      <c r="JWX74" s="23"/>
      <c r="JWY74" s="23"/>
      <c r="JWZ74" s="23"/>
      <c r="JXA74" s="23"/>
      <c r="JXB74" s="23"/>
      <c r="JXC74" s="23"/>
      <c r="JXD74" s="23"/>
      <c r="JXE74" s="23"/>
      <c r="JXF74" s="23"/>
      <c r="JXG74" s="23"/>
      <c r="JXH74" s="23"/>
      <c r="JXI74" s="23"/>
      <c r="JXJ74" s="23"/>
      <c r="JXK74" s="23"/>
      <c r="JXL74" s="23"/>
      <c r="JXM74" s="23"/>
      <c r="JXN74" s="23"/>
      <c r="JXO74" s="23"/>
      <c r="JXP74" s="23"/>
      <c r="JXQ74" s="23"/>
      <c r="JXR74" s="23"/>
      <c r="JXS74" s="23"/>
      <c r="JXT74" s="23"/>
      <c r="JXU74" s="23"/>
      <c r="JXV74" s="23"/>
      <c r="JXW74" s="23"/>
      <c r="JXX74" s="23"/>
      <c r="JXY74" s="23"/>
      <c r="JXZ74" s="23"/>
      <c r="JYA74" s="23"/>
      <c r="JYB74" s="23"/>
      <c r="JYC74" s="23"/>
      <c r="JYD74" s="23"/>
      <c r="JYE74" s="23"/>
      <c r="JYF74" s="23"/>
      <c r="JYG74" s="23"/>
      <c r="JYH74" s="23"/>
      <c r="JYI74" s="23"/>
      <c r="JYJ74" s="23"/>
      <c r="JYK74" s="23"/>
      <c r="JYL74" s="23"/>
      <c r="JYM74" s="23"/>
      <c r="JYN74" s="23"/>
      <c r="JYO74" s="23"/>
      <c r="JYP74" s="23"/>
      <c r="JYQ74" s="23"/>
      <c r="JYR74" s="23"/>
      <c r="JYS74" s="23"/>
      <c r="JYT74" s="23"/>
      <c r="JYU74" s="23"/>
      <c r="JYV74" s="23"/>
      <c r="JYW74" s="23"/>
      <c r="JYX74" s="23"/>
      <c r="JYY74" s="23"/>
      <c r="JYZ74" s="23"/>
      <c r="JZA74" s="23"/>
      <c r="JZB74" s="23"/>
      <c r="JZC74" s="23"/>
      <c r="JZD74" s="23"/>
      <c r="JZE74" s="23"/>
      <c r="JZF74" s="23"/>
      <c r="JZG74" s="23"/>
      <c r="JZH74" s="23"/>
      <c r="JZI74" s="23"/>
      <c r="JZJ74" s="23"/>
      <c r="JZK74" s="23"/>
      <c r="JZL74" s="23"/>
      <c r="JZM74" s="23"/>
      <c r="JZN74" s="23"/>
      <c r="JZO74" s="23"/>
      <c r="JZP74" s="23"/>
      <c r="JZQ74" s="23"/>
      <c r="JZR74" s="23"/>
      <c r="JZS74" s="23"/>
      <c r="JZT74" s="23"/>
      <c r="JZU74" s="23"/>
      <c r="JZV74" s="23"/>
      <c r="JZW74" s="23"/>
      <c r="JZX74" s="23"/>
      <c r="JZY74" s="23"/>
      <c r="JZZ74" s="23"/>
      <c r="KAA74" s="23"/>
      <c r="KAB74" s="23"/>
      <c r="KAC74" s="23"/>
      <c r="KAD74" s="23"/>
      <c r="KAE74" s="23"/>
      <c r="KAF74" s="23"/>
      <c r="KAG74" s="23"/>
      <c r="KAH74" s="23"/>
      <c r="KAI74" s="23"/>
      <c r="KAJ74" s="23"/>
      <c r="KAK74" s="23"/>
      <c r="KAL74" s="23"/>
      <c r="KAM74" s="23"/>
      <c r="KAN74" s="23"/>
      <c r="KAO74" s="23"/>
      <c r="KAP74" s="23"/>
      <c r="KAQ74" s="23"/>
      <c r="KAR74" s="23"/>
      <c r="KAS74" s="23"/>
      <c r="KAT74" s="23"/>
      <c r="KAU74" s="23"/>
      <c r="KAV74" s="23"/>
      <c r="KAW74" s="23"/>
      <c r="KAX74" s="23"/>
      <c r="KAY74" s="23"/>
      <c r="KAZ74" s="23"/>
      <c r="KBA74" s="23"/>
      <c r="KBB74" s="23"/>
      <c r="KBC74" s="23"/>
      <c r="KBD74" s="23"/>
      <c r="KBE74" s="23"/>
      <c r="KBF74" s="23"/>
      <c r="KBG74" s="23"/>
      <c r="KBH74" s="23"/>
      <c r="KBI74" s="23"/>
      <c r="KBJ74" s="23"/>
      <c r="KBK74" s="23"/>
      <c r="KBL74" s="23"/>
      <c r="KBM74" s="23"/>
      <c r="KBN74" s="23"/>
      <c r="KBO74" s="23"/>
      <c r="KBP74" s="23"/>
      <c r="KBQ74" s="23"/>
      <c r="KBR74" s="23"/>
      <c r="KBS74" s="23"/>
      <c r="KBT74" s="23"/>
      <c r="KBU74" s="23"/>
      <c r="KBV74" s="23"/>
      <c r="KBW74" s="23"/>
      <c r="KBX74" s="23"/>
      <c r="KBY74" s="23"/>
      <c r="KBZ74" s="23"/>
      <c r="KCA74" s="23"/>
      <c r="KCB74" s="23"/>
      <c r="KCC74" s="23"/>
      <c r="KCD74" s="23"/>
      <c r="KCE74" s="23"/>
      <c r="KCF74" s="23"/>
      <c r="KCG74" s="23"/>
      <c r="KCH74" s="23"/>
      <c r="KCI74" s="23"/>
      <c r="KCJ74" s="23"/>
      <c r="KCK74" s="23"/>
      <c r="KCL74" s="23"/>
      <c r="KCM74" s="23"/>
      <c r="KCN74" s="23"/>
      <c r="KCO74" s="23"/>
      <c r="KCP74" s="23"/>
      <c r="KCQ74" s="23"/>
      <c r="KCR74" s="23"/>
      <c r="KCS74" s="23"/>
      <c r="KCT74" s="23"/>
      <c r="KCU74" s="23"/>
      <c r="KCV74" s="23"/>
      <c r="KCW74" s="23"/>
      <c r="KCX74" s="23"/>
      <c r="KCY74" s="23"/>
      <c r="KCZ74" s="23"/>
      <c r="KDA74" s="23"/>
      <c r="KDB74" s="23"/>
      <c r="KDC74" s="23"/>
      <c r="KDD74" s="23"/>
      <c r="KDE74" s="23"/>
      <c r="KDF74" s="23"/>
      <c r="KDG74" s="23"/>
      <c r="KDH74" s="23"/>
      <c r="KDI74" s="23"/>
      <c r="KDJ74" s="23"/>
      <c r="KDK74" s="23"/>
      <c r="KDL74" s="23"/>
      <c r="KDM74" s="23"/>
      <c r="KDN74" s="23"/>
      <c r="KDO74" s="23"/>
      <c r="KDP74" s="23"/>
      <c r="KDQ74" s="23"/>
      <c r="KDR74" s="23"/>
      <c r="KDS74" s="23"/>
      <c r="KDT74" s="23"/>
      <c r="KDU74" s="23"/>
      <c r="KDV74" s="23"/>
      <c r="KDW74" s="23"/>
      <c r="KDX74" s="23"/>
      <c r="KDY74" s="23"/>
      <c r="KDZ74" s="23"/>
      <c r="KEA74" s="23"/>
      <c r="KEB74" s="23"/>
      <c r="KEC74" s="23"/>
      <c r="KED74" s="23"/>
      <c r="KEE74" s="23"/>
      <c r="KEF74" s="23"/>
      <c r="KEG74" s="23"/>
      <c r="KEH74" s="23"/>
      <c r="KEI74" s="23"/>
      <c r="KEJ74" s="23"/>
      <c r="KEK74" s="23"/>
      <c r="KEL74" s="23"/>
      <c r="KEM74" s="23"/>
      <c r="KEN74" s="23"/>
      <c r="KEO74" s="23"/>
      <c r="KEP74" s="23"/>
      <c r="KEQ74" s="23"/>
      <c r="KER74" s="23"/>
      <c r="KES74" s="23"/>
      <c r="KET74" s="23"/>
      <c r="KEU74" s="23"/>
      <c r="KEV74" s="23"/>
      <c r="KEW74" s="23"/>
      <c r="KEX74" s="23"/>
      <c r="KEY74" s="23"/>
      <c r="KEZ74" s="23"/>
      <c r="KFA74" s="23"/>
      <c r="KFB74" s="23"/>
      <c r="KFC74" s="23"/>
      <c r="KFD74" s="23"/>
      <c r="KFE74" s="23"/>
      <c r="KFF74" s="23"/>
      <c r="KFG74" s="23"/>
      <c r="KFH74" s="23"/>
      <c r="KFI74" s="23"/>
      <c r="KFJ74" s="23"/>
      <c r="KFK74" s="23"/>
      <c r="KFL74" s="23"/>
      <c r="KFM74" s="23"/>
      <c r="KFN74" s="23"/>
      <c r="KFO74" s="23"/>
      <c r="KFP74" s="23"/>
      <c r="KFQ74" s="23"/>
      <c r="KFR74" s="23"/>
      <c r="KFS74" s="23"/>
      <c r="KFT74" s="23"/>
      <c r="KFU74" s="23"/>
      <c r="KFV74" s="23"/>
      <c r="KFW74" s="23"/>
      <c r="KFX74" s="23"/>
      <c r="KFY74" s="23"/>
      <c r="KFZ74" s="23"/>
      <c r="KGA74" s="23"/>
      <c r="KGB74" s="23"/>
      <c r="KGC74" s="23"/>
      <c r="KGD74" s="23"/>
      <c r="KGE74" s="23"/>
      <c r="KGF74" s="23"/>
      <c r="KGG74" s="23"/>
      <c r="KGH74" s="23"/>
      <c r="KGI74" s="23"/>
      <c r="KGJ74" s="23"/>
      <c r="KGK74" s="23"/>
      <c r="KGL74" s="23"/>
      <c r="KGM74" s="23"/>
      <c r="KGN74" s="23"/>
      <c r="KGO74" s="23"/>
      <c r="KGP74" s="23"/>
      <c r="KGQ74" s="23"/>
      <c r="KGR74" s="23"/>
      <c r="KGS74" s="23"/>
      <c r="KGT74" s="23"/>
      <c r="KGU74" s="23"/>
      <c r="KGV74" s="23"/>
      <c r="KGW74" s="23"/>
      <c r="KGX74" s="23"/>
      <c r="KGY74" s="23"/>
      <c r="KGZ74" s="23"/>
      <c r="KHA74" s="23"/>
      <c r="KHB74" s="23"/>
      <c r="KHC74" s="23"/>
      <c r="KHD74" s="23"/>
      <c r="KHE74" s="23"/>
      <c r="KHF74" s="23"/>
      <c r="KHG74" s="23"/>
      <c r="KHH74" s="23"/>
      <c r="KHI74" s="23"/>
      <c r="KHJ74" s="23"/>
      <c r="KHK74" s="23"/>
      <c r="KHL74" s="23"/>
      <c r="KHM74" s="23"/>
      <c r="KHN74" s="23"/>
      <c r="KHO74" s="23"/>
      <c r="KHP74" s="23"/>
      <c r="KHQ74" s="23"/>
      <c r="KHR74" s="23"/>
      <c r="KHS74" s="23"/>
      <c r="KHT74" s="23"/>
      <c r="KHU74" s="23"/>
      <c r="KHV74" s="23"/>
      <c r="KHW74" s="23"/>
      <c r="KHX74" s="23"/>
      <c r="KHY74" s="23"/>
      <c r="KHZ74" s="23"/>
      <c r="KIA74" s="23"/>
      <c r="KIB74" s="23"/>
      <c r="KIC74" s="23"/>
      <c r="KID74" s="23"/>
      <c r="KIE74" s="23"/>
      <c r="KIF74" s="23"/>
      <c r="KIG74" s="23"/>
      <c r="KIH74" s="23"/>
      <c r="KII74" s="23"/>
      <c r="KIJ74" s="23"/>
      <c r="KIK74" s="23"/>
      <c r="KIL74" s="23"/>
      <c r="KIM74" s="23"/>
      <c r="KIN74" s="23"/>
      <c r="KIO74" s="23"/>
      <c r="KIP74" s="23"/>
      <c r="KIQ74" s="23"/>
      <c r="KIR74" s="23"/>
      <c r="KIS74" s="23"/>
      <c r="KIT74" s="23"/>
      <c r="KIU74" s="23"/>
      <c r="KIV74" s="23"/>
      <c r="KIW74" s="23"/>
      <c r="KIX74" s="23"/>
      <c r="KIY74" s="23"/>
      <c r="KIZ74" s="23"/>
      <c r="KJA74" s="23"/>
      <c r="KJB74" s="23"/>
      <c r="KJC74" s="23"/>
      <c r="KJD74" s="23"/>
      <c r="KJE74" s="23"/>
      <c r="KJF74" s="23"/>
      <c r="KJG74" s="23"/>
      <c r="KJH74" s="23"/>
      <c r="KJI74" s="23"/>
      <c r="KJJ74" s="23"/>
      <c r="KJK74" s="23"/>
      <c r="KJL74" s="23"/>
      <c r="KJM74" s="23"/>
      <c r="KJN74" s="23"/>
      <c r="KJO74" s="23"/>
      <c r="KJP74" s="23"/>
      <c r="KJQ74" s="23"/>
      <c r="KJR74" s="23"/>
      <c r="KJS74" s="23"/>
      <c r="KJT74" s="23"/>
      <c r="KJU74" s="23"/>
      <c r="KJV74" s="23"/>
      <c r="KJW74" s="23"/>
      <c r="KJX74" s="23"/>
      <c r="KJY74" s="23"/>
      <c r="KJZ74" s="23"/>
      <c r="KKA74" s="23"/>
      <c r="KKB74" s="23"/>
      <c r="KKC74" s="23"/>
      <c r="KKD74" s="23"/>
      <c r="KKE74" s="23"/>
      <c r="KKF74" s="23"/>
      <c r="KKG74" s="23"/>
      <c r="KKH74" s="23"/>
      <c r="KKI74" s="23"/>
      <c r="KKJ74" s="23"/>
      <c r="KKK74" s="23"/>
      <c r="KKL74" s="23"/>
      <c r="KKM74" s="23"/>
      <c r="KKN74" s="23"/>
      <c r="KKO74" s="23"/>
      <c r="KKP74" s="23"/>
      <c r="KKQ74" s="23"/>
      <c r="KKR74" s="23"/>
      <c r="KKS74" s="23"/>
      <c r="KKT74" s="23"/>
      <c r="KKU74" s="23"/>
      <c r="KKV74" s="23"/>
      <c r="KKW74" s="23"/>
      <c r="KKX74" s="23"/>
      <c r="KKY74" s="23"/>
      <c r="KKZ74" s="23"/>
      <c r="KLA74" s="23"/>
      <c r="KLB74" s="23"/>
      <c r="KLC74" s="23"/>
      <c r="KLD74" s="23"/>
      <c r="KLE74" s="23"/>
      <c r="KLF74" s="23"/>
      <c r="KLG74" s="23"/>
      <c r="KLH74" s="23"/>
      <c r="KLI74" s="23"/>
      <c r="KLJ74" s="23"/>
      <c r="KLK74" s="23"/>
      <c r="KLL74" s="23"/>
      <c r="KLM74" s="23"/>
      <c r="KLN74" s="23"/>
      <c r="KLO74" s="23"/>
      <c r="KLP74" s="23"/>
      <c r="KLQ74" s="23"/>
      <c r="KLR74" s="23"/>
      <c r="KLS74" s="23"/>
      <c r="KLT74" s="23"/>
      <c r="KLU74" s="23"/>
      <c r="KLV74" s="23"/>
      <c r="KLW74" s="23"/>
      <c r="KLX74" s="23"/>
      <c r="KLY74" s="23"/>
      <c r="KLZ74" s="23"/>
      <c r="KMA74" s="23"/>
      <c r="KMB74" s="23"/>
      <c r="KMC74" s="23"/>
      <c r="KMD74" s="23"/>
      <c r="KME74" s="23"/>
      <c r="KMF74" s="23"/>
      <c r="KMG74" s="23"/>
      <c r="KMH74" s="23"/>
      <c r="KMI74" s="23"/>
      <c r="KMJ74" s="23"/>
      <c r="KMK74" s="23"/>
      <c r="KML74" s="23"/>
      <c r="KMM74" s="23"/>
      <c r="KMN74" s="23"/>
      <c r="KMO74" s="23"/>
      <c r="KMP74" s="23"/>
      <c r="KMQ74" s="23"/>
      <c r="KMR74" s="23"/>
      <c r="KMS74" s="23"/>
      <c r="KMT74" s="23"/>
      <c r="KMU74" s="23"/>
      <c r="KMV74" s="23"/>
      <c r="KMW74" s="23"/>
      <c r="KMX74" s="23"/>
      <c r="KMY74" s="23"/>
      <c r="KMZ74" s="23"/>
      <c r="KNA74" s="23"/>
      <c r="KNB74" s="23"/>
      <c r="KNC74" s="23"/>
      <c r="KND74" s="23"/>
      <c r="KNE74" s="23"/>
      <c r="KNF74" s="23"/>
      <c r="KNG74" s="23"/>
      <c r="KNH74" s="23"/>
      <c r="KNI74" s="23"/>
      <c r="KNJ74" s="23"/>
      <c r="KNK74" s="23"/>
      <c r="KNL74" s="23"/>
      <c r="KNM74" s="23"/>
      <c r="KNN74" s="23"/>
      <c r="KNO74" s="23"/>
      <c r="KNP74" s="23"/>
      <c r="KNQ74" s="23"/>
      <c r="KNR74" s="23"/>
      <c r="KNS74" s="23"/>
      <c r="KNT74" s="23"/>
      <c r="KNU74" s="23"/>
      <c r="KNV74" s="23"/>
      <c r="KNW74" s="23"/>
      <c r="KNX74" s="23"/>
      <c r="KNY74" s="23"/>
      <c r="KNZ74" s="23"/>
      <c r="KOA74" s="23"/>
      <c r="KOB74" s="23"/>
      <c r="KOC74" s="23"/>
      <c r="KOD74" s="23"/>
      <c r="KOE74" s="23"/>
      <c r="KOF74" s="23"/>
      <c r="KOG74" s="23"/>
      <c r="KOH74" s="23"/>
      <c r="KOI74" s="23"/>
      <c r="KOJ74" s="23"/>
      <c r="KOK74" s="23"/>
      <c r="KOL74" s="23"/>
      <c r="KOM74" s="23"/>
      <c r="KON74" s="23"/>
      <c r="KOO74" s="23"/>
      <c r="KOP74" s="23"/>
      <c r="KOQ74" s="23"/>
      <c r="KOR74" s="23"/>
      <c r="KOS74" s="23"/>
      <c r="KOT74" s="23"/>
      <c r="KOU74" s="23"/>
      <c r="KOV74" s="23"/>
      <c r="KOW74" s="23"/>
      <c r="KOX74" s="23"/>
      <c r="KOY74" s="23"/>
      <c r="KOZ74" s="23"/>
      <c r="KPA74" s="23"/>
      <c r="KPB74" s="23"/>
      <c r="KPC74" s="23"/>
      <c r="KPD74" s="23"/>
      <c r="KPE74" s="23"/>
      <c r="KPF74" s="23"/>
      <c r="KPG74" s="23"/>
      <c r="KPH74" s="23"/>
      <c r="KPI74" s="23"/>
      <c r="KPJ74" s="23"/>
      <c r="KPK74" s="23"/>
      <c r="KPL74" s="23"/>
      <c r="KPM74" s="23"/>
      <c r="KPN74" s="23"/>
      <c r="KPO74" s="23"/>
      <c r="KPP74" s="23"/>
      <c r="KPQ74" s="23"/>
      <c r="KPR74" s="23"/>
      <c r="KPS74" s="23"/>
      <c r="KPT74" s="23"/>
      <c r="KPU74" s="23"/>
      <c r="KPV74" s="23"/>
      <c r="KPW74" s="23"/>
      <c r="KPX74" s="23"/>
      <c r="KPY74" s="23"/>
      <c r="KPZ74" s="23"/>
      <c r="KQA74" s="23"/>
      <c r="KQB74" s="23"/>
      <c r="KQC74" s="23"/>
      <c r="KQD74" s="23"/>
      <c r="KQE74" s="23"/>
      <c r="KQF74" s="23"/>
      <c r="KQG74" s="23"/>
      <c r="KQH74" s="23"/>
      <c r="KQI74" s="23"/>
      <c r="KQJ74" s="23"/>
      <c r="KQK74" s="23"/>
      <c r="KQL74" s="23"/>
      <c r="KQM74" s="23"/>
      <c r="KQN74" s="23"/>
      <c r="KQO74" s="23"/>
      <c r="KQP74" s="23"/>
      <c r="KQQ74" s="23"/>
      <c r="KQR74" s="23"/>
      <c r="KQS74" s="23"/>
      <c r="KQT74" s="23"/>
      <c r="KQU74" s="23"/>
      <c r="KQV74" s="23"/>
      <c r="KQW74" s="23"/>
      <c r="KQX74" s="23"/>
      <c r="KQY74" s="23"/>
      <c r="KQZ74" s="23"/>
      <c r="KRA74" s="23"/>
      <c r="KRB74" s="23"/>
      <c r="KRC74" s="23"/>
      <c r="KRD74" s="23"/>
      <c r="KRE74" s="23"/>
      <c r="KRF74" s="23"/>
      <c r="KRG74" s="23"/>
      <c r="KRH74" s="23"/>
      <c r="KRI74" s="23"/>
      <c r="KRJ74" s="23"/>
      <c r="KRK74" s="23"/>
      <c r="KRL74" s="23"/>
      <c r="KRM74" s="23"/>
      <c r="KRN74" s="23"/>
      <c r="KRO74" s="23"/>
      <c r="KRP74" s="23"/>
      <c r="KRQ74" s="23"/>
      <c r="KRR74" s="23"/>
      <c r="KRS74" s="23"/>
      <c r="KRT74" s="23"/>
      <c r="KRU74" s="23"/>
      <c r="KRV74" s="23"/>
      <c r="KRW74" s="23"/>
      <c r="KRX74" s="23"/>
      <c r="KRY74" s="23"/>
      <c r="KRZ74" s="23"/>
      <c r="KSA74" s="23"/>
      <c r="KSB74" s="23"/>
      <c r="KSC74" s="23"/>
      <c r="KSD74" s="23"/>
      <c r="KSE74" s="23"/>
      <c r="KSF74" s="23"/>
      <c r="KSG74" s="23"/>
      <c r="KSH74" s="23"/>
      <c r="KSI74" s="23"/>
      <c r="KSJ74" s="23"/>
      <c r="KSK74" s="23"/>
      <c r="KSL74" s="23"/>
      <c r="KSM74" s="23"/>
      <c r="KSN74" s="23"/>
      <c r="KSO74" s="23"/>
      <c r="KSP74" s="23"/>
      <c r="KSQ74" s="23"/>
      <c r="KSR74" s="23"/>
      <c r="KSS74" s="23"/>
      <c r="KST74" s="23"/>
      <c r="KSU74" s="23"/>
      <c r="KSV74" s="23"/>
      <c r="KSW74" s="23"/>
      <c r="KSX74" s="23"/>
      <c r="KSY74" s="23"/>
      <c r="KSZ74" s="23"/>
      <c r="KTA74" s="23"/>
      <c r="KTB74" s="23"/>
      <c r="KTC74" s="23"/>
      <c r="KTD74" s="23"/>
      <c r="KTE74" s="23"/>
      <c r="KTF74" s="23"/>
      <c r="KTG74" s="23"/>
      <c r="KTH74" s="23"/>
      <c r="KTI74" s="23"/>
      <c r="KTJ74" s="23"/>
      <c r="KTK74" s="23"/>
      <c r="KTL74" s="23"/>
      <c r="KTM74" s="23"/>
      <c r="KTN74" s="23"/>
      <c r="KTO74" s="23"/>
      <c r="KTP74" s="23"/>
      <c r="KTQ74" s="23"/>
      <c r="KTR74" s="23"/>
      <c r="KTS74" s="23"/>
      <c r="KTT74" s="23"/>
      <c r="KTU74" s="23"/>
      <c r="KTV74" s="23"/>
      <c r="KTW74" s="23"/>
      <c r="KTX74" s="23"/>
      <c r="KTY74" s="23"/>
      <c r="KTZ74" s="23"/>
      <c r="KUA74" s="23"/>
      <c r="KUB74" s="23"/>
      <c r="KUC74" s="23"/>
      <c r="KUD74" s="23"/>
      <c r="KUE74" s="23"/>
      <c r="KUF74" s="23"/>
      <c r="KUG74" s="23"/>
      <c r="KUH74" s="23"/>
      <c r="KUI74" s="23"/>
      <c r="KUJ74" s="23"/>
      <c r="KUK74" s="23"/>
      <c r="KUL74" s="23"/>
      <c r="KUM74" s="23"/>
      <c r="KUN74" s="23"/>
      <c r="KUO74" s="23"/>
      <c r="KUP74" s="23"/>
      <c r="KUQ74" s="23"/>
      <c r="KUR74" s="23"/>
      <c r="KUS74" s="23"/>
      <c r="KUT74" s="23"/>
      <c r="KUU74" s="23"/>
      <c r="KUV74" s="23"/>
      <c r="KUW74" s="23"/>
      <c r="KUX74" s="23"/>
      <c r="KUY74" s="23"/>
      <c r="KUZ74" s="23"/>
      <c r="KVA74" s="23"/>
      <c r="KVB74" s="23"/>
      <c r="KVC74" s="23"/>
      <c r="KVD74" s="23"/>
      <c r="KVE74" s="23"/>
      <c r="KVF74" s="23"/>
      <c r="KVG74" s="23"/>
      <c r="KVH74" s="23"/>
      <c r="KVI74" s="23"/>
      <c r="KVJ74" s="23"/>
      <c r="KVK74" s="23"/>
      <c r="KVL74" s="23"/>
      <c r="KVM74" s="23"/>
      <c r="KVN74" s="23"/>
      <c r="KVO74" s="23"/>
      <c r="KVP74" s="23"/>
      <c r="KVQ74" s="23"/>
      <c r="KVR74" s="23"/>
      <c r="KVS74" s="23"/>
      <c r="KVT74" s="23"/>
      <c r="KVU74" s="23"/>
      <c r="KVV74" s="23"/>
      <c r="KVW74" s="23"/>
      <c r="KVX74" s="23"/>
      <c r="KVY74" s="23"/>
      <c r="KVZ74" s="23"/>
      <c r="KWA74" s="23"/>
      <c r="KWB74" s="23"/>
      <c r="KWC74" s="23"/>
      <c r="KWD74" s="23"/>
      <c r="KWE74" s="23"/>
      <c r="KWF74" s="23"/>
      <c r="KWG74" s="23"/>
      <c r="KWH74" s="23"/>
      <c r="KWI74" s="23"/>
      <c r="KWJ74" s="23"/>
      <c r="KWK74" s="23"/>
      <c r="KWL74" s="23"/>
      <c r="KWM74" s="23"/>
      <c r="KWN74" s="23"/>
      <c r="KWO74" s="23"/>
      <c r="KWP74" s="23"/>
      <c r="KWQ74" s="23"/>
      <c r="KWR74" s="23"/>
      <c r="KWS74" s="23"/>
      <c r="KWT74" s="23"/>
      <c r="KWU74" s="23"/>
      <c r="KWV74" s="23"/>
      <c r="KWW74" s="23"/>
      <c r="KWX74" s="23"/>
      <c r="KWY74" s="23"/>
      <c r="KWZ74" s="23"/>
      <c r="KXA74" s="23"/>
      <c r="KXB74" s="23"/>
      <c r="KXC74" s="23"/>
      <c r="KXD74" s="23"/>
      <c r="KXE74" s="23"/>
      <c r="KXF74" s="23"/>
      <c r="KXG74" s="23"/>
      <c r="KXH74" s="23"/>
      <c r="KXI74" s="23"/>
      <c r="KXJ74" s="23"/>
      <c r="KXK74" s="23"/>
      <c r="KXL74" s="23"/>
      <c r="KXM74" s="23"/>
      <c r="KXN74" s="23"/>
      <c r="KXO74" s="23"/>
      <c r="KXP74" s="23"/>
      <c r="KXQ74" s="23"/>
      <c r="KXR74" s="23"/>
      <c r="KXS74" s="23"/>
      <c r="KXT74" s="23"/>
      <c r="KXU74" s="23"/>
      <c r="KXV74" s="23"/>
      <c r="KXW74" s="23"/>
      <c r="KXX74" s="23"/>
      <c r="KXY74" s="23"/>
      <c r="KXZ74" s="23"/>
      <c r="KYA74" s="23"/>
      <c r="KYB74" s="23"/>
      <c r="KYC74" s="23"/>
      <c r="KYD74" s="23"/>
      <c r="KYE74" s="23"/>
      <c r="KYF74" s="23"/>
      <c r="KYG74" s="23"/>
      <c r="KYH74" s="23"/>
      <c r="KYI74" s="23"/>
      <c r="KYJ74" s="23"/>
      <c r="KYK74" s="23"/>
      <c r="KYL74" s="23"/>
      <c r="KYM74" s="23"/>
      <c r="KYN74" s="23"/>
      <c r="KYO74" s="23"/>
      <c r="KYP74" s="23"/>
      <c r="KYQ74" s="23"/>
      <c r="KYR74" s="23"/>
      <c r="KYS74" s="23"/>
      <c r="KYT74" s="23"/>
      <c r="KYU74" s="23"/>
      <c r="KYV74" s="23"/>
      <c r="KYW74" s="23"/>
      <c r="KYX74" s="23"/>
      <c r="KYY74" s="23"/>
      <c r="KYZ74" s="23"/>
      <c r="KZA74" s="23"/>
      <c r="KZB74" s="23"/>
      <c r="KZC74" s="23"/>
      <c r="KZD74" s="23"/>
      <c r="KZE74" s="23"/>
      <c r="KZF74" s="23"/>
      <c r="KZG74" s="23"/>
      <c r="KZH74" s="23"/>
      <c r="KZI74" s="23"/>
      <c r="KZJ74" s="23"/>
      <c r="KZK74" s="23"/>
      <c r="KZL74" s="23"/>
      <c r="KZM74" s="23"/>
      <c r="KZN74" s="23"/>
      <c r="KZO74" s="23"/>
      <c r="KZP74" s="23"/>
      <c r="KZQ74" s="23"/>
      <c r="KZR74" s="23"/>
      <c r="KZS74" s="23"/>
      <c r="KZT74" s="23"/>
      <c r="KZU74" s="23"/>
      <c r="KZV74" s="23"/>
      <c r="KZW74" s="23"/>
      <c r="KZX74" s="23"/>
      <c r="KZY74" s="23"/>
      <c r="KZZ74" s="23"/>
      <c r="LAA74" s="23"/>
      <c r="LAB74" s="23"/>
      <c r="LAC74" s="23"/>
      <c r="LAD74" s="23"/>
      <c r="LAE74" s="23"/>
      <c r="LAF74" s="23"/>
      <c r="LAG74" s="23"/>
      <c r="LAH74" s="23"/>
      <c r="LAI74" s="23"/>
      <c r="LAJ74" s="23"/>
      <c r="LAK74" s="23"/>
      <c r="LAL74" s="23"/>
      <c r="LAM74" s="23"/>
      <c r="LAN74" s="23"/>
      <c r="LAO74" s="23"/>
      <c r="LAP74" s="23"/>
      <c r="LAQ74" s="23"/>
      <c r="LAR74" s="23"/>
      <c r="LAS74" s="23"/>
      <c r="LAT74" s="23"/>
      <c r="LAU74" s="23"/>
      <c r="LAV74" s="23"/>
      <c r="LAW74" s="23"/>
      <c r="LAX74" s="23"/>
      <c r="LAY74" s="23"/>
      <c r="LAZ74" s="23"/>
      <c r="LBA74" s="23"/>
      <c r="LBB74" s="23"/>
      <c r="LBC74" s="23"/>
      <c r="LBD74" s="23"/>
      <c r="LBE74" s="23"/>
      <c r="LBF74" s="23"/>
      <c r="LBG74" s="23"/>
      <c r="LBH74" s="23"/>
      <c r="LBI74" s="23"/>
      <c r="LBJ74" s="23"/>
      <c r="LBK74" s="23"/>
      <c r="LBL74" s="23"/>
      <c r="LBM74" s="23"/>
      <c r="LBN74" s="23"/>
      <c r="LBO74" s="23"/>
      <c r="LBP74" s="23"/>
      <c r="LBQ74" s="23"/>
      <c r="LBR74" s="23"/>
      <c r="LBS74" s="23"/>
      <c r="LBT74" s="23"/>
      <c r="LBU74" s="23"/>
      <c r="LBV74" s="23"/>
      <c r="LBW74" s="23"/>
      <c r="LBX74" s="23"/>
      <c r="LBY74" s="23"/>
      <c r="LBZ74" s="23"/>
      <c r="LCA74" s="23"/>
      <c r="LCB74" s="23"/>
      <c r="LCC74" s="23"/>
      <c r="LCD74" s="23"/>
      <c r="LCE74" s="23"/>
      <c r="LCF74" s="23"/>
      <c r="LCG74" s="23"/>
      <c r="LCH74" s="23"/>
      <c r="LCI74" s="23"/>
      <c r="LCJ74" s="23"/>
      <c r="LCK74" s="23"/>
      <c r="LCL74" s="23"/>
      <c r="LCM74" s="23"/>
      <c r="LCN74" s="23"/>
      <c r="LCO74" s="23"/>
      <c r="LCP74" s="23"/>
      <c r="LCQ74" s="23"/>
      <c r="LCR74" s="23"/>
      <c r="LCS74" s="23"/>
      <c r="LCT74" s="23"/>
      <c r="LCU74" s="23"/>
      <c r="LCV74" s="23"/>
      <c r="LCW74" s="23"/>
      <c r="LCX74" s="23"/>
      <c r="LCY74" s="23"/>
      <c r="LCZ74" s="23"/>
      <c r="LDA74" s="23"/>
      <c r="LDB74" s="23"/>
      <c r="LDC74" s="23"/>
      <c r="LDD74" s="23"/>
      <c r="LDE74" s="23"/>
      <c r="LDF74" s="23"/>
      <c r="LDG74" s="23"/>
      <c r="LDH74" s="23"/>
      <c r="LDI74" s="23"/>
      <c r="LDJ74" s="23"/>
      <c r="LDK74" s="23"/>
      <c r="LDL74" s="23"/>
      <c r="LDM74" s="23"/>
      <c r="LDN74" s="23"/>
      <c r="LDO74" s="23"/>
      <c r="LDP74" s="23"/>
      <c r="LDQ74" s="23"/>
      <c r="LDR74" s="23"/>
      <c r="LDS74" s="23"/>
      <c r="LDT74" s="23"/>
      <c r="LDU74" s="23"/>
      <c r="LDV74" s="23"/>
      <c r="LDW74" s="23"/>
      <c r="LDX74" s="23"/>
      <c r="LDY74" s="23"/>
      <c r="LDZ74" s="23"/>
      <c r="LEA74" s="23"/>
      <c r="LEB74" s="23"/>
      <c r="LEC74" s="23"/>
      <c r="LED74" s="23"/>
      <c r="LEE74" s="23"/>
      <c r="LEF74" s="23"/>
      <c r="LEG74" s="23"/>
      <c r="LEH74" s="23"/>
      <c r="LEI74" s="23"/>
      <c r="LEJ74" s="23"/>
      <c r="LEK74" s="23"/>
      <c r="LEL74" s="23"/>
      <c r="LEM74" s="23"/>
      <c r="LEN74" s="23"/>
      <c r="LEO74" s="23"/>
      <c r="LEP74" s="23"/>
      <c r="LEQ74" s="23"/>
      <c r="LER74" s="23"/>
      <c r="LES74" s="23"/>
      <c r="LET74" s="23"/>
      <c r="LEU74" s="23"/>
      <c r="LEV74" s="23"/>
      <c r="LEW74" s="23"/>
      <c r="LEX74" s="23"/>
      <c r="LEY74" s="23"/>
      <c r="LEZ74" s="23"/>
      <c r="LFA74" s="23"/>
      <c r="LFB74" s="23"/>
      <c r="LFC74" s="23"/>
      <c r="LFD74" s="23"/>
      <c r="LFE74" s="23"/>
      <c r="LFF74" s="23"/>
      <c r="LFG74" s="23"/>
      <c r="LFH74" s="23"/>
      <c r="LFI74" s="23"/>
      <c r="LFJ74" s="23"/>
      <c r="LFK74" s="23"/>
      <c r="LFL74" s="23"/>
      <c r="LFM74" s="23"/>
      <c r="LFN74" s="23"/>
      <c r="LFO74" s="23"/>
      <c r="LFP74" s="23"/>
      <c r="LFQ74" s="23"/>
      <c r="LFR74" s="23"/>
      <c r="LFS74" s="23"/>
      <c r="LFT74" s="23"/>
      <c r="LFU74" s="23"/>
      <c r="LFV74" s="23"/>
      <c r="LFW74" s="23"/>
      <c r="LFX74" s="23"/>
      <c r="LFY74" s="23"/>
      <c r="LFZ74" s="23"/>
      <c r="LGA74" s="23"/>
      <c r="LGB74" s="23"/>
      <c r="LGC74" s="23"/>
      <c r="LGD74" s="23"/>
      <c r="LGE74" s="23"/>
      <c r="LGF74" s="23"/>
      <c r="LGG74" s="23"/>
      <c r="LGH74" s="23"/>
      <c r="LGI74" s="23"/>
      <c r="LGJ74" s="23"/>
      <c r="LGK74" s="23"/>
      <c r="LGL74" s="23"/>
      <c r="LGM74" s="23"/>
      <c r="LGN74" s="23"/>
      <c r="LGO74" s="23"/>
      <c r="LGP74" s="23"/>
      <c r="LGQ74" s="23"/>
      <c r="LGR74" s="23"/>
      <c r="LGS74" s="23"/>
      <c r="LGT74" s="23"/>
      <c r="LGU74" s="23"/>
      <c r="LGV74" s="23"/>
      <c r="LGW74" s="23"/>
      <c r="LGX74" s="23"/>
      <c r="LGY74" s="23"/>
      <c r="LGZ74" s="23"/>
      <c r="LHA74" s="23"/>
      <c r="LHB74" s="23"/>
      <c r="LHC74" s="23"/>
      <c r="LHD74" s="23"/>
      <c r="LHE74" s="23"/>
      <c r="LHF74" s="23"/>
      <c r="LHG74" s="23"/>
      <c r="LHH74" s="23"/>
      <c r="LHI74" s="23"/>
      <c r="LHJ74" s="23"/>
      <c r="LHK74" s="23"/>
      <c r="LHL74" s="23"/>
      <c r="LHM74" s="23"/>
      <c r="LHN74" s="23"/>
      <c r="LHO74" s="23"/>
      <c r="LHP74" s="23"/>
      <c r="LHQ74" s="23"/>
      <c r="LHR74" s="23"/>
      <c r="LHS74" s="23"/>
      <c r="LHT74" s="23"/>
      <c r="LHU74" s="23"/>
      <c r="LHV74" s="23"/>
      <c r="LHW74" s="23"/>
      <c r="LHX74" s="23"/>
      <c r="LHY74" s="23"/>
      <c r="LHZ74" s="23"/>
      <c r="LIA74" s="23"/>
      <c r="LIB74" s="23"/>
      <c r="LIC74" s="23"/>
      <c r="LID74" s="23"/>
      <c r="LIE74" s="23"/>
      <c r="LIF74" s="23"/>
      <c r="LIG74" s="23"/>
      <c r="LIH74" s="23"/>
      <c r="LII74" s="23"/>
      <c r="LIJ74" s="23"/>
      <c r="LIK74" s="23"/>
      <c r="LIL74" s="23"/>
      <c r="LIM74" s="23"/>
      <c r="LIN74" s="23"/>
      <c r="LIO74" s="23"/>
      <c r="LIP74" s="23"/>
      <c r="LIQ74" s="23"/>
      <c r="LIR74" s="23"/>
      <c r="LIS74" s="23"/>
      <c r="LIT74" s="23"/>
      <c r="LIU74" s="23"/>
      <c r="LIV74" s="23"/>
      <c r="LIW74" s="23"/>
      <c r="LIX74" s="23"/>
      <c r="LIY74" s="23"/>
      <c r="LIZ74" s="23"/>
      <c r="LJA74" s="23"/>
      <c r="LJB74" s="23"/>
      <c r="LJC74" s="23"/>
      <c r="LJD74" s="23"/>
      <c r="LJE74" s="23"/>
      <c r="LJF74" s="23"/>
      <c r="LJG74" s="23"/>
      <c r="LJH74" s="23"/>
      <c r="LJI74" s="23"/>
      <c r="LJJ74" s="23"/>
      <c r="LJK74" s="23"/>
      <c r="LJL74" s="23"/>
      <c r="LJM74" s="23"/>
      <c r="LJN74" s="23"/>
      <c r="LJO74" s="23"/>
      <c r="LJP74" s="23"/>
      <c r="LJQ74" s="23"/>
      <c r="LJR74" s="23"/>
      <c r="LJS74" s="23"/>
      <c r="LJT74" s="23"/>
      <c r="LJU74" s="23"/>
      <c r="LJV74" s="23"/>
      <c r="LJW74" s="23"/>
      <c r="LJX74" s="23"/>
      <c r="LJY74" s="23"/>
      <c r="LJZ74" s="23"/>
      <c r="LKA74" s="23"/>
      <c r="LKB74" s="23"/>
      <c r="LKC74" s="23"/>
      <c r="LKD74" s="23"/>
      <c r="LKE74" s="23"/>
      <c r="LKF74" s="23"/>
      <c r="LKG74" s="23"/>
      <c r="LKH74" s="23"/>
      <c r="LKI74" s="23"/>
      <c r="LKJ74" s="23"/>
      <c r="LKK74" s="23"/>
      <c r="LKL74" s="23"/>
      <c r="LKM74" s="23"/>
      <c r="LKN74" s="23"/>
      <c r="LKO74" s="23"/>
      <c r="LKP74" s="23"/>
      <c r="LKQ74" s="23"/>
      <c r="LKR74" s="23"/>
      <c r="LKS74" s="23"/>
      <c r="LKT74" s="23"/>
      <c r="LKU74" s="23"/>
      <c r="LKV74" s="23"/>
      <c r="LKW74" s="23"/>
      <c r="LKX74" s="23"/>
      <c r="LKY74" s="23"/>
      <c r="LKZ74" s="23"/>
      <c r="LLA74" s="23"/>
      <c r="LLB74" s="23"/>
      <c r="LLC74" s="23"/>
      <c r="LLD74" s="23"/>
      <c r="LLE74" s="23"/>
      <c r="LLF74" s="23"/>
      <c r="LLG74" s="23"/>
      <c r="LLH74" s="23"/>
      <c r="LLI74" s="23"/>
      <c r="LLJ74" s="23"/>
      <c r="LLK74" s="23"/>
      <c r="LLL74" s="23"/>
      <c r="LLM74" s="23"/>
      <c r="LLN74" s="23"/>
      <c r="LLO74" s="23"/>
      <c r="LLP74" s="23"/>
      <c r="LLQ74" s="23"/>
      <c r="LLR74" s="23"/>
      <c r="LLS74" s="23"/>
      <c r="LLT74" s="23"/>
      <c r="LLU74" s="23"/>
      <c r="LLV74" s="23"/>
      <c r="LLW74" s="23"/>
      <c r="LLX74" s="23"/>
      <c r="LLY74" s="23"/>
      <c r="LLZ74" s="23"/>
      <c r="LMA74" s="23"/>
      <c r="LMB74" s="23"/>
      <c r="LMC74" s="23"/>
      <c r="LMD74" s="23"/>
      <c r="LME74" s="23"/>
      <c r="LMF74" s="23"/>
      <c r="LMG74" s="23"/>
      <c r="LMH74" s="23"/>
      <c r="LMI74" s="23"/>
      <c r="LMJ74" s="23"/>
      <c r="LMK74" s="23"/>
      <c r="LML74" s="23"/>
      <c r="LMM74" s="23"/>
      <c r="LMN74" s="23"/>
      <c r="LMO74" s="23"/>
      <c r="LMP74" s="23"/>
      <c r="LMQ74" s="23"/>
      <c r="LMR74" s="23"/>
      <c r="LMS74" s="23"/>
      <c r="LMT74" s="23"/>
      <c r="LMU74" s="23"/>
      <c r="LMV74" s="23"/>
      <c r="LMW74" s="23"/>
      <c r="LMX74" s="23"/>
      <c r="LMY74" s="23"/>
      <c r="LMZ74" s="23"/>
      <c r="LNA74" s="23"/>
      <c r="LNB74" s="23"/>
      <c r="LNC74" s="23"/>
      <c r="LND74" s="23"/>
      <c r="LNE74" s="23"/>
      <c r="LNF74" s="23"/>
      <c r="LNG74" s="23"/>
      <c r="LNH74" s="23"/>
      <c r="LNI74" s="23"/>
      <c r="LNJ74" s="23"/>
      <c r="LNK74" s="23"/>
      <c r="LNL74" s="23"/>
      <c r="LNM74" s="23"/>
      <c r="LNN74" s="23"/>
      <c r="LNO74" s="23"/>
      <c r="LNP74" s="23"/>
      <c r="LNQ74" s="23"/>
      <c r="LNR74" s="23"/>
      <c r="LNS74" s="23"/>
      <c r="LNT74" s="23"/>
      <c r="LNU74" s="23"/>
      <c r="LNV74" s="23"/>
      <c r="LNW74" s="23"/>
      <c r="LNX74" s="23"/>
      <c r="LNY74" s="23"/>
      <c r="LNZ74" s="23"/>
      <c r="LOA74" s="23"/>
      <c r="LOB74" s="23"/>
      <c r="LOC74" s="23"/>
      <c r="LOD74" s="23"/>
      <c r="LOE74" s="23"/>
      <c r="LOF74" s="23"/>
      <c r="LOG74" s="23"/>
      <c r="LOH74" s="23"/>
      <c r="LOI74" s="23"/>
      <c r="LOJ74" s="23"/>
      <c r="LOK74" s="23"/>
      <c r="LOL74" s="23"/>
      <c r="LOM74" s="23"/>
      <c r="LON74" s="23"/>
      <c r="LOO74" s="23"/>
      <c r="LOP74" s="23"/>
      <c r="LOQ74" s="23"/>
      <c r="LOR74" s="23"/>
      <c r="LOS74" s="23"/>
      <c r="LOT74" s="23"/>
      <c r="LOU74" s="23"/>
      <c r="LOV74" s="23"/>
      <c r="LOW74" s="23"/>
      <c r="LOX74" s="23"/>
      <c r="LOY74" s="23"/>
      <c r="LOZ74" s="23"/>
      <c r="LPA74" s="23"/>
      <c r="LPB74" s="23"/>
      <c r="LPC74" s="23"/>
      <c r="LPD74" s="23"/>
      <c r="LPE74" s="23"/>
      <c r="LPF74" s="23"/>
      <c r="LPG74" s="23"/>
      <c r="LPH74" s="23"/>
      <c r="LPI74" s="23"/>
      <c r="LPJ74" s="23"/>
      <c r="LPK74" s="23"/>
      <c r="LPL74" s="23"/>
      <c r="LPM74" s="23"/>
      <c r="LPN74" s="23"/>
      <c r="LPO74" s="23"/>
      <c r="LPP74" s="23"/>
      <c r="LPQ74" s="23"/>
      <c r="LPR74" s="23"/>
      <c r="LPS74" s="23"/>
      <c r="LPT74" s="23"/>
      <c r="LPU74" s="23"/>
      <c r="LPV74" s="23"/>
      <c r="LPW74" s="23"/>
      <c r="LPX74" s="23"/>
      <c r="LPY74" s="23"/>
      <c r="LPZ74" s="23"/>
      <c r="LQA74" s="23"/>
      <c r="LQB74" s="23"/>
      <c r="LQC74" s="23"/>
      <c r="LQD74" s="23"/>
      <c r="LQE74" s="23"/>
      <c r="LQF74" s="23"/>
      <c r="LQG74" s="23"/>
      <c r="LQH74" s="23"/>
      <c r="LQI74" s="23"/>
      <c r="LQJ74" s="23"/>
      <c r="LQK74" s="23"/>
      <c r="LQL74" s="23"/>
      <c r="LQM74" s="23"/>
      <c r="LQN74" s="23"/>
      <c r="LQO74" s="23"/>
      <c r="LQP74" s="23"/>
      <c r="LQQ74" s="23"/>
      <c r="LQR74" s="23"/>
      <c r="LQS74" s="23"/>
      <c r="LQT74" s="23"/>
      <c r="LQU74" s="23"/>
      <c r="LQV74" s="23"/>
      <c r="LQW74" s="23"/>
      <c r="LQX74" s="23"/>
      <c r="LQY74" s="23"/>
      <c r="LQZ74" s="23"/>
      <c r="LRA74" s="23"/>
      <c r="LRB74" s="23"/>
      <c r="LRC74" s="23"/>
      <c r="LRD74" s="23"/>
      <c r="LRE74" s="23"/>
      <c r="LRF74" s="23"/>
      <c r="LRG74" s="23"/>
      <c r="LRH74" s="23"/>
      <c r="LRI74" s="23"/>
      <c r="LRJ74" s="23"/>
      <c r="LRK74" s="23"/>
      <c r="LRL74" s="23"/>
      <c r="LRM74" s="23"/>
      <c r="LRN74" s="23"/>
      <c r="LRO74" s="23"/>
      <c r="LRP74" s="23"/>
      <c r="LRQ74" s="23"/>
      <c r="LRR74" s="23"/>
      <c r="LRS74" s="23"/>
      <c r="LRT74" s="23"/>
      <c r="LRU74" s="23"/>
      <c r="LRV74" s="23"/>
      <c r="LRW74" s="23"/>
      <c r="LRX74" s="23"/>
      <c r="LRY74" s="23"/>
      <c r="LRZ74" s="23"/>
      <c r="LSA74" s="23"/>
      <c r="LSB74" s="23"/>
      <c r="LSC74" s="23"/>
      <c r="LSD74" s="23"/>
      <c r="LSE74" s="23"/>
      <c r="LSF74" s="23"/>
      <c r="LSG74" s="23"/>
      <c r="LSH74" s="23"/>
      <c r="LSI74" s="23"/>
      <c r="LSJ74" s="23"/>
      <c r="LSK74" s="23"/>
      <c r="LSL74" s="23"/>
      <c r="LSM74" s="23"/>
      <c r="LSN74" s="23"/>
      <c r="LSO74" s="23"/>
      <c r="LSP74" s="23"/>
      <c r="LSQ74" s="23"/>
      <c r="LSR74" s="23"/>
      <c r="LSS74" s="23"/>
      <c r="LST74" s="23"/>
      <c r="LSU74" s="23"/>
      <c r="LSV74" s="23"/>
      <c r="LSW74" s="23"/>
      <c r="LSX74" s="23"/>
      <c r="LSY74" s="23"/>
      <c r="LSZ74" s="23"/>
      <c r="LTA74" s="23"/>
      <c r="LTB74" s="23"/>
      <c r="LTC74" s="23"/>
      <c r="LTD74" s="23"/>
      <c r="LTE74" s="23"/>
      <c r="LTF74" s="23"/>
      <c r="LTG74" s="23"/>
      <c r="LTH74" s="23"/>
      <c r="LTI74" s="23"/>
      <c r="LTJ74" s="23"/>
      <c r="LTK74" s="23"/>
      <c r="LTL74" s="23"/>
      <c r="LTM74" s="23"/>
      <c r="LTN74" s="23"/>
      <c r="LTO74" s="23"/>
      <c r="LTP74" s="23"/>
      <c r="LTQ74" s="23"/>
      <c r="LTR74" s="23"/>
      <c r="LTS74" s="23"/>
      <c r="LTT74" s="23"/>
      <c r="LTU74" s="23"/>
      <c r="LTV74" s="23"/>
      <c r="LTW74" s="23"/>
      <c r="LTX74" s="23"/>
      <c r="LTY74" s="23"/>
      <c r="LTZ74" s="23"/>
      <c r="LUA74" s="23"/>
      <c r="LUB74" s="23"/>
      <c r="LUC74" s="23"/>
      <c r="LUD74" s="23"/>
      <c r="LUE74" s="23"/>
      <c r="LUF74" s="23"/>
      <c r="LUG74" s="23"/>
      <c r="LUH74" s="23"/>
      <c r="LUI74" s="23"/>
      <c r="LUJ74" s="23"/>
      <c r="LUK74" s="23"/>
      <c r="LUL74" s="23"/>
      <c r="LUM74" s="23"/>
      <c r="LUN74" s="23"/>
      <c r="LUO74" s="23"/>
      <c r="LUP74" s="23"/>
      <c r="LUQ74" s="23"/>
      <c r="LUR74" s="23"/>
      <c r="LUS74" s="23"/>
      <c r="LUT74" s="23"/>
      <c r="LUU74" s="23"/>
      <c r="LUV74" s="23"/>
      <c r="LUW74" s="23"/>
      <c r="LUX74" s="23"/>
      <c r="LUY74" s="23"/>
      <c r="LUZ74" s="23"/>
      <c r="LVA74" s="23"/>
      <c r="LVB74" s="23"/>
      <c r="LVC74" s="23"/>
      <c r="LVD74" s="23"/>
      <c r="LVE74" s="23"/>
      <c r="LVF74" s="23"/>
      <c r="LVG74" s="23"/>
      <c r="LVH74" s="23"/>
      <c r="LVI74" s="23"/>
      <c r="LVJ74" s="23"/>
      <c r="LVK74" s="23"/>
      <c r="LVL74" s="23"/>
      <c r="LVM74" s="23"/>
      <c r="LVN74" s="23"/>
      <c r="LVO74" s="23"/>
      <c r="LVP74" s="23"/>
      <c r="LVQ74" s="23"/>
      <c r="LVR74" s="23"/>
      <c r="LVS74" s="23"/>
      <c r="LVT74" s="23"/>
      <c r="LVU74" s="23"/>
      <c r="LVV74" s="23"/>
      <c r="LVW74" s="23"/>
      <c r="LVX74" s="23"/>
      <c r="LVY74" s="23"/>
      <c r="LVZ74" s="23"/>
      <c r="LWA74" s="23"/>
      <c r="LWB74" s="23"/>
      <c r="LWC74" s="23"/>
      <c r="LWD74" s="23"/>
      <c r="LWE74" s="23"/>
      <c r="LWF74" s="23"/>
      <c r="LWG74" s="23"/>
      <c r="LWH74" s="23"/>
      <c r="LWI74" s="23"/>
      <c r="LWJ74" s="23"/>
      <c r="LWK74" s="23"/>
      <c r="LWL74" s="23"/>
      <c r="LWM74" s="23"/>
      <c r="LWN74" s="23"/>
      <c r="LWO74" s="23"/>
      <c r="LWP74" s="23"/>
      <c r="LWQ74" s="23"/>
      <c r="LWR74" s="23"/>
      <c r="LWS74" s="23"/>
      <c r="LWT74" s="23"/>
      <c r="LWU74" s="23"/>
      <c r="LWV74" s="23"/>
      <c r="LWW74" s="23"/>
      <c r="LWX74" s="23"/>
      <c r="LWY74" s="23"/>
      <c r="LWZ74" s="23"/>
      <c r="LXA74" s="23"/>
      <c r="LXB74" s="23"/>
      <c r="LXC74" s="23"/>
      <c r="LXD74" s="23"/>
      <c r="LXE74" s="23"/>
      <c r="LXF74" s="23"/>
      <c r="LXG74" s="23"/>
      <c r="LXH74" s="23"/>
      <c r="LXI74" s="23"/>
      <c r="LXJ74" s="23"/>
      <c r="LXK74" s="23"/>
      <c r="LXL74" s="23"/>
      <c r="LXM74" s="23"/>
      <c r="LXN74" s="23"/>
      <c r="LXO74" s="23"/>
      <c r="LXP74" s="23"/>
      <c r="LXQ74" s="23"/>
      <c r="LXR74" s="23"/>
      <c r="LXS74" s="23"/>
      <c r="LXT74" s="23"/>
      <c r="LXU74" s="23"/>
      <c r="LXV74" s="23"/>
      <c r="LXW74" s="23"/>
      <c r="LXX74" s="23"/>
      <c r="LXY74" s="23"/>
      <c r="LXZ74" s="23"/>
      <c r="LYA74" s="23"/>
      <c r="LYB74" s="23"/>
      <c r="LYC74" s="23"/>
      <c r="LYD74" s="23"/>
      <c r="LYE74" s="23"/>
      <c r="LYF74" s="23"/>
      <c r="LYG74" s="23"/>
      <c r="LYH74" s="23"/>
      <c r="LYI74" s="23"/>
      <c r="LYJ74" s="23"/>
      <c r="LYK74" s="23"/>
      <c r="LYL74" s="23"/>
      <c r="LYM74" s="23"/>
      <c r="LYN74" s="23"/>
      <c r="LYO74" s="23"/>
      <c r="LYP74" s="23"/>
      <c r="LYQ74" s="23"/>
      <c r="LYR74" s="23"/>
      <c r="LYS74" s="23"/>
      <c r="LYT74" s="23"/>
      <c r="LYU74" s="23"/>
      <c r="LYV74" s="23"/>
      <c r="LYW74" s="23"/>
      <c r="LYX74" s="23"/>
      <c r="LYY74" s="23"/>
      <c r="LYZ74" s="23"/>
      <c r="LZA74" s="23"/>
      <c r="LZB74" s="23"/>
      <c r="LZC74" s="23"/>
      <c r="LZD74" s="23"/>
      <c r="LZE74" s="23"/>
      <c r="LZF74" s="23"/>
      <c r="LZG74" s="23"/>
      <c r="LZH74" s="23"/>
      <c r="LZI74" s="23"/>
      <c r="LZJ74" s="23"/>
      <c r="LZK74" s="23"/>
      <c r="LZL74" s="23"/>
      <c r="LZM74" s="23"/>
      <c r="LZN74" s="23"/>
      <c r="LZO74" s="23"/>
      <c r="LZP74" s="23"/>
      <c r="LZQ74" s="23"/>
      <c r="LZR74" s="23"/>
      <c r="LZS74" s="23"/>
      <c r="LZT74" s="23"/>
      <c r="LZU74" s="23"/>
      <c r="LZV74" s="23"/>
      <c r="LZW74" s="23"/>
      <c r="LZX74" s="23"/>
      <c r="LZY74" s="23"/>
      <c r="LZZ74" s="23"/>
      <c r="MAA74" s="23"/>
      <c r="MAB74" s="23"/>
      <c r="MAC74" s="23"/>
      <c r="MAD74" s="23"/>
      <c r="MAE74" s="23"/>
      <c r="MAF74" s="23"/>
      <c r="MAG74" s="23"/>
      <c r="MAH74" s="23"/>
      <c r="MAI74" s="23"/>
      <c r="MAJ74" s="23"/>
      <c r="MAK74" s="23"/>
      <c r="MAL74" s="23"/>
      <c r="MAM74" s="23"/>
      <c r="MAN74" s="23"/>
      <c r="MAO74" s="23"/>
      <c r="MAP74" s="23"/>
      <c r="MAQ74" s="23"/>
      <c r="MAR74" s="23"/>
      <c r="MAS74" s="23"/>
      <c r="MAT74" s="23"/>
      <c r="MAU74" s="23"/>
      <c r="MAV74" s="23"/>
      <c r="MAW74" s="23"/>
      <c r="MAX74" s="23"/>
      <c r="MAY74" s="23"/>
      <c r="MAZ74" s="23"/>
      <c r="MBA74" s="23"/>
      <c r="MBB74" s="23"/>
      <c r="MBC74" s="23"/>
      <c r="MBD74" s="23"/>
      <c r="MBE74" s="23"/>
      <c r="MBF74" s="23"/>
      <c r="MBG74" s="23"/>
      <c r="MBH74" s="23"/>
      <c r="MBI74" s="23"/>
      <c r="MBJ74" s="23"/>
      <c r="MBK74" s="23"/>
      <c r="MBL74" s="23"/>
      <c r="MBM74" s="23"/>
      <c r="MBN74" s="23"/>
      <c r="MBO74" s="23"/>
      <c r="MBP74" s="23"/>
      <c r="MBQ74" s="23"/>
      <c r="MBR74" s="23"/>
      <c r="MBS74" s="23"/>
      <c r="MBT74" s="23"/>
      <c r="MBU74" s="23"/>
      <c r="MBV74" s="23"/>
      <c r="MBW74" s="23"/>
      <c r="MBX74" s="23"/>
      <c r="MBY74" s="23"/>
      <c r="MBZ74" s="23"/>
      <c r="MCA74" s="23"/>
      <c r="MCB74" s="23"/>
      <c r="MCC74" s="23"/>
      <c r="MCD74" s="23"/>
      <c r="MCE74" s="23"/>
      <c r="MCF74" s="23"/>
      <c r="MCG74" s="23"/>
      <c r="MCH74" s="23"/>
      <c r="MCI74" s="23"/>
      <c r="MCJ74" s="23"/>
      <c r="MCK74" s="23"/>
      <c r="MCL74" s="23"/>
      <c r="MCM74" s="23"/>
      <c r="MCN74" s="23"/>
      <c r="MCO74" s="23"/>
      <c r="MCP74" s="23"/>
      <c r="MCQ74" s="23"/>
      <c r="MCR74" s="23"/>
      <c r="MCS74" s="23"/>
      <c r="MCT74" s="23"/>
      <c r="MCU74" s="23"/>
      <c r="MCV74" s="23"/>
      <c r="MCW74" s="23"/>
      <c r="MCX74" s="23"/>
      <c r="MCY74" s="23"/>
      <c r="MCZ74" s="23"/>
      <c r="MDA74" s="23"/>
      <c r="MDB74" s="23"/>
      <c r="MDC74" s="23"/>
      <c r="MDD74" s="23"/>
      <c r="MDE74" s="23"/>
      <c r="MDF74" s="23"/>
      <c r="MDG74" s="23"/>
      <c r="MDH74" s="23"/>
      <c r="MDI74" s="23"/>
      <c r="MDJ74" s="23"/>
      <c r="MDK74" s="23"/>
      <c r="MDL74" s="23"/>
      <c r="MDM74" s="23"/>
      <c r="MDN74" s="23"/>
      <c r="MDO74" s="23"/>
      <c r="MDP74" s="23"/>
      <c r="MDQ74" s="23"/>
      <c r="MDR74" s="23"/>
      <c r="MDS74" s="23"/>
      <c r="MDT74" s="23"/>
      <c r="MDU74" s="23"/>
      <c r="MDV74" s="23"/>
      <c r="MDW74" s="23"/>
      <c r="MDX74" s="23"/>
      <c r="MDY74" s="23"/>
      <c r="MDZ74" s="23"/>
      <c r="MEA74" s="23"/>
      <c r="MEB74" s="23"/>
      <c r="MEC74" s="23"/>
      <c r="MED74" s="23"/>
      <c r="MEE74" s="23"/>
      <c r="MEF74" s="23"/>
      <c r="MEG74" s="23"/>
      <c r="MEH74" s="23"/>
      <c r="MEI74" s="23"/>
      <c r="MEJ74" s="23"/>
      <c r="MEK74" s="23"/>
      <c r="MEL74" s="23"/>
      <c r="MEM74" s="23"/>
      <c r="MEN74" s="23"/>
      <c r="MEO74" s="23"/>
      <c r="MEP74" s="23"/>
      <c r="MEQ74" s="23"/>
      <c r="MER74" s="23"/>
      <c r="MES74" s="23"/>
      <c r="MET74" s="23"/>
      <c r="MEU74" s="23"/>
      <c r="MEV74" s="23"/>
      <c r="MEW74" s="23"/>
      <c r="MEX74" s="23"/>
      <c r="MEY74" s="23"/>
      <c r="MEZ74" s="23"/>
      <c r="MFA74" s="23"/>
      <c r="MFB74" s="23"/>
      <c r="MFC74" s="23"/>
      <c r="MFD74" s="23"/>
      <c r="MFE74" s="23"/>
      <c r="MFF74" s="23"/>
      <c r="MFG74" s="23"/>
      <c r="MFH74" s="23"/>
      <c r="MFI74" s="23"/>
      <c r="MFJ74" s="23"/>
      <c r="MFK74" s="23"/>
      <c r="MFL74" s="23"/>
      <c r="MFM74" s="23"/>
      <c r="MFN74" s="23"/>
      <c r="MFO74" s="23"/>
      <c r="MFP74" s="23"/>
      <c r="MFQ74" s="23"/>
      <c r="MFR74" s="23"/>
      <c r="MFS74" s="23"/>
      <c r="MFT74" s="23"/>
      <c r="MFU74" s="23"/>
      <c r="MFV74" s="23"/>
      <c r="MFW74" s="23"/>
      <c r="MFX74" s="23"/>
      <c r="MFY74" s="23"/>
      <c r="MFZ74" s="23"/>
      <c r="MGA74" s="23"/>
      <c r="MGB74" s="23"/>
      <c r="MGC74" s="23"/>
      <c r="MGD74" s="23"/>
      <c r="MGE74" s="23"/>
      <c r="MGF74" s="23"/>
      <c r="MGG74" s="23"/>
      <c r="MGH74" s="23"/>
      <c r="MGI74" s="23"/>
      <c r="MGJ74" s="23"/>
      <c r="MGK74" s="23"/>
      <c r="MGL74" s="23"/>
      <c r="MGM74" s="23"/>
      <c r="MGN74" s="23"/>
      <c r="MGO74" s="23"/>
      <c r="MGP74" s="23"/>
      <c r="MGQ74" s="23"/>
      <c r="MGR74" s="23"/>
      <c r="MGS74" s="23"/>
      <c r="MGT74" s="23"/>
      <c r="MGU74" s="23"/>
      <c r="MGV74" s="23"/>
      <c r="MGW74" s="23"/>
      <c r="MGX74" s="23"/>
      <c r="MGY74" s="23"/>
      <c r="MGZ74" s="23"/>
      <c r="MHA74" s="23"/>
      <c r="MHB74" s="23"/>
      <c r="MHC74" s="23"/>
      <c r="MHD74" s="23"/>
      <c r="MHE74" s="23"/>
      <c r="MHF74" s="23"/>
      <c r="MHG74" s="23"/>
      <c r="MHH74" s="23"/>
      <c r="MHI74" s="23"/>
      <c r="MHJ74" s="23"/>
      <c r="MHK74" s="23"/>
      <c r="MHL74" s="23"/>
      <c r="MHM74" s="23"/>
      <c r="MHN74" s="23"/>
      <c r="MHO74" s="23"/>
      <c r="MHP74" s="23"/>
      <c r="MHQ74" s="23"/>
      <c r="MHR74" s="23"/>
      <c r="MHS74" s="23"/>
      <c r="MHT74" s="23"/>
      <c r="MHU74" s="23"/>
      <c r="MHV74" s="23"/>
      <c r="MHW74" s="23"/>
      <c r="MHX74" s="23"/>
      <c r="MHY74" s="23"/>
      <c r="MHZ74" s="23"/>
      <c r="MIA74" s="23"/>
      <c r="MIB74" s="23"/>
      <c r="MIC74" s="23"/>
      <c r="MID74" s="23"/>
      <c r="MIE74" s="23"/>
      <c r="MIF74" s="23"/>
      <c r="MIG74" s="23"/>
      <c r="MIH74" s="23"/>
      <c r="MII74" s="23"/>
      <c r="MIJ74" s="23"/>
      <c r="MIK74" s="23"/>
      <c r="MIL74" s="23"/>
      <c r="MIM74" s="23"/>
      <c r="MIN74" s="23"/>
      <c r="MIO74" s="23"/>
      <c r="MIP74" s="23"/>
      <c r="MIQ74" s="23"/>
      <c r="MIR74" s="23"/>
      <c r="MIS74" s="23"/>
      <c r="MIT74" s="23"/>
      <c r="MIU74" s="23"/>
      <c r="MIV74" s="23"/>
      <c r="MIW74" s="23"/>
      <c r="MIX74" s="23"/>
      <c r="MIY74" s="23"/>
      <c r="MIZ74" s="23"/>
      <c r="MJA74" s="23"/>
      <c r="MJB74" s="23"/>
      <c r="MJC74" s="23"/>
      <c r="MJD74" s="23"/>
      <c r="MJE74" s="23"/>
      <c r="MJF74" s="23"/>
      <c r="MJG74" s="23"/>
      <c r="MJH74" s="23"/>
      <c r="MJI74" s="23"/>
      <c r="MJJ74" s="23"/>
      <c r="MJK74" s="23"/>
      <c r="MJL74" s="23"/>
      <c r="MJM74" s="23"/>
      <c r="MJN74" s="23"/>
      <c r="MJO74" s="23"/>
      <c r="MJP74" s="23"/>
      <c r="MJQ74" s="23"/>
      <c r="MJR74" s="23"/>
      <c r="MJS74" s="23"/>
      <c r="MJT74" s="23"/>
      <c r="MJU74" s="23"/>
      <c r="MJV74" s="23"/>
      <c r="MJW74" s="23"/>
      <c r="MJX74" s="23"/>
      <c r="MJY74" s="23"/>
      <c r="MJZ74" s="23"/>
      <c r="MKA74" s="23"/>
      <c r="MKB74" s="23"/>
      <c r="MKC74" s="23"/>
      <c r="MKD74" s="23"/>
      <c r="MKE74" s="23"/>
      <c r="MKF74" s="23"/>
      <c r="MKG74" s="23"/>
      <c r="MKH74" s="23"/>
      <c r="MKI74" s="23"/>
      <c r="MKJ74" s="23"/>
      <c r="MKK74" s="23"/>
      <c r="MKL74" s="23"/>
      <c r="MKM74" s="23"/>
      <c r="MKN74" s="23"/>
      <c r="MKO74" s="23"/>
      <c r="MKP74" s="23"/>
      <c r="MKQ74" s="23"/>
      <c r="MKR74" s="23"/>
      <c r="MKS74" s="23"/>
      <c r="MKT74" s="23"/>
      <c r="MKU74" s="23"/>
      <c r="MKV74" s="23"/>
      <c r="MKW74" s="23"/>
      <c r="MKX74" s="23"/>
      <c r="MKY74" s="23"/>
      <c r="MKZ74" s="23"/>
      <c r="MLA74" s="23"/>
      <c r="MLB74" s="23"/>
      <c r="MLC74" s="23"/>
      <c r="MLD74" s="23"/>
      <c r="MLE74" s="23"/>
      <c r="MLF74" s="23"/>
      <c r="MLG74" s="23"/>
      <c r="MLH74" s="23"/>
      <c r="MLI74" s="23"/>
      <c r="MLJ74" s="23"/>
      <c r="MLK74" s="23"/>
      <c r="MLL74" s="23"/>
      <c r="MLM74" s="23"/>
      <c r="MLN74" s="23"/>
      <c r="MLO74" s="23"/>
      <c r="MLP74" s="23"/>
      <c r="MLQ74" s="23"/>
      <c r="MLR74" s="23"/>
      <c r="MLS74" s="23"/>
      <c r="MLT74" s="23"/>
      <c r="MLU74" s="23"/>
      <c r="MLV74" s="23"/>
      <c r="MLW74" s="23"/>
      <c r="MLX74" s="23"/>
      <c r="MLY74" s="23"/>
      <c r="MLZ74" s="23"/>
      <c r="MMA74" s="23"/>
      <c r="MMB74" s="23"/>
      <c r="MMC74" s="23"/>
      <c r="MMD74" s="23"/>
      <c r="MME74" s="23"/>
      <c r="MMF74" s="23"/>
      <c r="MMG74" s="23"/>
      <c r="MMH74" s="23"/>
      <c r="MMI74" s="23"/>
      <c r="MMJ74" s="23"/>
      <c r="MMK74" s="23"/>
      <c r="MML74" s="23"/>
      <c r="MMM74" s="23"/>
      <c r="MMN74" s="23"/>
      <c r="MMO74" s="23"/>
      <c r="MMP74" s="23"/>
      <c r="MMQ74" s="23"/>
      <c r="MMR74" s="23"/>
      <c r="MMS74" s="23"/>
      <c r="MMT74" s="23"/>
      <c r="MMU74" s="23"/>
      <c r="MMV74" s="23"/>
      <c r="MMW74" s="23"/>
      <c r="MMX74" s="23"/>
      <c r="MMY74" s="23"/>
      <c r="MMZ74" s="23"/>
      <c r="MNA74" s="23"/>
      <c r="MNB74" s="23"/>
      <c r="MNC74" s="23"/>
      <c r="MND74" s="23"/>
      <c r="MNE74" s="23"/>
      <c r="MNF74" s="23"/>
      <c r="MNG74" s="23"/>
      <c r="MNH74" s="23"/>
      <c r="MNI74" s="23"/>
      <c r="MNJ74" s="23"/>
      <c r="MNK74" s="23"/>
      <c r="MNL74" s="23"/>
      <c r="MNM74" s="23"/>
      <c r="MNN74" s="23"/>
      <c r="MNO74" s="23"/>
      <c r="MNP74" s="23"/>
      <c r="MNQ74" s="23"/>
      <c r="MNR74" s="23"/>
      <c r="MNS74" s="23"/>
      <c r="MNT74" s="23"/>
      <c r="MNU74" s="23"/>
      <c r="MNV74" s="23"/>
      <c r="MNW74" s="23"/>
      <c r="MNX74" s="23"/>
      <c r="MNY74" s="23"/>
      <c r="MNZ74" s="23"/>
      <c r="MOA74" s="23"/>
      <c r="MOB74" s="23"/>
      <c r="MOC74" s="23"/>
      <c r="MOD74" s="23"/>
      <c r="MOE74" s="23"/>
      <c r="MOF74" s="23"/>
      <c r="MOG74" s="23"/>
      <c r="MOH74" s="23"/>
      <c r="MOI74" s="23"/>
      <c r="MOJ74" s="23"/>
      <c r="MOK74" s="23"/>
      <c r="MOL74" s="23"/>
      <c r="MOM74" s="23"/>
      <c r="MON74" s="23"/>
      <c r="MOO74" s="23"/>
      <c r="MOP74" s="23"/>
      <c r="MOQ74" s="23"/>
      <c r="MOR74" s="23"/>
      <c r="MOS74" s="23"/>
      <c r="MOT74" s="23"/>
      <c r="MOU74" s="23"/>
      <c r="MOV74" s="23"/>
      <c r="MOW74" s="23"/>
      <c r="MOX74" s="23"/>
      <c r="MOY74" s="23"/>
      <c r="MOZ74" s="23"/>
      <c r="MPA74" s="23"/>
      <c r="MPB74" s="23"/>
      <c r="MPC74" s="23"/>
      <c r="MPD74" s="23"/>
      <c r="MPE74" s="23"/>
      <c r="MPF74" s="23"/>
      <c r="MPG74" s="23"/>
      <c r="MPH74" s="23"/>
      <c r="MPI74" s="23"/>
      <c r="MPJ74" s="23"/>
      <c r="MPK74" s="23"/>
      <c r="MPL74" s="23"/>
      <c r="MPM74" s="23"/>
      <c r="MPN74" s="23"/>
      <c r="MPO74" s="23"/>
      <c r="MPP74" s="23"/>
      <c r="MPQ74" s="23"/>
      <c r="MPR74" s="23"/>
      <c r="MPS74" s="23"/>
      <c r="MPT74" s="23"/>
      <c r="MPU74" s="23"/>
      <c r="MPV74" s="23"/>
      <c r="MPW74" s="23"/>
      <c r="MPX74" s="23"/>
      <c r="MPY74" s="23"/>
      <c r="MPZ74" s="23"/>
      <c r="MQA74" s="23"/>
      <c r="MQB74" s="23"/>
      <c r="MQC74" s="23"/>
      <c r="MQD74" s="23"/>
      <c r="MQE74" s="23"/>
      <c r="MQF74" s="23"/>
      <c r="MQG74" s="23"/>
      <c r="MQH74" s="23"/>
      <c r="MQI74" s="23"/>
      <c r="MQJ74" s="23"/>
      <c r="MQK74" s="23"/>
      <c r="MQL74" s="23"/>
      <c r="MQM74" s="23"/>
      <c r="MQN74" s="23"/>
      <c r="MQO74" s="23"/>
      <c r="MQP74" s="23"/>
      <c r="MQQ74" s="23"/>
      <c r="MQR74" s="23"/>
      <c r="MQS74" s="23"/>
      <c r="MQT74" s="23"/>
      <c r="MQU74" s="23"/>
      <c r="MQV74" s="23"/>
      <c r="MQW74" s="23"/>
      <c r="MQX74" s="23"/>
      <c r="MQY74" s="23"/>
      <c r="MQZ74" s="23"/>
      <c r="MRA74" s="23"/>
      <c r="MRB74" s="23"/>
      <c r="MRC74" s="23"/>
      <c r="MRD74" s="23"/>
      <c r="MRE74" s="23"/>
      <c r="MRF74" s="23"/>
      <c r="MRG74" s="23"/>
      <c r="MRH74" s="23"/>
      <c r="MRI74" s="23"/>
      <c r="MRJ74" s="23"/>
      <c r="MRK74" s="23"/>
      <c r="MRL74" s="23"/>
      <c r="MRM74" s="23"/>
      <c r="MRN74" s="23"/>
      <c r="MRO74" s="23"/>
      <c r="MRP74" s="23"/>
      <c r="MRQ74" s="23"/>
      <c r="MRR74" s="23"/>
      <c r="MRS74" s="23"/>
      <c r="MRT74" s="23"/>
      <c r="MRU74" s="23"/>
      <c r="MRV74" s="23"/>
      <c r="MRW74" s="23"/>
      <c r="MRX74" s="23"/>
      <c r="MRY74" s="23"/>
      <c r="MRZ74" s="23"/>
      <c r="MSA74" s="23"/>
      <c r="MSB74" s="23"/>
      <c r="MSC74" s="23"/>
      <c r="MSD74" s="23"/>
      <c r="MSE74" s="23"/>
      <c r="MSF74" s="23"/>
      <c r="MSG74" s="23"/>
      <c r="MSH74" s="23"/>
      <c r="MSI74" s="23"/>
      <c r="MSJ74" s="23"/>
      <c r="MSK74" s="23"/>
      <c r="MSL74" s="23"/>
      <c r="MSM74" s="23"/>
      <c r="MSN74" s="23"/>
      <c r="MSO74" s="23"/>
      <c r="MSP74" s="23"/>
      <c r="MSQ74" s="23"/>
      <c r="MSR74" s="23"/>
      <c r="MSS74" s="23"/>
      <c r="MST74" s="23"/>
      <c r="MSU74" s="23"/>
      <c r="MSV74" s="23"/>
      <c r="MSW74" s="23"/>
      <c r="MSX74" s="23"/>
      <c r="MSY74" s="23"/>
      <c r="MSZ74" s="23"/>
      <c r="MTA74" s="23"/>
      <c r="MTB74" s="23"/>
      <c r="MTC74" s="23"/>
      <c r="MTD74" s="23"/>
      <c r="MTE74" s="23"/>
      <c r="MTF74" s="23"/>
      <c r="MTG74" s="23"/>
      <c r="MTH74" s="23"/>
      <c r="MTI74" s="23"/>
      <c r="MTJ74" s="23"/>
      <c r="MTK74" s="23"/>
      <c r="MTL74" s="23"/>
      <c r="MTM74" s="23"/>
      <c r="MTN74" s="23"/>
      <c r="MTO74" s="23"/>
      <c r="MTP74" s="23"/>
      <c r="MTQ74" s="23"/>
      <c r="MTR74" s="23"/>
      <c r="MTS74" s="23"/>
      <c r="MTT74" s="23"/>
      <c r="MTU74" s="23"/>
      <c r="MTV74" s="23"/>
      <c r="MTW74" s="23"/>
      <c r="MTX74" s="23"/>
      <c r="MTY74" s="23"/>
      <c r="MTZ74" s="23"/>
      <c r="MUA74" s="23"/>
      <c r="MUB74" s="23"/>
      <c r="MUC74" s="23"/>
      <c r="MUD74" s="23"/>
      <c r="MUE74" s="23"/>
      <c r="MUF74" s="23"/>
      <c r="MUG74" s="23"/>
      <c r="MUH74" s="23"/>
      <c r="MUI74" s="23"/>
      <c r="MUJ74" s="23"/>
      <c r="MUK74" s="23"/>
      <c r="MUL74" s="23"/>
      <c r="MUM74" s="23"/>
      <c r="MUN74" s="23"/>
      <c r="MUO74" s="23"/>
      <c r="MUP74" s="23"/>
      <c r="MUQ74" s="23"/>
      <c r="MUR74" s="23"/>
      <c r="MUS74" s="23"/>
      <c r="MUT74" s="23"/>
      <c r="MUU74" s="23"/>
      <c r="MUV74" s="23"/>
      <c r="MUW74" s="23"/>
      <c r="MUX74" s="23"/>
      <c r="MUY74" s="23"/>
      <c r="MUZ74" s="23"/>
      <c r="MVA74" s="23"/>
      <c r="MVB74" s="23"/>
      <c r="MVC74" s="23"/>
      <c r="MVD74" s="23"/>
      <c r="MVE74" s="23"/>
      <c r="MVF74" s="23"/>
      <c r="MVG74" s="23"/>
      <c r="MVH74" s="23"/>
      <c r="MVI74" s="23"/>
      <c r="MVJ74" s="23"/>
      <c r="MVK74" s="23"/>
      <c r="MVL74" s="23"/>
      <c r="MVM74" s="23"/>
      <c r="MVN74" s="23"/>
      <c r="MVO74" s="23"/>
      <c r="MVP74" s="23"/>
      <c r="MVQ74" s="23"/>
      <c r="MVR74" s="23"/>
      <c r="MVS74" s="23"/>
      <c r="MVT74" s="23"/>
      <c r="MVU74" s="23"/>
      <c r="MVV74" s="23"/>
      <c r="MVW74" s="23"/>
      <c r="MVX74" s="23"/>
      <c r="MVY74" s="23"/>
      <c r="MVZ74" s="23"/>
      <c r="MWA74" s="23"/>
      <c r="MWB74" s="23"/>
      <c r="MWC74" s="23"/>
      <c r="MWD74" s="23"/>
      <c r="MWE74" s="23"/>
      <c r="MWF74" s="23"/>
      <c r="MWG74" s="23"/>
      <c r="MWH74" s="23"/>
      <c r="MWI74" s="23"/>
      <c r="MWJ74" s="23"/>
      <c r="MWK74" s="23"/>
      <c r="MWL74" s="23"/>
      <c r="MWM74" s="23"/>
      <c r="MWN74" s="23"/>
      <c r="MWO74" s="23"/>
      <c r="MWP74" s="23"/>
      <c r="MWQ74" s="23"/>
      <c r="MWR74" s="23"/>
      <c r="MWS74" s="23"/>
      <c r="MWT74" s="23"/>
      <c r="MWU74" s="23"/>
      <c r="MWV74" s="23"/>
      <c r="MWW74" s="23"/>
      <c r="MWX74" s="23"/>
      <c r="MWY74" s="23"/>
      <c r="MWZ74" s="23"/>
      <c r="MXA74" s="23"/>
      <c r="MXB74" s="23"/>
      <c r="MXC74" s="23"/>
      <c r="MXD74" s="23"/>
      <c r="MXE74" s="23"/>
      <c r="MXF74" s="23"/>
      <c r="MXG74" s="23"/>
      <c r="MXH74" s="23"/>
      <c r="MXI74" s="23"/>
      <c r="MXJ74" s="23"/>
      <c r="MXK74" s="23"/>
      <c r="MXL74" s="23"/>
      <c r="MXM74" s="23"/>
      <c r="MXN74" s="23"/>
      <c r="MXO74" s="23"/>
      <c r="MXP74" s="23"/>
      <c r="MXQ74" s="23"/>
      <c r="MXR74" s="23"/>
      <c r="MXS74" s="23"/>
      <c r="MXT74" s="23"/>
      <c r="MXU74" s="23"/>
      <c r="MXV74" s="23"/>
      <c r="MXW74" s="23"/>
      <c r="MXX74" s="23"/>
      <c r="MXY74" s="23"/>
      <c r="MXZ74" s="23"/>
      <c r="MYA74" s="23"/>
      <c r="MYB74" s="23"/>
      <c r="MYC74" s="23"/>
      <c r="MYD74" s="23"/>
      <c r="MYE74" s="23"/>
      <c r="MYF74" s="23"/>
      <c r="MYG74" s="23"/>
      <c r="MYH74" s="23"/>
      <c r="MYI74" s="23"/>
      <c r="MYJ74" s="23"/>
      <c r="MYK74" s="23"/>
      <c r="MYL74" s="23"/>
      <c r="MYM74" s="23"/>
      <c r="MYN74" s="23"/>
      <c r="MYO74" s="23"/>
      <c r="MYP74" s="23"/>
      <c r="MYQ74" s="23"/>
      <c r="MYR74" s="23"/>
      <c r="MYS74" s="23"/>
      <c r="MYT74" s="23"/>
      <c r="MYU74" s="23"/>
      <c r="MYV74" s="23"/>
      <c r="MYW74" s="23"/>
      <c r="MYX74" s="23"/>
      <c r="MYY74" s="23"/>
      <c r="MYZ74" s="23"/>
      <c r="MZA74" s="23"/>
      <c r="MZB74" s="23"/>
      <c r="MZC74" s="23"/>
      <c r="MZD74" s="23"/>
      <c r="MZE74" s="23"/>
      <c r="MZF74" s="23"/>
      <c r="MZG74" s="23"/>
      <c r="MZH74" s="23"/>
      <c r="MZI74" s="23"/>
      <c r="MZJ74" s="23"/>
      <c r="MZK74" s="23"/>
      <c r="MZL74" s="23"/>
      <c r="MZM74" s="23"/>
      <c r="MZN74" s="23"/>
      <c r="MZO74" s="23"/>
      <c r="MZP74" s="23"/>
      <c r="MZQ74" s="23"/>
      <c r="MZR74" s="23"/>
      <c r="MZS74" s="23"/>
      <c r="MZT74" s="23"/>
      <c r="MZU74" s="23"/>
      <c r="MZV74" s="23"/>
      <c r="MZW74" s="23"/>
      <c r="MZX74" s="23"/>
      <c r="MZY74" s="23"/>
      <c r="MZZ74" s="23"/>
      <c r="NAA74" s="23"/>
      <c r="NAB74" s="23"/>
      <c r="NAC74" s="23"/>
      <c r="NAD74" s="23"/>
      <c r="NAE74" s="23"/>
      <c r="NAF74" s="23"/>
      <c r="NAG74" s="23"/>
      <c r="NAH74" s="23"/>
      <c r="NAI74" s="23"/>
      <c r="NAJ74" s="23"/>
      <c r="NAK74" s="23"/>
      <c r="NAL74" s="23"/>
      <c r="NAM74" s="23"/>
      <c r="NAN74" s="23"/>
      <c r="NAO74" s="23"/>
      <c r="NAP74" s="23"/>
      <c r="NAQ74" s="23"/>
      <c r="NAR74" s="23"/>
      <c r="NAS74" s="23"/>
      <c r="NAT74" s="23"/>
      <c r="NAU74" s="23"/>
      <c r="NAV74" s="23"/>
      <c r="NAW74" s="23"/>
      <c r="NAX74" s="23"/>
      <c r="NAY74" s="23"/>
      <c r="NAZ74" s="23"/>
      <c r="NBA74" s="23"/>
      <c r="NBB74" s="23"/>
      <c r="NBC74" s="23"/>
      <c r="NBD74" s="23"/>
      <c r="NBE74" s="23"/>
      <c r="NBF74" s="23"/>
      <c r="NBG74" s="23"/>
      <c r="NBH74" s="23"/>
      <c r="NBI74" s="23"/>
      <c r="NBJ74" s="23"/>
      <c r="NBK74" s="23"/>
      <c r="NBL74" s="23"/>
      <c r="NBM74" s="23"/>
      <c r="NBN74" s="23"/>
      <c r="NBO74" s="23"/>
      <c r="NBP74" s="23"/>
      <c r="NBQ74" s="23"/>
      <c r="NBR74" s="23"/>
      <c r="NBS74" s="23"/>
      <c r="NBT74" s="23"/>
      <c r="NBU74" s="23"/>
      <c r="NBV74" s="23"/>
      <c r="NBW74" s="23"/>
      <c r="NBX74" s="23"/>
      <c r="NBY74" s="23"/>
      <c r="NBZ74" s="23"/>
      <c r="NCA74" s="23"/>
      <c r="NCB74" s="23"/>
      <c r="NCC74" s="23"/>
      <c r="NCD74" s="23"/>
      <c r="NCE74" s="23"/>
      <c r="NCF74" s="23"/>
      <c r="NCG74" s="23"/>
      <c r="NCH74" s="23"/>
      <c r="NCI74" s="23"/>
      <c r="NCJ74" s="23"/>
      <c r="NCK74" s="23"/>
      <c r="NCL74" s="23"/>
      <c r="NCM74" s="23"/>
      <c r="NCN74" s="23"/>
      <c r="NCO74" s="23"/>
      <c r="NCP74" s="23"/>
      <c r="NCQ74" s="23"/>
      <c r="NCR74" s="23"/>
      <c r="NCS74" s="23"/>
      <c r="NCT74" s="23"/>
      <c r="NCU74" s="23"/>
      <c r="NCV74" s="23"/>
      <c r="NCW74" s="23"/>
      <c r="NCX74" s="23"/>
      <c r="NCY74" s="23"/>
      <c r="NCZ74" s="23"/>
      <c r="NDA74" s="23"/>
      <c r="NDB74" s="23"/>
      <c r="NDC74" s="23"/>
      <c r="NDD74" s="23"/>
      <c r="NDE74" s="23"/>
      <c r="NDF74" s="23"/>
      <c r="NDG74" s="23"/>
      <c r="NDH74" s="23"/>
      <c r="NDI74" s="23"/>
      <c r="NDJ74" s="23"/>
      <c r="NDK74" s="23"/>
      <c r="NDL74" s="23"/>
      <c r="NDM74" s="23"/>
      <c r="NDN74" s="23"/>
      <c r="NDO74" s="23"/>
      <c r="NDP74" s="23"/>
      <c r="NDQ74" s="23"/>
      <c r="NDR74" s="23"/>
      <c r="NDS74" s="23"/>
      <c r="NDT74" s="23"/>
      <c r="NDU74" s="23"/>
      <c r="NDV74" s="23"/>
      <c r="NDW74" s="23"/>
      <c r="NDX74" s="23"/>
      <c r="NDY74" s="23"/>
      <c r="NDZ74" s="23"/>
      <c r="NEA74" s="23"/>
      <c r="NEB74" s="23"/>
      <c r="NEC74" s="23"/>
      <c r="NED74" s="23"/>
      <c r="NEE74" s="23"/>
      <c r="NEF74" s="23"/>
      <c r="NEG74" s="23"/>
      <c r="NEH74" s="23"/>
      <c r="NEI74" s="23"/>
      <c r="NEJ74" s="23"/>
      <c r="NEK74" s="23"/>
      <c r="NEL74" s="23"/>
      <c r="NEM74" s="23"/>
      <c r="NEN74" s="23"/>
      <c r="NEO74" s="23"/>
      <c r="NEP74" s="23"/>
      <c r="NEQ74" s="23"/>
      <c r="NER74" s="23"/>
      <c r="NES74" s="23"/>
      <c r="NET74" s="23"/>
      <c r="NEU74" s="23"/>
      <c r="NEV74" s="23"/>
      <c r="NEW74" s="23"/>
      <c r="NEX74" s="23"/>
      <c r="NEY74" s="23"/>
      <c r="NEZ74" s="23"/>
      <c r="NFA74" s="23"/>
      <c r="NFB74" s="23"/>
      <c r="NFC74" s="23"/>
      <c r="NFD74" s="23"/>
      <c r="NFE74" s="23"/>
      <c r="NFF74" s="23"/>
      <c r="NFG74" s="23"/>
      <c r="NFH74" s="23"/>
      <c r="NFI74" s="23"/>
      <c r="NFJ74" s="23"/>
      <c r="NFK74" s="23"/>
      <c r="NFL74" s="23"/>
      <c r="NFM74" s="23"/>
      <c r="NFN74" s="23"/>
      <c r="NFO74" s="23"/>
      <c r="NFP74" s="23"/>
      <c r="NFQ74" s="23"/>
      <c r="NFR74" s="23"/>
      <c r="NFS74" s="23"/>
      <c r="NFT74" s="23"/>
      <c r="NFU74" s="23"/>
      <c r="NFV74" s="23"/>
      <c r="NFW74" s="23"/>
      <c r="NFX74" s="23"/>
      <c r="NFY74" s="23"/>
      <c r="NFZ74" s="23"/>
      <c r="NGA74" s="23"/>
      <c r="NGB74" s="23"/>
      <c r="NGC74" s="23"/>
      <c r="NGD74" s="23"/>
      <c r="NGE74" s="23"/>
      <c r="NGF74" s="23"/>
      <c r="NGG74" s="23"/>
      <c r="NGH74" s="23"/>
      <c r="NGI74" s="23"/>
      <c r="NGJ74" s="23"/>
      <c r="NGK74" s="23"/>
      <c r="NGL74" s="23"/>
      <c r="NGM74" s="23"/>
      <c r="NGN74" s="23"/>
      <c r="NGO74" s="23"/>
      <c r="NGP74" s="23"/>
      <c r="NGQ74" s="23"/>
      <c r="NGR74" s="23"/>
      <c r="NGS74" s="23"/>
      <c r="NGT74" s="23"/>
      <c r="NGU74" s="23"/>
      <c r="NGV74" s="23"/>
      <c r="NGW74" s="23"/>
      <c r="NGX74" s="23"/>
      <c r="NGY74" s="23"/>
      <c r="NGZ74" s="23"/>
      <c r="NHA74" s="23"/>
      <c r="NHB74" s="23"/>
      <c r="NHC74" s="23"/>
      <c r="NHD74" s="23"/>
      <c r="NHE74" s="23"/>
      <c r="NHF74" s="23"/>
      <c r="NHG74" s="23"/>
      <c r="NHH74" s="23"/>
      <c r="NHI74" s="23"/>
      <c r="NHJ74" s="23"/>
      <c r="NHK74" s="23"/>
      <c r="NHL74" s="23"/>
      <c r="NHM74" s="23"/>
      <c r="NHN74" s="23"/>
      <c r="NHO74" s="23"/>
      <c r="NHP74" s="23"/>
      <c r="NHQ74" s="23"/>
      <c r="NHR74" s="23"/>
      <c r="NHS74" s="23"/>
      <c r="NHT74" s="23"/>
      <c r="NHU74" s="23"/>
      <c r="NHV74" s="23"/>
      <c r="NHW74" s="23"/>
      <c r="NHX74" s="23"/>
      <c r="NHY74" s="23"/>
      <c r="NHZ74" s="23"/>
      <c r="NIA74" s="23"/>
      <c r="NIB74" s="23"/>
      <c r="NIC74" s="23"/>
      <c r="NID74" s="23"/>
      <c r="NIE74" s="23"/>
      <c r="NIF74" s="23"/>
      <c r="NIG74" s="23"/>
      <c r="NIH74" s="23"/>
      <c r="NII74" s="23"/>
      <c r="NIJ74" s="23"/>
      <c r="NIK74" s="23"/>
      <c r="NIL74" s="23"/>
      <c r="NIM74" s="23"/>
      <c r="NIN74" s="23"/>
      <c r="NIO74" s="23"/>
      <c r="NIP74" s="23"/>
      <c r="NIQ74" s="23"/>
      <c r="NIR74" s="23"/>
      <c r="NIS74" s="23"/>
      <c r="NIT74" s="23"/>
      <c r="NIU74" s="23"/>
      <c r="NIV74" s="23"/>
      <c r="NIW74" s="23"/>
      <c r="NIX74" s="23"/>
      <c r="NIY74" s="23"/>
      <c r="NIZ74" s="23"/>
      <c r="NJA74" s="23"/>
      <c r="NJB74" s="23"/>
      <c r="NJC74" s="23"/>
      <c r="NJD74" s="23"/>
      <c r="NJE74" s="23"/>
      <c r="NJF74" s="23"/>
      <c r="NJG74" s="23"/>
      <c r="NJH74" s="23"/>
      <c r="NJI74" s="23"/>
      <c r="NJJ74" s="23"/>
      <c r="NJK74" s="23"/>
      <c r="NJL74" s="23"/>
      <c r="NJM74" s="23"/>
      <c r="NJN74" s="23"/>
      <c r="NJO74" s="23"/>
      <c r="NJP74" s="23"/>
      <c r="NJQ74" s="23"/>
      <c r="NJR74" s="23"/>
      <c r="NJS74" s="23"/>
      <c r="NJT74" s="23"/>
      <c r="NJU74" s="23"/>
      <c r="NJV74" s="23"/>
      <c r="NJW74" s="23"/>
      <c r="NJX74" s="23"/>
      <c r="NJY74" s="23"/>
      <c r="NJZ74" s="23"/>
      <c r="NKA74" s="23"/>
      <c r="NKB74" s="23"/>
      <c r="NKC74" s="23"/>
      <c r="NKD74" s="23"/>
      <c r="NKE74" s="23"/>
      <c r="NKF74" s="23"/>
      <c r="NKG74" s="23"/>
      <c r="NKH74" s="23"/>
      <c r="NKI74" s="23"/>
      <c r="NKJ74" s="23"/>
      <c r="NKK74" s="23"/>
      <c r="NKL74" s="23"/>
      <c r="NKM74" s="23"/>
      <c r="NKN74" s="23"/>
      <c r="NKO74" s="23"/>
      <c r="NKP74" s="23"/>
      <c r="NKQ74" s="23"/>
      <c r="NKR74" s="23"/>
      <c r="NKS74" s="23"/>
      <c r="NKT74" s="23"/>
      <c r="NKU74" s="23"/>
      <c r="NKV74" s="23"/>
      <c r="NKW74" s="23"/>
      <c r="NKX74" s="23"/>
      <c r="NKY74" s="23"/>
      <c r="NKZ74" s="23"/>
      <c r="NLA74" s="23"/>
      <c r="NLB74" s="23"/>
      <c r="NLC74" s="23"/>
      <c r="NLD74" s="23"/>
      <c r="NLE74" s="23"/>
      <c r="NLF74" s="23"/>
      <c r="NLG74" s="23"/>
      <c r="NLH74" s="23"/>
      <c r="NLI74" s="23"/>
      <c r="NLJ74" s="23"/>
      <c r="NLK74" s="23"/>
      <c r="NLL74" s="23"/>
      <c r="NLM74" s="23"/>
      <c r="NLN74" s="23"/>
      <c r="NLO74" s="23"/>
      <c r="NLP74" s="23"/>
      <c r="NLQ74" s="23"/>
      <c r="NLR74" s="23"/>
      <c r="NLS74" s="23"/>
      <c r="NLT74" s="23"/>
      <c r="NLU74" s="23"/>
      <c r="NLV74" s="23"/>
      <c r="NLW74" s="23"/>
      <c r="NLX74" s="23"/>
      <c r="NLY74" s="23"/>
      <c r="NLZ74" s="23"/>
      <c r="NMA74" s="23"/>
      <c r="NMB74" s="23"/>
      <c r="NMC74" s="23"/>
      <c r="NMD74" s="23"/>
      <c r="NME74" s="23"/>
      <c r="NMF74" s="23"/>
      <c r="NMG74" s="23"/>
      <c r="NMH74" s="23"/>
      <c r="NMI74" s="23"/>
      <c r="NMJ74" s="23"/>
      <c r="NMK74" s="23"/>
      <c r="NML74" s="23"/>
      <c r="NMM74" s="23"/>
      <c r="NMN74" s="23"/>
      <c r="NMO74" s="23"/>
      <c r="NMP74" s="23"/>
      <c r="NMQ74" s="23"/>
      <c r="NMR74" s="23"/>
      <c r="NMS74" s="23"/>
      <c r="NMT74" s="23"/>
      <c r="NMU74" s="23"/>
      <c r="NMV74" s="23"/>
      <c r="NMW74" s="23"/>
      <c r="NMX74" s="23"/>
      <c r="NMY74" s="23"/>
      <c r="NMZ74" s="23"/>
      <c r="NNA74" s="23"/>
      <c r="NNB74" s="23"/>
      <c r="NNC74" s="23"/>
      <c r="NND74" s="23"/>
      <c r="NNE74" s="23"/>
      <c r="NNF74" s="23"/>
      <c r="NNG74" s="23"/>
      <c r="NNH74" s="23"/>
      <c r="NNI74" s="23"/>
      <c r="NNJ74" s="23"/>
      <c r="NNK74" s="23"/>
      <c r="NNL74" s="23"/>
      <c r="NNM74" s="23"/>
      <c r="NNN74" s="23"/>
      <c r="NNO74" s="23"/>
      <c r="NNP74" s="23"/>
      <c r="NNQ74" s="23"/>
      <c r="NNR74" s="23"/>
      <c r="NNS74" s="23"/>
      <c r="NNT74" s="23"/>
      <c r="NNU74" s="23"/>
      <c r="NNV74" s="23"/>
      <c r="NNW74" s="23"/>
      <c r="NNX74" s="23"/>
      <c r="NNY74" s="23"/>
      <c r="NNZ74" s="23"/>
      <c r="NOA74" s="23"/>
      <c r="NOB74" s="23"/>
      <c r="NOC74" s="23"/>
      <c r="NOD74" s="23"/>
      <c r="NOE74" s="23"/>
      <c r="NOF74" s="23"/>
      <c r="NOG74" s="23"/>
      <c r="NOH74" s="23"/>
      <c r="NOI74" s="23"/>
      <c r="NOJ74" s="23"/>
      <c r="NOK74" s="23"/>
      <c r="NOL74" s="23"/>
      <c r="NOM74" s="23"/>
      <c r="NON74" s="23"/>
      <c r="NOO74" s="23"/>
      <c r="NOP74" s="23"/>
      <c r="NOQ74" s="23"/>
      <c r="NOR74" s="23"/>
      <c r="NOS74" s="23"/>
      <c r="NOT74" s="23"/>
      <c r="NOU74" s="23"/>
      <c r="NOV74" s="23"/>
      <c r="NOW74" s="23"/>
      <c r="NOX74" s="23"/>
      <c r="NOY74" s="23"/>
      <c r="NOZ74" s="23"/>
      <c r="NPA74" s="23"/>
      <c r="NPB74" s="23"/>
      <c r="NPC74" s="23"/>
      <c r="NPD74" s="23"/>
      <c r="NPE74" s="23"/>
      <c r="NPF74" s="23"/>
      <c r="NPG74" s="23"/>
      <c r="NPH74" s="23"/>
      <c r="NPI74" s="23"/>
      <c r="NPJ74" s="23"/>
      <c r="NPK74" s="23"/>
      <c r="NPL74" s="23"/>
      <c r="NPM74" s="23"/>
      <c r="NPN74" s="23"/>
      <c r="NPO74" s="23"/>
      <c r="NPP74" s="23"/>
      <c r="NPQ74" s="23"/>
      <c r="NPR74" s="23"/>
      <c r="NPS74" s="23"/>
      <c r="NPT74" s="23"/>
      <c r="NPU74" s="23"/>
      <c r="NPV74" s="23"/>
      <c r="NPW74" s="23"/>
      <c r="NPX74" s="23"/>
      <c r="NPY74" s="23"/>
      <c r="NPZ74" s="23"/>
      <c r="NQA74" s="23"/>
      <c r="NQB74" s="23"/>
      <c r="NQC74" s="23"/>
      <c r="NQD74" s="23"/>
      <c r="NQE74" s="23"/>
      <c r="NQF74" s="23"/>
      <c r="NQG74" s="23"/>
      <c r="NQH74" s="23"/>
      <c r="NQI74" s="23"/>
      <c r="NQJ74" s="23"/>
      <c r="NQK74" s="23"/>
      <c r="NQL74" s="23"/>
      <c r="NQM74" s="23"/>
      <c r="NQN74" s="23"/>
      <c r="NQO74" s="23"/>
      <c r="NQP74" s="23"/>
      <c r="NQQ74" s="23"/>
      <c r="NQR74" s="23"/>
      <c r="NQS74" s="23"/>
      <c r="NQT74" s="23"/>
      <c r="NQU74" s="23"/>
      <c r="NQV74" s="23"/>
      <c r="NQW74" s="23"/>
      <c r="NQX74" s="23"/>
      <c r="NQY74" s="23"/>
      <c r="NQZ74" s="23"/>
      <c r="NRA74" s="23"/>
      <c r="NRB74" s="23"/>
      <c r="NRC74" s="23"/>
      <c r="NRD74" s="23"/>
      <c r="NRE74" s="23"/>
      <c r="NRF74" s="23"/>
      <c r="NRG74" s="23"/>
      <c r="NRH74" s="23"/>
      <c r="NRI74" s="23"/>
      <c r="NRJ74" s="23"/>
      <c r="NRK74" s="23"/>
      <c r="NRL74" s="23"/>
      <c r="NRM74" s="23"/>
      <c r="NRN74" s="23"/>
      <c r="NRO74" s="23"/>
      <c r="NRP74" s="23"/>
      <c r="NRQ74" s="23"/>
      <c r="NRR74" s="23"/>
      <c r="NRS74" s="23"/>
      <c r="NRT74" s="23"/>
      <c r="NRU74" s="23"/>
      <c r="NRV74" s="23"/>
      <c r="NRW74" s="23"/>
      <c r="NRX74" s="23"/>
      <c r="NRY74" s="23"/>
      <c r="NRZ74" s="23"/>
      <c r="NSA74" s="23"/>
      <c r="NSB74" s="23"/>
      <c r="NSC74" s="23"/>
      <c r="NSD74" s="23"/>
      <c r="NSE74" s="23"/>
      <c r="NSF74" s="23"/>
      <c r="NSG74" s="23"/>
      <c r="NSH74" s="23"/>
      <c r="NSI74" s="23"/>
      <c r="NSJ74" s="23"/>
      <c r="NSK74" s="23"/>
      <c r="NSL74" s="23"/>
      <c r="NSM74" s="23"/>
      <c r="NSN74" s="23"/>
      <c r="NSO74" s="23"/>
      <c r="NSP74" s="23"/>
      <c r="NSQ74" s="23"/>
      <c r="NSR74" s="23"/>
      <c r="NSS74" s="23"/>
      <c r="NST74" s="23"/>
      <c r="NSU74" s="23"/>
      <c r="NSV74" s="23"/>
      <c r="NSW74" s="23"/>
      <c r="NSX74" s="23"/>
      <c r="NSY74" s="23"/>
      <c r="NSZ74" s="23"/>
      <c r="NTA74" s="23"/>
      <c r="NTB74" s="23"/>
      <c r="NTC74" s="23"/>
      <c r="NTD74" s="23"/>
      <c r="NTE74" s="23"/>
      <c r="NTF74" s="23"/>
      <c r="NTG74" s="23"/>
      <c r="NTH74" s="23"/>
      <c r="NTI74" s="23"/>
      <c r="NTJ74" s="23"/>
      <c r="NTK74" s="23"/>
      <c r="NTL74" s="23"/>
      <c r="NTM74" s="23"/>
      <c r="NTN74" s="23"/>
      <c r="NTO74" s="23"/>
      <c r="NTP74" s="23"/>
      <c r="NTQ74" s="23"/>
      <c r="NTR74" s="23"/>
      <c r="NTS74" s="23"/>
      <c r="NTT74" s="23"/>
      <c r="NTU74" s="23"/>
      <c r="NTV74" s="23"/>
      <c r="NTW74" s="23"/>
      <c r="NTX74" s="23"/>
      <c r="NTY74" s="23"/>
      <c r="NTZ74" s="23"/>
      <c r="NUA74" s="23"/>
      <c r="NUB74" s="23"/>
      <c r="NUC74" s="23"/>
      <c r="NUD74" s="23"/>
      <c r="NUE74" s="23"/>
      <c r="NUF74" s="23"/>
      <c r="NUG74" s="23"/>
      <c r="NUH74" s="23"/>
      <c r="NUI74" s="23"/>
      <c r="NUJ74" s="23"/>
      <c r="NUK74" s="23"/>
      <c r="NUL74" s="23"/>
      <c r="NUM74" s="23"/>
      <c r="NUN74" s="23"/>
      <c r="NUO74" s="23"/>
      <c r="NUP74" s="23"/>
      <c r="NUQ74" s="23"/>
      <c r="NUR74" s="23"/>
      <c r="NUS74" s="23"/>
      <c r="NUT74" s="23"/>
      <c r="NUU74" s="23"/>
      <c r="NUV74" s="23"/>
      <c r="NUW74" s="23"/>
      <c r="NUX74" s="23"/>
      <c r="NUY74" s="23"/>
      <c r="NUZ74" s="23"/>
      <c r="NVA74" s="23"/>
      <c r="NVB74" s="23"/>
      <c r="NVC74" s="23"/>
      <c r="NVD74" s="23"/>
      <c r="NVE74" s="23"/>
      <c r="NVF74" s="23"/>
      <c r="NVG74" s="23"/>
      <c r="NVH74" s="23"/>
      <c r="NVI74" s="23"/>
      <c r="NVJ74" s="23"/>
      <c r="NVK74" s="23"/>
      <c r="NVL74" s="23"/>
      <c r="NVM74" s="23"/>
      <c r="NVN74" s="23"/>
      <c r="NVO74" s="23"/>
      <c r="NVP74" s="23"/>
      <c r="NVQ74" s="23"/>
      <c r="NVR74" s="23"/>
      <c r="NVS74" s="23"/>
      <c r="NVT74" s="23"/>
      <c r="NVU74" s="23"/>
      <c r="NVV74" s="23"/>
      <c r="NVW74" s="23"/>
      <c r="NVX74" s="23"/>
      <c r="NVY74" s="23"/>
      <c r="NVZ74" s="23"/>
      <c r="NWA74" s="23"/>
      <c r="NWB74" s="23"/>
      <c r="NWC74" s="23"/>
      <c r="NWD74" s="23"/>
      <c r="NWE74" s="23"/>
      <c r="NWF74" s="23"/>
      <c r="NWG74" s="23"/>
      <c r="NWH74" s="23"/>
      <c r="NWI74" s="23"/>
      <c r="NWJ74" s="23"/>
      <c r="NWK74" s="23"/>
      <c r="NWL74" s="23"/>
      <c r="NWM74" s="23"/>
      <c r="NWN74" s="23"/>
      <c r="NWO74" s="23"/>
      <c r="NWP74" s="23"/>
      <c r="NWQ74" s="23"/>
      <c r="NWR74" s="23"/>
      <c r="NWS74" s="23"/>
      <c r="NWT74" s="23"/>
      <c r="NWU74" s="23"/>
      <c r="NWV74" s="23"/>
      <c r="NWW74" s="23"/>
      <c r="NWX74" s="23"/>
      <c r="NWY74" s="23"/>
      <c r="NWZ74" s="23"/>
      <c r="NXA74" s="23"/>
      <c r="NXB74" s="23"/>
      <c r="NXC74" s="23"/>
      <c r="NXD74" s="23"/>
      <c r="NXE74" s="23"/>
      <c r="NXF74" s="23"/>
      <c r="NXG74" s="23"/>
      <c r="NXH74" s="23"/>
      <c r="NXI74" s="23"/>
      <c r="NXJ74" s="23"/>
      <c r="NXK74" s="23"/>
      <c r="NXL74" s="23"/>
      <c r="NXM74" s="23"/>
      <c r="NXN74" s="23"/>
      <c r="NXO74" s="23"/>
      <c r="NXP74" s="23"/>
      <c r="NXQ74" s="23"/>
      <c r="NXR74" s="23"/>
      <c r="NXS74" s="23"/>
      <c r="NXT74" s="23"/>
      <c r="NXU74" s="23"/>
      <c r="NXV74" s="23"/>
      <c r="NXW74" s="23"/>
      <c r="NXX74" s="23"/>
      <c r="NXY74" s="23"/>
      <c r="NXZ74" s="23"/>
      <c r="NYA74" s="23"/>
      <c r="NYB74" s="23"/>
      <c r="NYC74" s="23"/>
      <c r="NYD74" s="23"/>
      <c r="NYE74" s="23"/>
      <c r="NYF74" s="23"/>
      <c r="NYG74" s="23"/>
      <c r="NYH74" s="23"/>
      <c r="NYI74" s="23"/>
      <c r="NYJ74" s="23"/>
      <c r="NYK74" s="23"/>
      <c r="NYL74" s="23"/>
      <c r="NYM74" s="23"/>
      <c r="NYN74" s="23"/>
      <c r="NYO74" s="23"/>
      <c r="NYP74" s="23"/>
      <c r="NYQ74" s="23"/>
      <c r="NYR74" s="23"/>
      <c r="NYS74" s="23"/>
      <c r="NYT74" s="23"/>
      <c r="NYU74" s="23"/>
      <c r="NYV74" s="23"/>
      <c r="NYW74" s="23"/>
      <c r="NYX74" s="23"/>
      <c r="NYY74" s="23"/>
      <c r="NYZ74" s="23"/>
      <c r="NZA74" s="23"/>
      <c r="NZB74" s="23"/>
      <c r="NZC74" s="23"/>
      <c r="NZD74" s="23"/>
      <c r="NZE74" s="23"/>
      <c r="NZF74" s="23"/>
      <c r="NZG74" s="23"/>
      <c r="NZH74" s="23"/>
      <c r="NZI74" s="23"/>
      <c r="NZJ74" s="23"/>
      <c r="NZK74" s="23"/>
      <c r="NZL74" s="23"/>
      <c r="NZM74" s="23"/>
      <c r="NZN74" s="23"/>
      <c r="NZO74" s="23"/>
      <c r="NZP74" s="23"/>
      <c r="NZQ74" s="23"/>
      <c r="NZR74" s="23"/>
      <c r="NZS74" s="23"/>
      <c r="NZT74" s="23"/>
      <c r="NZU74" s="23"/>
      <c r="NZV74" s="23"/>
      <c r="NZW74" s="23"/>
      <c r="NZX74" s="23"/>
      <c r="NZY74" s="23"/>
      <c r="NZZ74" s="23"/>
      <c r="OAA74" s="23"/>
      <c r="OAB74" s="23"/>
      <c r="OAC74" s="23"/>
      <c r="OAD74" s="23"/>
      <c r="OAE74" s="23"/>
      <c r="OAF74" s="23"/>
      <c r="OAG74" s="23"/>
      <c r="OAH74" s="23"/>
      <c r="OAI74" s="23"/>
      <c r="OAJ74" s="23"/>
      <c r="OAK74" s="23"/>
      <c r="OAL74" s="23"/>
      <c r="OAM74" s="23"/>
      <c r="OAN74" s="23"/>
      <c r="OAO74" s="23"/>
      <c r="OAP74" s="23"/>
      <c r="OAQ74" s="23"/>
      <c r="OAR74" s="23"/>
      <c r="OAS74" s="23"/>
      <c r="OAT74" s="23"/>
      <c r="OAU74" s="23"/>
      <c r="OAV74" s="23"/>
      <c r="OAW74" s="23"/>
      <c r="OAX74" s="23"/>
      <c r="OAY74" s="23"/>
      <c r="OAZ74" s="23"/>
      <c r="OBA74" s="23"/>
      <c r="OBB74" s="23"/>
      <c r="OBC74" s="23"/>
      <c r="OBD74" s="23"/>
      <c r="OBE74" s="23"/>
      <c r="OBF74" s="23"/>
      <c r="OBG74" s="23"/>
      <c r="OBH74" s="23"/>
      <c r="OBI74" s="23"/>
      <c r="OBJ74" s="23"/>
      <c r="OBK74" s="23"/>
      <c r="OBL74" s="23"/>
      <c r="OBM74" s="23"/>
      <c r="OBN74" s="23"/>
      <c r="OBO74" s="23"/>
      <c r="OBP74" s="23"/>
      <c r="OBQ74" s="23"/>
      <c r="OBR74" s="23"/>
      <c r="OBS74" s="23"/>
      <c r="OBT74" s="23"/>
      <c r="OBU74" s="23"/>
      <c r="OBV74" s="23"/>
      <c r="OBW74" s="23"/>
      <c r="OBX74" s="23"/>
      <c r="OBY74" s="23"/>
      <c r="OBZ74" s="23"/>
      <c r="OCA74" s="23"/>
      <c r="OCB74" s="23"/>
      <c r="OCC74" s="23"/>
      <c r="OCD74" s="23"/>
      <c r="OCE74" s="23"/>
      <c r="OCF74" s="23"/>
      <c r="OCG74" s="23"/>
      <c r="OCH74" s="23"/>
      <c r="OCI74" s="23"/>
      <c r="OCJ74" s="23"/>
      <c r="OCK74" s="23"/>
      <c r="OCL74" s="23"/>
      <c r="OCM74" s="23"/>
      <c r="OCN74" s="23"/>
      <c r="OCO74" s="23"/>
      <c r="OCP74" s="23"/>
      <c r="OCQ74" s="23"/>
      <c r="OCR74" s="23"/>
      <c r="OCS74" s="23"/>
      <c r="OCT74" s="23"/>
      <c r="OCU74" s="23"/>
      <c r="OCV74" s="23"/>
      <c r="OCW74" s="23"/>
      <c r="OCX74" s="23"/>
      <c r="OCY74" s="23"/>
      <c r="OCZ74" s="23"/>
      <c r="ODA74" s="23"/>
      <c r="ODB74" s="23"/>
      <c r="ODC74" s="23"/>
      <c r="ODD74" s="23"/>
      <c r="ODE74" s="23"/>
      <c r="ODF74" s="23"/>
      <c r="ODG74" s="23"/>
      <c r="ODH74" s="23"/>
      <c r="ODI74" s="23"/>
      <c r="ODJ74" s="23"/>
      <c r="ODK74" s="23"/>
      <c r="ODL74" s="23"/>
      <c r="ODM74" s="23"/>
      <c r="ODN74" s="23"/>
      <c r="ODO74" s="23"/>
      <c r="ODP74" s="23"/>
      <c r="ODQ74" s="23"/>
      <c r="ODR74" s="23"/>
      <c r="ODS74" s="23"/>
      <c r="ODT74" s="23"/>
      <c r="ODU74" s="23"/>
      <c r="ODV74" s="23"/>
      <c r="ODW74" s="23"/>
      <c r="ODX74" s="23"/>
      <c r="ODY74" s="23"/>
      <c r="ODZ74" s="23"/>
      <c r="OEA74" s="23"/>
      <c r="OEB74" s="23"/>
      <c r="OEC74" s="23"/>
      <c r="OED74" s="23"/>
      <c r="OEE74" s="23"/>
      <c r="OEF74" s="23"/>
      <c r="OEG74" s="23"/>
      <c r="OEH74" s="23"/>
      <c r="OEI74" s="23"/>
      <c r="OEJ74" s="23"/>
      <c r="OEK74" s="23"/>
      <c r="OEL74" s="23"/>
      <c r="OEM74" s="23"/>
      <c r="OEN74" s="23"/>
      <c r="OEO74" s="23"/>
      <c r="OEP74" s="23"/>
      <c r="OEQ74" s="23"/>
      <c r="OER74" s="23"/>
      <c r="OES74" s="23"/>
      <c r="OET74" s="23"/>
      <c r="OEU74" s="23"/>
      <c r="OEV74" s="23"/>
      <c r="OEW74" s="23"/>
      <c r="OEX74" s="23"/>
      <c r="OEY74" s="23"/>
      <c r="OEZ74" s="23"/>
      <c r="OFA74" s="23"/>
      <c r="OFB74" s="23"/>
      <c r="OFC74" s="23"/>
      <c r="OFD74" s="23"/>
      <c r="OFE74" s="23"/>
      <c r="OFF74" s="23"/>
      <c r="OFG74" s="23"/>
      <c r="OFH74" s="23"/>
      <c r="OFI74" s="23"/>
      <c r="OFJ74" s="23"/>
      <c r="OFK74" s="23"/>
      <c r="OFL74" s="23"/>
      <c r="OFM74" s="23"/>
      <c r="OFN74" s="23"/>
      <c r="OFO74" s="23"/>
      <c r="OFP74" s="23"/>
      <c r="OFQ74" s="23"/>
      <c r="OFR74" s="23"/>
      <c r="OFS74" s="23"/>
      <c r="OFT74" s="23"/>
      <c r="OFU74" s="23"/>
      <c r="OFV74" s="23"/>
      <c r="OFW74" s="23"/>
      <c r="OFX74" s="23"/>
      <c r="OFY74" s="23"/>
      <c r="OFZ74" s="23"/>
      <c r="OGA74" s="23"/>
      <c r="OGB74" s="23"/>
      <c r="OGC74" s="23"/>
      <c r="OGD74" s="23"/>
      <c r="OGE74" s="23"/>
      <c r="OGF74" s="23"/>
      <c r="OGG74" s="23"/>
      <c r="OGH74" s="23"/>
      <c r="OGI74" s="23"/>
      <c r="OGJ74" s="23"/>
      <c r="OGK74" s="23"/>
      <c r="OGL74" s="23"/>
      <c r="OGM74" s="23"/>
      <c r="OGN74" s="23"/>
      <c r="OGO74" s="23"/>
      <c r="OGP74" s="23"/>
      <c r="OGQ74" s="23"/>
      <c r="OGR74" s="23"/>
      <c r="OGS74" s="23"/>
      <c r="OGT74" s="23"/>
      <c r="OGU74" s="23"/>
      <c r="OGV74" s="23"/>
      <c r="OGW74" s="23"/>
      <c r="OGX74" s="23"/>
      <c r="OGY74" s="23"/>
      <c r="OGZ74" s="23"/>
      <c r="OHA74" s="23"/>
      <c r="OHB74" s="23"/>
      <c r="OHC74" s="23"/>
      <c r="OHD74" s="23"/>
      <c r="OHE74" s="23"/>
      <c r="OHF74" s="23"/>
      <c r="OHG74" s="23"/>
      <c r="OHH74" s="23"/>
      <c r="OHI74" s="23"/>
      <c r="OHJ74" s="23"/>
      <c r="OHK74" s="23"/>
      <c r="OHL74" s="23"/>
      <c r="OHM74" s="23"/>
      <c r="OHN74" s="23"/>
      <c r="OHO74" s="23"/>
      <c r="OHP74" s="23"/>
      <c r="OHQ74" s="23"/>
      <c r="OHR74" s="23"/>
      <c r="OHS74" s="23"/>
      <c r="OHT74" s="23"/>
      <c r="OHU74" s="23"/>
      <c r="OHV74" s="23"/>
      <c r="OHW74" s="23"/>
      <c r="OHX74" s="23"/>
      <c r="OHY74" s="23"/>
      <c r="OHZ74" s="23"/>
      <c r="OIA74" s="23"/>
      <c r="OIB74" s="23"/>
      <c r="OIC74" s="23"/>
      <c r="OID74" s="23"/>
      <c r="OIE74" s="23"/>
      <c r="OIF74" s="23"/>
      <c r="OIG74" s="23"/>
      <c r="OIH74" s="23"/>
      <c r="OII74" s="23"/>
      <c r="OIJ74" s="23"/>
      <c r="OIK74" s="23"/>
      <c r="OIL74" s="23"/>
      <c r="OIM74" s="23"/>
      <c r="OIN74" s="23"/>
      <c r="OIO74" s="23"/>
      <c r="OIP74" s="23"/>
      <c r="OIQ74" s="23"/>
      <c r="OIR74" s="23"/>
      <c r="OIS74" s="23"/>
      <c r="OIT74" s="23"/>
      <c r="OIU74" s="23"/>
      <c r="OIV74" s="23"/>
      <c r="OIW74" s="23"/>
      <c r="OIX74" s="23"/>
      <c r="OIY74" s="23"/>
      <c r="OIZ74" s="23"/>
      <c r="OJA74" s="23"/>
      <c r="OJB74" s="23"/>
      <c r="OJC74" s="23"/>
      <c r="OJD74" s="23"/>
      <c r="OJE74" s="23"/>
      <c r="OJF74" s="23"/>
      <c r="OJG74" s="23"/>
      <c r="OJH74" s="23"/>
      <c r="OJI74" s="23"/>
      <c r="OJJ74" s="23"/>
      <c r="OJK74" s="23"/>
      <c r="OJL74" s="23"/>
      <c r="OJM74" s="23"/>
      <c r="OJN74" s="23"/>
      <c r="OJO74" s="23"/>
      <c r="OJP74" s="23"/>
      <c r="OJQ74" s="23"/>
      <c r="OJR74" s="23"/>
      <c r="OJS74" s="23"/>
      <c r="OJT74" s="23"/>
      <c r="OJU74" s="23"/>
      <c r="OJV74" s="23"/>
      <c r="OJW74" s="23"/>
      <c r="OJX74" s="23"/>
      <c r="OJY74" s="23"/>
      <c r="OJZ74" s="23"/>
      <c r="OKA74" s="23"/>
      <c r="OKB74" s="23"/>
      <c r="OKC74" s="23"/>
      <c r="OKD74" s="23"/>
      <c r="OKE74" s="23"/>
      <c r="OKF74" s="23"/>
      <c r="OKG74" s="23"/>
      <c r="OKH74" s="23"/>
      <c r="OKI74" s="23"/>
      <c r="OKJ74" s="23"/>
      <c r="OKK74" s="23"/>
      <c r="OKL74" s="23"/>
      <c r="OKM74" s="23"/>
      <c r="OKN74" s="23"/>
      <c r="OKO74" s="23"/>
      <c r="OKP74" s="23"/>
      <c r="OKQ74" s="23"/>
      <c r="OKR74" s="23"/>
      <c r="OKS74" s="23"/>
      <c r="OKT74" s="23"/>
      <c r="OKU74" s="23"/>
      <c r="OKV74" s="23"/>
      <c r="OKW74" s="23"/>
      <c r="OKX74" s="23"/>
      <c r="OKY74" s="23"/>
      <c r="OKZ74" s="23"/>
      <c r="OLA74" s="23"/>
      <c r="OLB74" s="23"/>
      <c r="OLC74" s="23"/>
      <c r="OLD74" s="23"/>
      <c r="OLE74" s="23"/>
      <c r="OLF74" s="23"/>
      <c r="OLG74" s="23"/>
      <c r="OLH74" s="23"/>
      <c r="OLI74" s="23"/>
      <c r="OLJ74" s="23"/>
      <c r="OLK74" s="23"/>
      <c r="OLL74" s="23"/>
      <c r="OLM74" s="23"/>
      <c r="OLN74" s="23"/>
      <c r="OLO74" s="23"/>
      <c r="OLP74" s="23"/>
      <c r="OLQ74" s="23"/>
      <c r="OLR74" s="23"/>
      <c r="OLS74" s="23"/>
      <c r="OLT74" s="23"/>
      <c r="OLU74" s="23"/>
      <c r="OLV74" s="23"/>
      <c r="OLW74" s="23"/>
      <c r="OLX74" s="23"/>
      <c r="OLY74" s="23"/>
      <c r="OLZ74" s="23"/>
      <c r="OMA74" s="23"/>
      <c r="OMB74" s="23"/>
      <c r="OMC74" s="23"/>
      <c r="OMD74" s="23"/>
      <c r="OME74" s="23"/>
      <c r="OMF74" s="23"/>
      <c r="OMG74" s="23"/>
      <c r="OMH74" s="23"/>
      <c r="OMI74" s="23"/>
      <c r="OMJ74" s="23"/>
      <c r="OMK74" s="23"/>
      <c r="OML74" s="23"/>
      <c r="OMM74" s="23"/>
      <c r="OMN74" s="23"/>
      <c r="OMO74" s="23"/>
      <c r="OMP74" s="23"/>
      <c r="OMQ74" s="23"/>
      <c r="OMR74" s="23"/>
      <c r="OMS74" s="23"/>
      <c r="OMT74" s="23"/>
      <c r="OMU74" s="23"/>
      <c r="OMV74" s="23"/>
      <c r="OMW74" s="23"/>
      <c r="OMX74" s="23"/>
      <c r="OMY74" s="23"/>
      <c r="OMZ74" s="23"/>
      <c r="ONA74" s="23"/>
      <c r="ONB74" s="23"/>
      <c r="ONC74" s="23"/>
      <c r="OND74" s="23"/>
      <c r="ONE74" s="23"/>
      <c r="ONF74" s="23"/>
      <c r="ONG74" s="23"/>
      <c r="ONH74" s="23"/>
      <c r="ONI74" s="23"/>
      <c r="ONJ74" s="23"/>
      <c r="ONK74" s="23"/>
      <c r="ONL74" s="23"/>
      <c r="ONM74" s="23"/>
      <c r="ONN74" s="23"/>
      <c r="ONO74" s="23"/>
      <c r="ONP74" s="23"/>
      <c r="ONQ74" s="23"/>
      <c r="ONR74" s="23"/>
      <c r="ONS74" s="23"/>
      <c r="ONT74" s="23"/>
      <c r="ONU74" s="23"/>
      <c r="ONV74" s="23"/>
      <c r="ONW74" s="23"/>
      <c r="ONX74" s="23"/>
      <c r="ONY74" s="23"/>
      <c r="ONZ74" s="23"/>
      <c r="OOA74" s="23"/>
      <c r="OOB74" s="23"/>
      <c r="OOC74" s="23"/>
      <c r="OOD74" s="23"/>
      <c r="OOE74" s="23"/>
      <c r="OOF74" s="23"/>
      <c r="OOG74" s="23"/>
      <c r="OOH74" s="23"/>
      <c r="OOI74" s="23"/>
      <c r="OOJ74" s="23"/>
      <c r="OOK74" s="23"/>
      <c r="OOL74" s="23"/>
      <c r="OOM74" s="23"/>
      <c r="OON74" s="23"/>
      <c r="OOO74" s="23"/>
      <c r="OOP74" s="23"/>
      <c r="OOQ74" s="23"/>
      <c r="OOR74" s="23"/>
      <c r="OOS74" s="23"/>
      <c r="OOT74" s="23"/>
      <c r="OOU74" s="23"/>
      <c r="OOV74" s="23"/>
      <c r="OOW74" s="23"/>
      <c r="OOX74" s="23"/>
      <c r="OOY74" s="23"/>
      <c r="OOZ74" s="23"/>
      <c r="OPA74" s="23"/>
      <c r="OPB74" s="23"/>
      <c r="OPC74" s="23"/>
      <c r="OPD74" s="23"/>
      <c r="OPE74" s="23"/>
      <c r="OPF74" s="23"/>
      <c r="OPG74" s="23"/>
      <c r="OPH74" s="23"/>
      <c r="OPI74" s="23"/>
      <c r="OPJ74" s="23"/>
      <c r="OPK74" s="23"/>
      <c r="OPL74" s="23"/>
      <c r="OPM74" s="23"/>
      <c r="OPN74" s="23"/>
      <c r="OPO74" s="23"/>
      <c r="OPP74" s="23"/>
      <c r="OPQ74" s="23"/>
      <c r="OPR74" s="23"/>
      <c r="OPS74" s="23"/>
      <c r="OPT74" s="23"/>
      <c r="OPU74" s="23"/>
      <c r="OPV74" s="23"/>
      <c r="OPW74" s="23"/>
      <c r="OPX74" s="23"/>
      <c r="OPY74" s="23"/>
      <c r="OPZ74" s="23"/>
      <c r="OQA74" s="23"/>
      <c r="OQB74" s="23"/>
      <c r="OQC74" s="23"/>
      <c r="OQD74" s="23"/>
      <c r="OQE74" s="23"/>
      <c r="OQF74" s="23"/>
      <c r="OQG74" s="23"/>
      <c r="OQH74" s="23"/>
      <c r="OQI74" s="23"/>
      <c r="OQJ74" s="23"/>
      <c r="OQK74" s="23"/>
      <c r="OQL74" s="23"/>
      <c r="OQM74" s="23"/>
      <c r="OQN74" s="23"/>
      <c r="OQO74" s="23"/>
      <c r="OQP74" s="23"/>
      <c r="OQQ74" s="23"/>
      <c r="OQR74" s="23"/>
      <c r="OQS74" s="23"/>
      <c r="OQT74" s="23"/>
      <c r="OQU74" s="23"/>
      <c r="OQV74" s="23"/>
      <c r="OQW74" s="23"/>
      <c r="OQX74" s="23"/>
      <c r="OQY74" s="23"/>
      <c r="OQZ74" s="23"/>
      <c r="ORA74" s="23"/>
      <c r="ORB74" s="23"/>
      <c r="ORC74" s="23"/>
      <c r="ORD74" s="23"/>
      <c r="ORE74" s="23"/>
      <c r="ORF74" s="23"/>
      <c r="ORG74" s="23"/>
      <c r="ORH74" s="23"/>
      <c r="ORI74" s="23"/>
      <c r="ORJ74" s="23"/>
      <c r="ORK74" s="23"/>
      <c r="ORL74" s="23"/>
      <c r="ORM74" s="23"/>
      <c r="ORN74" s="23"/>
      <c r="ORO74" s="23"/>
      <c r="ORP74" s="23"/>
      <c r="ORQ74" s="23"/>
      <c r="ORR74" s="23"/>
      <c r="ORS74" s="23"/>
      <c r="ORT74" s="23"/>
      <c r="ORU74" s="23"/>
      <c r="ORV74" s="23"/>
      <c r="ORW74" s="23"/>
      <c r="ORX74" s="23"/>
      <c r="ORY74" s="23"/>
      <c r="ORZ74" s="23"/>
      <c r="OSA74" s="23"/>
      <c r="OSB74" s="23"/>
      <c r="OSC74" s="23"/>
      <c r="OSD74" s="23"/>
      <c r="OSE74" s="23"/>
      <c r="OSF74" s="23"/>
      <c r="OSG74" s="23"/>
      <c r="OSH74" s="23"/>
      <c r="OSI74" s="23"/>
      <c r="OSJ74" s="23"/>
      <c r="OSK74" s="23"/>
      <c r="OSL74" s="23"/>
      <c r="OSM74" s="23"/>
      <c r="OSN74" s="23"/>
      <c r="OSO74" s="23"/>
      <c r="OSP74" s="23"/>
      <c r="OSQ74" s="23"/>
      <c r="OSR74" s="23"/>
      <c r="OSS74" s="23"/>
      <c r="OST74" s="23"/>
      <c r="OSU74" s="23"/>
      <c r="OSV74" s="23"/>
      <c r="OSW74" s="23"/>
      <c r="OSX74" s="23"/>
      <c r="OSY74" s="23"/>
      <c r="OSZ74" s="23"/>
      <c r="OTA74" s="23"/>
      <c r="OTB74" s="23"/>
      <c r="OTC74" s="23"/>
      <c r="OTD74" s="23"/>
      <c r="OTE74" s="23"/>
      <c r="OTF74" s="23"/>
      <c r="OTG74" s="23"/>
      <c r="OTH74" s="23"/>
      <c r="OTI74" s="23"/>
      <c r="OTJ74" s="23"/>
      <c r="OTK74" s="23"/>
      <c r="OTL74" s="23"/>
      <c r="OTM74" s="23"/>
      <c r="OTN74" s="23"/>
      <c r="OTO74" s="23"/>
      <c r="OTP74" s="23"/>
      <c r="OTQ74" s="23"/>
      <c r="OTR74" s="23"/>
      <c r="OTS74" s="23"/>
      <c r="OTT74" s="23"/>
      <c r="OTU74" s="23"/>
      <c r="OTV74" s="23"/>
      <c r="OTW74" s="23"/>
      <c r="OTX74" s="23"/>
      <c r="OTY74" s="23"/>
      <c r="OTZ74" s="23"/>
      <c r="OUA74" s="23"/>
      <c r="OUB74" s="23"/>
      <c r="OUC74" s="23"/>
      <c r="OUD74" s="23"/>
      <c r="OUE74" s="23"/>
      <c r="OUF74" s="23"/>
      <c r="OUG74" s="23"/>
      <c r="OUH74" s="23"/>
      <c r="OUI74" s="23"/>
      <c r="OUJ74" s="23"/>
      <c r="OUK74" s="23"/>
      <c r="OUL74" s="23"/>
      <c r="OUM74" s="23"/>
      <c r="OUN74" s="23"/>
      <c r="OUO74" s="23"/>
      <c r="OUP74" s="23"/>
      <c r="OUQ74" s="23"/>
      <c r="OUR74" s="23"/>
      <c r="OUS74" s="23"/>
      <c r="OUT74" s="23"/>
      <c r="OUU74" s="23"/>
      <c r="OUV74" s="23"/>
      <c r="OUW74" s="23"/>
      <c r="OUX74" s="23"/>
      <c r="OUY74" s="23"/>
      <c r="OUZ74" s="23"/>
      <c r="OVA74" s="23"/>
      <c r="OVB74" s="23"/>
      <c r="OVC74" s="23"/>
      <c r="OVD74" s="23"/>
      <c r="OVE74" s="23"/>
      <c r="OVF74" s="23"/>
      <c r="OVG74" s="23"/>
      <c r="OVH74" s="23"/>
      <c r="OVI74" s="23"/>
      <c r="OVJ74" s="23"/>
      <c r="OVK74" s="23"/>
      <c r="OVL74" s="23"/>
      <c r="OVM74" s="23"/>
      <c r="OVN74" s="23"/>
      <c r="OVO74" s="23"/>
      <c r="OVP74" s="23"/>
      <c r="OVQ74" s="23"/>
      <c r="OVR74" s="23"/>
      <c r="OVS74" s="23"/>
      <c r="OVT74" s="23"/>
      <c r="OVU74" s="23"/>
      <c r="OVV74" s="23"/>
      <c r="OVW74" s="23"/>
      <c r="OVX74" s="23"/>
      <c r="OVY74" s="23"/>
      <c r="OVZ74" s="23"/>
      <c r="OWA74" s="23"/>
      <c r="OWB74" s="23"/>
      <c r="OWC74" s="23"/>
      <c r="OWD74" s="23"/>
      <c r="OWE74" s="23"/>
      <c r="OWF74" s="23"/>
      <c r="OWG74" s="23"/>
      <c r="OWH74" s="23"/>
      <c r="OWI74" s="23"/>
      <c r="OWJ74" s="23"/>
      <c r="OWK74" s="23"/>
      <c r="OWL74" s="23"/>
      <c r="OWM74" s="23"/>
      <c r="OWN74" s="23"/>
      <c r="OWO74" s="23"/>
      <c r="OWP74" s="23"/>
      <c r="OWQ74" s="23"/>
      <c r="OWR74" s="23"/>
      <c r="OWS74" s="23"/>
      <c r="OWT74" s="23"/>
      <c r="OWU74" s="23"/>
      <c r="OWV74" s="23"/>
      <c r="OWW74" s="23"/>
      <c r="OWX74" s="23"/>
      <c r="OWY74" s="23"/>
      <c r="OWZ74" s="23"/>
      <c r="OXA74" s="23"/>
      <c r="OXB74" s="23"/>
      <c r="OXC74" s="23"/>
      <c r="OXD74" s="23"/>
      <c r="OXE74" s="23"/>
      <c r="OXF74" s="23"/>
      <c r="OXG74" s="23"/>
      <c r="OXH74" s="23"/>
      <c r="OXI74" s="23"/>
      <c r="OXJ74" s="23"/>
      <c r="OXK74" s="23"/>
      <c r="OXL74" s="23"/>
      <c r="OXM74" s="23"/>
      <c r="OXN74" s="23"/>
      <c r="OXO74" s="23"/>
      <c r="OXP74" s="23"/>
      <c r="OXQ74" s="23"/>
      <c r="OXR74" s="23"/>
      <c r="OXS74" s="23"/>
      <c r="OXT74" s="23"/>
      <c r="OXU74" s="23"/>
      <c r="OXV74" s="23"/>
      <c r="OXW74" s="23"/>
      <c r="OXX74" s="23"/>
      <c r="OXY74" s="23"/>
      <c r="OXZ74" s="23"/>
      <c r="OYA74" s="23"/>
      <c r="OYB74" s="23"/>
      <c r="OYC74" s="23"/>
      <c r="OYD74" s="23"/>
      <c r="OYE74" s="23"/>
      <c r="OYF74" s="23"/>
      <c r="OYG74" s="23"/>
      <c r="OYH74" s="23"/>
      <c r="OYI74" s="23"/>
      <c r="OYJ74" s="23"/>
      <c r="OYK74" s="23"/>
      <c r="OYL74" s="23"/>
      <c r="OYM74" s="23"/>
      <c r="OYN74" s="23"/>
      <c r="OYO74" s="23"/>
      <c r="OYP74" s="23"/>
      <c r="OYQ74" s="23"/>
      <c r="OYR74" s="23"/>
      <c r="OYS74" s="23"/>
      <c r="OYT74" s="23"/>
      <c r="OYU74" s="23"/>
      <c r="OYV74" s="23"/>
      <c r="OYW74" s="23"/>
      <c r="OYX74" s="23"/>
      <c r="OYY74" s="23"/>
      <c r="OYZ74" s="23"/>
      <c r="OZA74" s="23"/>
      <c r="OZB74" s="23"/>
      <c r="OZC74" s="23"/>
      <c r="OZD74" s="23"/>
      <c r="OZE74" s="23"/>
      <c r="OZF74" s="23"/>
      <c r="OZG74" s="23"/>
      <c r="OZH74" s="23"/>
      <c r="OZI74" s="23"/>
      <c r="OZJ74" s="23"/>
      <c r="OZK74" s="23"/>
      <c r="OZL74" s="23"/>
      <c r="OZM74" s="23"/>
      <c r="OZN74" s="23"/>
      <c r="OZO74" s="23"/>
      <c r="OZP74" s="23"/>
      <c r="OZQ74" s="23"/>
      <c r="OZR74" s="23"/>
      <c r="OZS74" s="23"/>
      <c r="OZT74" s="23"/>
      <c r="OZU74" s="23"/>
      <c r="OZV74" s="23"/>
      <c r="OZW74" s="23"/>
      <c r="OZX74" s="23"/>
      <c r="OZY74" s="23"/>
      <c r="OZZ74" s="23"/>
      <c r="PAA74" s="23"/>
      <c r="PAB74" s="23"/>
      <c r="PAC74" s="23"/>
      <c r="PAD74" s="23"/>
      <c r="PAE74" s="23"/>
      <c r="PAF74" s="23"/>
      <c r="PAG74" s="23"/>
      <c r="PAH74" s="23"/>
      <c r="PAI74" s="23"/>
      <c r="PAJ74" s="23"/>
      <c r="PAK74" s="23"/>
      <c r="PAL74" s="23"/>
      <c r="PAM74" s="23"/>
      <c r="PAN74" s="23"/>
      <c r="PAO74" s="23"/>
      <c r="PAP74" s="23"/>
      <c r="PAQ74" s="23"/>
      <c r="PAR74" s="23"/>
      <c r="PAS74" s="23"/>
      <c r="PAT74" s="23"/>
      <c r="PAU74" s="23"/>
      <c r="PAV74" s="23"/>
      <c r="PAW74" s="23"/>
      <c r="PAX74" s="23"/>
      <c r="PAY74" s="23"/>
      <c r="PAZ74" s="23"/>
      <c r="PBA74" s="23"/>
      <c r="PBB74" s="23"/>
      <c r="PBC74" s="23"/>
      <c r="PBD74" s="23"/>
      <c r="PBE74" s="23"/>
      <c r="PBF74" s="23"/>
      <c r="PBG74" s="23"/>
      <c r="PBH74" s="23"/>
      <c r="PBI74" s="23"/>
      <c r="PBJ74" s="23"/>
      <c r="PBK74" s="23"/>
      <c r="PBL74" s="23"/>
      <c r="PBM74" s="23"/>
      <c r="PBN74" s="23"/>
      <c r="PBO74" s="23"/>
      <c r="PBP74" s="23"/>
      <c r="PBQ74" s="23"/>
      <c r="PBR74" s="23"/>
      <c r="PBS74" s="23"/>
      <c r="PBT74" s="23"/>
      <c r="PBU74" s="23"/>
      <c r="PBV74" s="23"/>
      <c r="PBW74" s="23"/>
      <c r="PBX74" s="23"/>
      <c r="PBY74" s="23"/>
      <c r="PBZ74" s="23"/>
      <c r="PCA74" s="23"/>
      <c r="PCB74" s="23"/>
      <c r="PCC74" s="23"/>
      <c r="PCD74" s="23"/>
      <c r="PCE74" s="23"/>
      <c r="PCF74" s="23"/>
      <c r="PCG74" s="23"/>
      <c r="PCH74" s="23"/>
      <c r="PCI74" s="23"/>
      <c r="PCJ74" s="23"/>
      <c r="PCK74" s="23"/>
      <c r="PCL74" s="23"/>
      <c r="PCM74" s="23"/>
      <c r="PCN74" s="23"/>
      <c r="PCO74" s="23"/>
      <c r="PCP74" s="23"/>
      <c r="PCQ74" s="23"/>
      <c r="PCR74" s="23"/>
      <c r="PCS74" s="23"/>
      <c r="PCT74" s="23"/>
      <c r="PCU74" s="23"/>
      <c r="PCV74" s="23"/>
      <c r="PCW74" s="23"/>
      <c r="PCX74" s="23"/>
      <c r="PCY74" s="23"/>
      <c r="PCZ74" s="23"/>
      <c r="PDA74" s="23"/>
      <c r="PDB74" s="23"/>
      <c r="PDC74" s="23"/>
      <c r="PDD74" s="23"/>
      <c r="PDE74" s="23"/>
      <c r="PDF74" s="23"/>
      <c r="PDG74" s="23"/>
      <c r="PDH74" s="23"/>
      <c r="PDI74" s="23"/>
      <c r="PDJ74" s="23"/>
      <c r="PDK74" s="23"/>
      <c r="PDL74" s="23"/>
      <c r="PDM74" s="23"/>
      <c r="PDN74" s="23"/>
      <c r="PDO74" s="23"/>
      <c r="PDP74" s="23"/>
      <c r="PDQ74" s="23"/>
      <c r="PDR74" s="23"/>
      <c r="PDS74" s="23"/>
      <c r="PDT74" s="23"/>
      <c r="PDU74" s="23"/>
      <c r="PDV74" s="23"/>
      <c r="PDW74" s="23"/>
      <c r="PDX74" s="23"/>
      <c r="PDY74" s="23"/>
      <c r="PDZ74" s="23"/>
      <c r="PEA74" s="23"/>
      <c r="PEB74" s="23"/>
      <c r="PEC74" s="23"/>
      <c r="PED74" s="23"/>
      <c r="PEE74" s="23"/>
      <c r="PEF74" s="23"/>
      <c r="PEG74" s="23"/>
      <c r="PEH74" s="23"/>
      <c r="PEI74" s="23"/>
      <c r="PEJ74" s="23"/>
      <c r="PEK74" s="23"/>
      <c r="PEL74" s="23"/>
      <c r="PEM74" s="23"/>
      <c r="PEN74" s="23"/>
      <c r="PEO74" s="23"/>
      <c r="PEP74" s="23"/>
      <c r="PEQ74" s="23"/>
      <c r="PER74" s="23"/>
      <c r="PES74" s="23"/>
      <c r="PET74" s="23"/>
      <c r="PEU74" s="23"/>
      <c r="PEV74" s="23"/>
      <c r="PEW74" s="23"/>
      <c r="PEX74" s="23"/>
      <c r="PEY74" s="23"/>
      <c r="PEZ74" s="23"/>
      <c r="PFA74" s="23"/>
      <c r="PFB74" s="23"/>
      <c r="PFC74" s="23"/>
      <c r="PFD74" s="23"/>
      <c r="PFE74" s="23"/>
      <c r="PFF74" s="23"/>
      <c r="PFG74" s="23"/>
      <c r="PFH74" s="23"/>
      <c r="PFI74" s="23"/>
      <c r="PFJ74" s="23"/>
      <c r="PFK74" s="23"/>
      <c r="PFL74" s="23"/>
      <c r="PFM74" s="23"/>
      <c r="PFN74" s="23"/>
      <c r="PFO74" s="23"/>
      <c r="PFP74" s="23"/>
      <c r="PFQ74" s="23"/>
      <c r="PFR74" s="23"/>
      <c r="PFS74" s="23"/>
      <c r="PFT74" s="23"/>
      <c r="PFU74" s="23"/>
      <c r="PFV74" s="23"/>
      <c r="PFW74" s="23"/>
      <c r="PFX74" s="23"/>
      <c r="PFY74" s="23"/>
      <c r="PFZ74" s="23"/>
      <c r="PGA74" s="23"/>
      <c r="PGB74" s="23"/>
      <c r="PGC74" s="23"/>
      <c r="PGD74" s="23"/>
      <c r="PGE74" s="23"/>
      <c r="PGF74" s="23"/>
      <c r="PGG74" s="23"/>
      <c r="PGH74" s="23"/>
      <c r="PGI74" s="23"/>
      <c r="PGJ74" s="23"/>
      <c r="PGK74" s="23"/>
      <c r="PGL74" s="23"/>
      <c r="PGM74" s="23"/>
      <c r="PGN74" s="23"/>
      <c r="PGO74" s="23"/>
      <c r="PGP74" s="23"/>
      <c r="PGQ74" s="23"/>
      <c r="PGR74" s="23"/>
      <c r="PGS74" s="23"/>
      <c r="PGT74" s="23"/>
      <c r="PGU74" s="23"/>
      <c r="PGV74" s="23"/>
      <c r="PGW74" s="23"/>
      <c r="PGX74" s="23"/>
      <c r="PGY74" s="23"/>
      <c r="PGZ74" s="23"/>
      <c r="PHA74" s="23"/>
      <c r="PHB74" s="23"/>
      <c r="PHC74" s="23"/>
      <c r="PHD74" s="23"/>
      <c r="PHE74" s="23"/>
      <c r="PHF74" s="23"/>
      <c r="PHG74" s="23"/>
      <c r="PHH74" s="23"/>
      <c r="PHI74" s="23"/>
      <c r="PHJ74" s="23"/>
      <c r="PHK74" s="23"/>
      <c r="PHL74" s="23"/>
      <c r="PHM74" s="23"/>
      <c r="PHN74" s="23"/>
      <c r="PHO74" s="23"/>
      <c r="PHP74" s="23"/>
      <c r="PHQ74" s="23"/>
      <c r="PHR74" s="23"/>
      <c r="PHS74" s="23"/>
      <c r="PHT74" s="23"/>
      <c r="PHU74" s="23"/>
      <c r="PHV74" s="23"/>
      <c r="PHW74" s="23"/>
      <c r="PHX74" s="23"/>
      <c r="PHY74" s="23"/>
      <c r="PHZ74" s="23"/>
      <c r="PIA74" s="23"/>
      <c r="PIB74" s="23"/>
      <c r="PIC74" s="23"/>
      <c r="PID74" s="23"/>
      <c r="PIE74" s="23"/>
      <c r="PIF74" s="23"/>
      <c r="PIG74" s="23"/>
      <c r="PIH74" s="23"/>
      <c r="PII74" s="23"/>
      <c r="PIJ74" s="23"/>
      <c r="PIK74" s="23"/>
      <c r="PIL74" s="23"/>
      <c r="PIM74" s="23"/>
      <c r="PIN74" s="23"/>
      <c r="PIO74" s="23"/>
      <c r="PIP74" s="23"/>
      <c r="PIQ74" s="23"/>
      <c r="PIR74" s="23"/>
      <c r="PIS74" s="23"/>
      <c r="PIT74" s="23"/>
      <c r="PIU74" s="23"/>
      <c r="PIV74" s="23"/>
      <c r="PIW74" s="23"/>
      <c r="PIX74" s="23"/>
      <c r="PIY74" s="23"/>
      <c r="PIZ74" s="23"/>
      <c r="PJA74" s="23"/>
      <c r="PJB74" s="23"/>
      <c r="PJC74" s="23"/>
      <c r="PJD74" s="23"/>
      <c r="PJE74" s="23"/>
      <c r="PJF74" s="23"/>
      <c r="PJG74" s="23"/>
      <c r="PJH74" s="23"/>
      <c r="PJI74" s="23"/>
      <c r="PJJ74" s="23"/>
      <c r="PJK74" s="23"/>
      <c r="PJL74" s="23"/>
      <c r="PJM74" s="23"/>
      <c r="PJN74" s="23"/>
      <c r="PJO74" s="23"/>
      <c r="PJP74" s="23"/>
      <c r="PJQ74" s="23"/>
      <c r="PJR74" s="23"/>
      <c r="PJS74" s="23"/>
      <c r="PJT74" s="23"/>
      <c r="PJU74" s="23"/>
      <c r="PJV74" s="23"/>
      <c r="PJW74" s="23"/>
      <c r="PJX74" s="23"/>
      <c r="PJY74" s="23"/>
      <c r="PJZ74" s="23"/>
      <c r="PKA74" s="23"/>
      <c r="PKB74" s="23"/>
      <c r="PKC74" s="23"/>
      <c r="PKD74" s="23"/>
      <c r="PKE74" s="23"/>
      <c r="PKF74" s="23"/>
      <c r="PKG74" s="23"/>
      <c r="PKH74" s="23"/>
      <c r="PKI74" s="23"/>
      <c r="PKJ74" s="23"/>
      <c r="PKK74" s="23"/>
      <c r="PKL74" s="23"/>
      <c r="PKM74" s="23"/>
      <c r="PKN74" s="23"/>
      <c r="PKO74" s="23"/>
      <c r="PKP74" s="23"/>
      <c r="PKQ74" s="23"/>
      <c r="PKR74" s="23"/>
      <c r="PKS74" s="23"/>
      <c r="PKT74" s="23"/>
      <c r="PKU74" s="23"/>
      <c r="PKV74" s="23"/>
      <c r="PKW74" s="23"/>
      <c r="PKX74" s="23"/>
      <c r="PKY74" s="23"/>
      <c r="PKZ74" s="23"/>
      <c r="PLA74" s="23"/>
      <c r="PLB74" s="23"/>
      <c r="PLC74" s="23"/>
      <c r="PLD74" s="23"/>
      <c r="PLE74" s="23"/>
      <c r="PLF74" s="23"/>
      <c r="PLG74" s="23"/>
      <c r="PLH74" s="23"/>
      <c r="PLI74" s="23"/>
      <c r="PLJ74" s="23"/>
      <c r="PLK74" s="23"/>
      <c r="PLL74" s="23"/>
      <c r="PLM74" s="23"/>
      <c r="PLN74" s="23"/>
      <c r="PLO74" s="23"/>
      <c r="PLP74" s="23"/>
      <c r="PLQ74" s="23"/>
      <c r="PLR74" s="23"/>
      <c r="PLS74" s="23"/>
      <c r="PLT74" s="23"/>
      <c r="PLU74" s="23"/>
      <c r="PLV74" s="23"/>
      <c r="PLW74" s="23"/>
      <c r="PLX74" s="23"/>
      <c r="PLY74" s="23"/>
      <c r="PLZ74" s="23"/>
      <c r="PMA74" s="23"/>
      <c r="PMB74" s="23"/>
      <c r="PMC74" s="23"/>
      <c r="PMD74" s="23"/>
      <c r="PME74" s="23"/>
      <c r="PMF74" s="23"/>
      <c r="PMG74" s="23"/>
      <c r="PMH74" s="23"/>
      <c r="PMI74" s="23"/>
      <c r="PMJ74" s="23"/>
      <c r="PMK74" s="23"/>
      <c r="PML74" s="23"/>
      <c r="PMM74" s="23"/>
      <c r="PMN74" s="23"/>
      <c r="PMO74" s="23"/>
      <c r="PMP74" s="23"/>
      <c r="PMQ74" s="23"/>
      <c r="PMR74" s="23"/>
      <c r="PMS74" s="23"/>
      <c r="PMT74" s="23"/>
      <c r="PMU74" s="23"/>
      <c r="PMV74" s="23"/>
      <c r="PMW74" s="23"/>
      <c r="PMX74" s="23"/>
      <c r="PMY74" s="23"/>
      <c r="PMZ74" s="23"/>
      <c r="PNA74" s="23"/>
      <c r="PNB74" s="23"/>
      <c r="PNC74" s="23"/>
      <c r="PND74" s="23"/>
      <c r="PNE74" s="23"/>
      <c r="PNF74" s="23"/>
      <c r="PNG74" s="23"/>
      <c r="PNH74" s="23"/>
      <c r="PNI74" s="23"/>
      <c r="PNJ74" s="23"/>
      <c r="PNK74" s="23"/>
      <c r="PNL74" s="23"/>
      <c r="PNM74" s="23"/>
      <c r="PNN74" s="23"/>
      <c r="PNO74" s="23"/>
      <c r="PNP74" s="23"/>
      <c r="PNQ74" s="23"/>
      <c r="PNR74" s="23"/>
      <c r="PNS74" s="23"/>
      <c r="PNT74" s="23"/>
      <c r="PNU74" s="23"/>
      <c r="PNV74" s="23"/>
      <c r="PNW74" s="23"/>
      <c r="PNX74" s="23"/>
      <c r="PNY74" s="23"/>
      <c r="PNZ74" s="23"/>
      <c r="POA74" s="23"/>
      <c r="POB74" s="23"/>
      <c r="POC74" s="23"/>
      <c r="POD74" s="23"/>
      <c r="POE74" s="23"/>
      <c r="POF74" s="23"/>
      <c r="POG74" s="23"/>
      <c r="POH74" s="23"/>
      <c r="POI74" s="23"/>
      <c r="POJ74" s="23"/>
      <c r="POK74" s="23"/>
      <c r="POL74" s="23"/>
      <c r="POM74" s="23"/>
      <c r="PON74" s="23"/>
      <c r="POO74" s="23"/>
      <c r="POP74" s="23"/>
      <c r="POQ74" s="23"/>
      <c r="POR74" s="23"/>
      <c r="POS74" s="23"/>
      <c r="POT74" s="23"/>
      <c r="POU74" s="23"/>
      <c r="POV74" s="23"/>
      <c r="POW74" s="23"/>
      <c r="POX74" s="23"/>
      <c r="POY74" s="23"/>
      <c r="POZ74" s="23"/>
      <c r="PPA74" s="23"/>
      <c r="PPB74" s="23"/>
      <c r="PPC74" s="23"/>
      <c r="PPD74" s="23"/>
      <c r="PPE74" s="23"/>
      <c r="PPF74" s="23"/>
      <c r="PPG74" s="23"/>
      <c r="PPH74" s="23"/>
      <c r="PPI74" s="23"/>
      <c r="PPJ74" s="23"/>
      <c r="PPK74" s="23"/>
      <c r="PPL74" s="23"/>
      <c r="PPM74" s="23"/>
      <c r="PPN74" s="23"/>
      <c r="PPO74" s="23"/>
      <c r="PPP74" s="23"/>
      <c r="PPQ74" s="23"/>
      <c r="PPR74" s="23"/>
      <c r="PPS74" s="23"/>
      <c r="PPT74" s="23"/>
      <c r="PPU74" s="23"/>
      <c r="PPV74" s="23"/>
      <c r="PPW74" s="23"/>
      <c r="PPX74" s="23"/>
      <c r="PPY74" s="23"/>
      <c r="PPZ74" s="23"/>
      <c r="PQA74" s="23"/>
      <c r="PQB74" s="23"/>
      <c r="PQC74" s="23"/>
      <c r="PQD74" s="23"/>
      <c r="PQE74" s="23"/>
      <c r="PQF74" s="23"/>
      <c r="PQG74" s="23"/>
      <c r="PQH74" s="23"/>
      <c r="PQI74" s="23"/>
      <c r="PQJ74" s="23"/>
      <c r="PQK74" s="23"/>
      <c r="PQL74" s="23"/>
      <c r="PQM74" s="23"/>
      <c r="PQN74" s="23"/>
      <c r="PQO74" s="23"/>
      <c r="PQP74" s="23"/>
      <c r="PQQ74" s="23"/>
      <c r="PQR74" s="23"/>
      <c r="PQS74" s="23"/>
      <c r="PQT74" s="23"/>
      <c r="PQU74" s="23"/>
      <c r="PQV74" s="23"/>
      <c r="PQW74" s="23"/>
      <c r="PQX74" s="23"/>
      <c r="PQY74" s="23"/>
      <c r="PQZ74" s="23"/>
      <c r="PRA74" s="23"/>
      <c r="PRB74" s="23"/>
      <c r="PRC74" s="23"/>
      <c r="PRD74" s="23"/>
      <c r="PRE74" s="23"/>
      <c r="PRF74" s="23"/>
      <c r="PRG74" s="23"/>
      <c r="PRH74" s="23"/>
      <c r="PRI74" s="23"/>
      <c r="PRJ74" s="23"/>
      <c r="PRK74" s="23"/>
      <c r="PRL74" s="23"/>
      <c r="PRM74" s="23"/>
      <c r="PRN74" s="23"/>
      <c r="PRO74" s="23"/>
      <c r="PRP74" s="23"/>
      <c r="PRQ74" s="23"/>
      <c r="PRR74" s="23"/>
      <c r="PRS74" s="23"/>
      <c r="PRT74" s="23"/>
      <c r="PRU74" s="23"/>
      <c r="PRV74" s="23"/>
      <c r="PRW74" s="23"/>
      <c r="PRX74" s="23"/>
      <c r="PRY74" s="23"/>
      <c r="PRZ74" s="23"/>
      <c r="PSA74" s="23"/>
      <c r="PSB74" s="23"/>
      <c r="PSC74" s="23"/>
      <c r="PSD74" s="23"/>
      <c r="PSE74" s="23"/>
      <c r="PSF74" s="23"/>
      <c r="PSG74" s="23"/>
      <c r="PSH74" s="23"/>
      <c r="PSI74" s="23"/>
      <c r="PSJ74" s="23"/>
      <c r="PSK74" s="23"/>
      <c r="PSL74" s="23"/>
      <c r="PSM74" s="23"/>
      <c r="PSN74" s="23"/>
      <c r="PSO74" s="23"/>
      <c r="PSP74" s="23"/>
      <c r="PSQ74" s="23"/>
      <c r="PSR74" s="23"/>
      <c r="PSS74" s="23"/>
      <c r="PST74" s="23"/>
      <c r="PSU74" s="23"/>
      <c r="PSV74" s="23"/>
      <c r="PSW74" s="23"/>
      <c r="PSX74" s="23"/>
      <c r="PSY74" s="23"/>
      <c r="PSZ74" s="23"/>
      <c r="PTA74" s="23"/>
      <c r="PTB74" s="23"/>
      <c r="PTC74" s="23"/>
      <c r="PTD74" s="23"/>
      <c r="PTE74" s="23"/>
      <c r="PTF74" s="23"/>
      <c r="PTG74" s="23"/>
      <c r="PTH74" s="23"/>
      <c r="PTI74" s="23"/>
      <c r="PTJ74" s="23"/>
      <c r="PTK74" s="23"/>
      <c r="PTL74" s="23"/>
      <c r="PTM74" s="23"/>
      <c r="PTN74" s="23"/>
      <c r="PTO74" s="23"/>
      <c r="PTP74" s="23"/>
      <c r="PTQ74" s="23"/>
      <c r="PTR74" s="23"/>
      <c r="PTS74" s="23"/>
      <c r="PTT74" s="23"/>
      <c r="PTU74" s="23"/>
      <c r="PTV74" s="23"/>
      <c r="PTW74" s="23"/>
      <c r="PTX74" s="23"/>
      <c r="PTY74" s="23"/>
      <c r="PTZ74" s="23"/>
      <c r="PUA74" s="23"/>
      <c r="PUB74" s="23"/>
      <c r="PUC74" s="23"/>
      <c r="PUD74" s="23"/>
      <c r="PUE74" s="23"/>
      <c r="PUF74" s="23"/>
      <c r="PUG74" s="23"/>
      <c r="PUH74" s="23"/>
      <c r="PUI74" s="23"/>
      <c r="PUJ74" s="23"/>
      <c r="PUK74" s="23"/>
      <c r="PUL74" s="23"/>
      <c r="PUM74" s="23"/>
      <c r="PUN74" s="23"/>
      <c r="PUO74" s="23"/>
      <c r="PUP74" s="23"/>
      <c r="PUQ74" s="23"/>
      <c r="PUR74" s="23"/>
      <c r="PUS74" s="23"/>
      <c r="PUT74" s="23"/>
      <c r="PUU74" s="23"/>
      <c r="PUV74" s="23"/>
      <c r="PUW74" s="23"/>
      <c r="PUX74" s="23"/>
      <c r="PUY74" s="23"/>
      <c r="PUZ74" s="23"/>
      <c r="PVA74" s="23"/>
      <c r="PVB74" s="23"/>
      <c r="PVC74" s="23"/>
      <c r="PVD74" s="23"/>
      <c r="PVE74" s="23"/>
      <c r="PVF74" s="23"/>
      <c r="PVG74" s="23"/>
      <c r="PVH74" s="23"/>
      <c r="PVI74" s="23"/>
      <c r="PVJ74" s="23"/>
      <c r="PVK74" s="23"/>
      <c r="PVL74" s="23"/>
      <c r="PVM74" s="23"/>
      <c r="PVN74" s="23"/>
      <c r="PVO74" s="23"/>
      <c r="PVP74" s="23"/>
      <c r="PVQ74" s="23"/>
      <c r="PVR74" s="23"/>
      <c r="PVS74" s="23"/>
      <c r="PVT74" s="23"/>
      <c r="PVU74" s="23"/>
      <c r="PVV74" s="23"/>
      <c r="PVW74" s="23"/>
      <c r="PVX74" s="23"/>
      <c r="PVY74" s="23"/>
      <c r="PVZ74" s="23"/>
      <c r="PWA74" s="23"/>
      <c r="PWB74" s="23"/>
      <c r="PWC74" s="23"/>
      <c r="PWD74" s="23"/>
      <c r="PWE74" s="23"/>
      <c r="PWF74" s="23"/>
      <c r="PWG74" s="23"/>
      <c r="PWH74" s="23"/>
      <c r="PWI74" s="23"/>
      <c r="PWJ74" s="23"/>
      <c r="PWK74" s="23"/>
      <c r="PWL74" s="23"/>
      <c r="PWM74" s="23"/>
      <c r="PWN74" s="23"/>
      <c r="PWO74" s="23"/>
      <c r="PWP74" s="23"/>
      <c r="PWQ74" s="23"/>
      <c r="PWR74" s="23"/>
      <c r="PWS74" s="23"/>
      <c r="PWT74" s="23"/>
      <c r="PWU74" s="23"/>
      <c r="PWV74" s="23"/>
      <c r="PWW74" s="23"/>
      <c r="PWX74" s="23"/>
      <c r="PWY74" s="23"/>
      <c r="PWZ74" s="23"/>
      <c r="PXA74" s="23"/>
      <c r="PXB74" s="23"/>
      <c r="PXC74" s="23"/>
      <c r="PXD74" s="23"/>
      <c r="PXE74" s="23"/>
      <c r="PXF74" s="23"/>
      <c r="PXG74" s="23"/>
      <c r="PXH74" s="23"/>
      <c r="PXI74" s="23"/>
      <c r="PXJ74" s="23"/>
      <c r="PXK74" s="23"/>
      <c r="PXL74" s="23"/>
      <c r="PXM74" s="23"/>
      <c r="PXN74" s="23"/>
      <c r="PXO74" s="23"/>
      <c r="PXP74" s="23"/>
      <c r="PXQ74" s="23"/>
      <c r="PXR74" s="23"/>
      <c r="PXS74" s="23"/>
      <c r="PXT74" s="23"/>
      <c r="PXU74" s="23"/>
      <c r="PXV74" s="23"/>
      <c r="PXW74" s="23"/>
      <c r="PXX74" s="23"/>
      <c r="PXY74" s="23"/>
      <c r="PXZ74" s="23"/>
      <c r="PYA74" s="23"/>
      <c r="PYB74" s="23"/>
      <c r="PYC74" s="23"/>
      <c r="PYD74" s="23"/>
      <c r="PYE74" s="23"/>
      <c r="PYF74" s="23"/>
      <c r="PYG74" s="23"/>
      <c r="PYH74" s="23"/>
      <c r="PYI74" s="23"/>
      <c r="PYJ74" s="23"/>
      <c r="PYK74" s="23"/>
      <c r="PYL74" s="23"/>
      <c r="PYM74" s="23"/>
      <c r="PYN74" s="23"/>
      <c r="PYO74" s="23"/>
      <c r="PYP74" s="23"/>
      <c r="PYQ74" s="23"/>
      <c r="PYR74" s="23"/>
      <c r="PYS74" s="23"/>
      <c r="PYT74" s="23"/>
      <c r="PYU74" s="23"/>
      <c r="PYV74" s="23"/>
      <c r="PYW74" s="23"/>
      <c r="PYX74" s="23"/>
      <c r="PYY74" s="23"/>
      <c r="PYZ74" s="23"/>
      <c r="PZA74" s="23"/>
      <c r="PZB74" s="23"/>
      <c r="PZC74" s="23"/>
      <c r="PZD74" s="23"/>
      <c r="PZE74" s="23"/>
      <c r="PZF74" s="23"/>
      <c r="PZG74" s="23"/>
      <c r="PZH74" s="23"/>
      <c r="PZI74" s="23"/>
      <c r="PZJ74" s="23"/>
      <c r="PZK74" s="23"/>
      <c r="PZL74" s="23"/>
      <c r="PZM74" s="23"/>
      <c r="PZN74" s="23"/>
      <c r="PZO74" s="23"/>
      <c r="PZP74" s="23"/>
      <c r="PZQ74" s="23"/>
      <c r="PZR74" s="23"/>
      <c r="PZS74" s="23"/>
      <c r="PZT74" s="23"/>
      <c r="PZU74" s="23"/>
      <c r="PZV74" s="23"/>
      <c r="PZW74" s="23"/>
      <c r="PZX74" s="23"/>
      <c r="PZY74" s="23"/>
      <c r="PZZ74" s="23"/>
      <c r="QAA74" s="23"/>
      <c r="QAB74" s="23"/>
      <c r="QAC74" s="23"/>
      <c r="QAD74" s="23"/>
      <c r="QAE74" s="23"/>
      <c r="QAF74" s="23"/>
      <c r="QAG74" s="23"/>
      <c r="QAH74" s="23"/>
      <c r="QAI74" s="23"/>
      <c r="QAJ74" s="23"/>
      <c r="QAK74" s="23"/>
      <c r="QAL74" s="23"/>
      <c r="QAM74" s="23"/>
      <c r="QAN74" s="23"/>
      <c r="QAO74" s="23"/>
      <c r="QAP74" s="23"/>
      <c r="QAQ74" s="23"/>
      <c r="QAR74" s="23"/>
      <c r="QAS74" s="23"/>
      <c r="QAT74" s="23"/>
      <c r="QAU74" s="23"/>
      <c r="QAV74" s="23"/>
      <c r="QAW74" s="23"/>
      <c r="QAX74" s="23"/>
      <c r="QAY74" s="23"/>
      <c r="QAZ74" s="23"/>
      <c r="QBA74" s="23"/>
      <c r="QBB74" s="23"/>
      <c r="QBC74" s="23"/>
      <c r="QBD74" s="23"/>
      <c r="QBE74" s="23"/>
      <c r="QBF74" s="23"/>
      <c r="QBG74" s="23"/>
      <c r="QBH74" s="23"/>
      <c r="QBI74" s="23"/>
      <c r="QBJ74" s="23"/>
      <c r="QBK74" s="23"/>
      <c r="QBL74" s="23"/>
      <c r="QBM74" s="23"/>
      <c r="QBN74" s="23"/>
      <c r="QBO74" s="23"/>
      <c r="QBP74" s="23"/>
      <c r="QBQ74" s="23"/>
      <c r="QBR74" s="23"/>
      <c r="QBS74" s="23"/>
      <c r="QBT74" s="23"/>
      <c r="QBU74" s="23"/>
      <c r="QBV74" s="23"/>
      <c r="QBW74" s="23"/>
      <c r="QBX74" s="23"/>
      <c r="QBY74" s="23"/>
      <c r="QBZ74" s="23"/>
      <c r="QCA74" s="23"/>
      <c r="QCB74" s="23"/>
      <c r="QCC74" s="23"/>
      <c r="QCD74" s="23"/>
      <c r="QCE74" s="23"/>
      <c r="QCF74" s="23"/>
      <c r="QCG74" s="23"/>
      <c r="QCH74" s="23"/>
      <c r="QCI74" s="23"/>
      <c r="QCJ74" s="23"/>
      <c r="QCK74" s="23"/>
      <c r="QCL74" s="23"/>
      <c r="QCM74" s="23"/>
      <c r="QCN74" s="23"/>
      <c r="QCO74" s="23"/>
      <c r="QCP74" s="23"/>
      <c r="QCQ74" s="23"/>
      <c r="QCR74" s="23"/>
      <c r="QCS74" s="23"/>
      <c r="QCT74" s="23"/>
      <c r="QCU74" s="23"/>
      <c r="QCV74" s="23"/>
      <c r="QCW74" s="23"/>
      <c r="QCX74" s="23"/>
      <c r="QCY74" s="23"/>
      <c r="QCZ74" s="23"/>
      <c r="QDA74" s="23"/>
      <c r="QDB74" s="23"/>
      <c r="QDC74" s="23"/>
      <c r="QDD74" s="23"/>
      <c r="QDE74" s="23"/>
      <c r="QDF74" s="23"/>
      <c r="QDG74" s="23"/>
      <c r="QDH74" s="23"/>
      <c r="QDI74" s="23"/>
      <c r="QDJ74" s="23"/>
      <c r="QDK74" s="23"/>
      <c r="QDL74" s="23"/>
      <c r="QDM74" s="23"/>
      <c r="QDN74" s="23"/>
      <c r="QDO74" s="23"/>
      <c r="QDP74" s="23"/>
      <c r="QDQ74" s="23"/>
      <c r="QDR74" s="23"/>
      <c r="QDS74" s="23"/>
      <c r="QDT74" s="23"/>
      <c r="QDU74" s="23"/>
      <c r="QDV74" s="23"/>
      <c r="QDW74" s="23"/>
      <c r="QDX74" s="23"/>
      <c r="QDY74" s="23"/>
      <c r="QDZ74" s="23"/>
      <c r="QEA74" s="23"/>
      <c r="QEB74" s="23"/>
      <c r="QEC74" s="23"/>
      <c r="QED74" s="23"/>
      <c r="QEE74" s="23"/>
      <c r="QEF74" s="23"/>
      <c r="QEG74" s="23"/>
      <c r="QEH74" s="23"/>
      <c r="QEI74" s="23"/>
      <c r="QEJ74" s="23"/>
      <c r="QEK74" s="23"/>
      <c r="QEL74" s="23"/>
      <c r="QEM74" s="23"/>
      <c r="QEN74" s="23"/>
      <c r="QEO74" s="23"/>
      <c r="QEP74" s="23"/>
      <c r="QEQ74" s="23"/>
      <c r="QER74" s="23"/>
      <c r="QES74" s="23"/>
      <c r="QET74" s="23"/>
      <c r="QEU74" s="23"/>
      <c r="QEV74" s="23"/>
      <c r="QEW74" s="23"/>
      <c r="QEX74" s="23"/>
      <c r="QEY74" s="23"/>
      <c r="QEZ74" s="23"/>
      <c r="QFA74" s="23"/>
      <c r="QFB74" s="23"/>
      <c r="QFC74" s="23"/>
      <c r="QFD74" s="23"/>
      <c r="QFE74" s="23"/>
      <c r="QFF74" s="23"/>
      <c r="QFG74" s="23"/>
      <c r="QFH74" s="23"/>
      <c r="QFI74" s="23"/>
      <c r="QFJ74" s="23"/>
      <c r="QFK74" s="23"/>
      <c r="QFL74" s="23"/>
      <c r="QFM74" s="23"/>
      <c r="QFN74" s="23"/>
      <c r="QFO74" s="23"/>
      <c r="QFP74" s="23"/>
      <c r="QFQ74" s="23"/>
      <c r="QFR74" s="23"/>
      <c r="QFS74" s="23"/>
      <c r="QFT74" s="23"/>
      <c r="QFU74" s="23"/>
      <c r="QFV74" s="23"/>
      <c r="QFW74" s="23"/>
      <c r="QFX74" s="23"/>
      <c r="QFY74" s="23"/>
      <c r="QFZ74" s="23"/>
      <c r="QGA74" s="23"/>
      <c r="QGB74" s="23"/>
      <c r="QGC74" s="23"/>
      <c r="QGD74" s="23"/>
      <c r="QGE74" s="23"/>
      <c r="QGF74" s="23"/>
      <c r="QGG74" s="23"/>
      <c r="QGH74" s="23"/>
      <c r="QGI74" s="23"/>
      <c r="QGJ74" s="23"/>
      <c r="QGK74" s="23"/>
      <c r="QGL74" s="23"/>
      <c r="QGM74" s="23"/>
      <c r="QGN74" s="23"/>
      <c r="QGO74" s="23"/>
      <c r="QGP74" s="23"/>
      <c r="QGQ74" s="23"/>
      <c r="QGR74" s="23"/>
      <c r="QGS74" s="23"/>
      <c r="QGT74" s="23"/>
      <c r="QGU74" s="23"/>
      <c r="QGV74" s="23"/>
      <c r="QGW74" s="23"/>
      <c r="QGX74" s="23"/>
      <c r="QGY74" s="23"/>
      <c r="QGZ74" s="23"/>
      <c r="QHA74" s="23"/>
      <c r="QHB74" s="23"/>
      <c r="QHC74" s="23"/>
      <c r="QHD74" s="23"/>
      <c r="QHE74" s="23"/>
      <c r="QHF74" s="23"/>
      <c r="QHG74" s="23"/>
      <c r="QHH74" s="23"/>
      <c r="QHI74" s="23"/>
      <c r="QHJ74" s="23"/>
      <c r="QHK74" s="23"/>
      <c r="QHL74" s="23"/>
      <c r="QHM74" s="23"/>
      <c r="QHN74" s="23"/>
      <c r="QHO74" s="23"/>
      <c r="QHP74" s="23"/>
      <c r="QHQ74" s="23"/>
      <c r="QHR74" s="23"/>
      <c r="QHS74" s="23"/>
      <c r="QHT74" s="23"/>
      <c r="QHU74" s="23"/>
      <c r="QHV74" s="23"/>
      <c r="QHW74" s="23"/>
      <c r="QHX74" s="23"/>
      <c r="QHY74" s="23"/>
      <c r="QHZ74" s="23"/>
      <c r="QIA74" s="23"/>
      <c r="QIB74" s="23"/>
      <c r="QIC74" s="23"/>
      <c r="QID74" s="23"/>
      <c r="QIE74" s="23"/>
      <c r="QIF74" s="23"/>
      <c r="QIG74" s="23"/>
      <c r="QIH74" s="23"/>
      <c r="QII74" s="23"/>
      <c r="QIJ74" s="23"/>
      <c r="QIK74" s="23"/>
      <c r="QIL74" s="23"/>
      <c r="QIM74" s="23"/>
      <c r="QIN74" s="23"/>
      <c r="QIO74" s="23"/>
      <c r="QIP74" s="23"/>
      <c r="QIQ74" s="23"/>
      <c r="QIR74" s="23"/>
      <c r="QIS74" s="23"/>
      <c r="QIT74" s="23"/>
      <c r="QIU74" s="23"/>
      <c r="QIV74" s="23"/>
      <c r="QIW74" s="23"/>
      <c r="QIX74" s="23"/>
      <c r="QIY74" s="23"/>
      <c r="QIZ74" s="23"/>
      <c r="QJA74" s="23"/>
      <c r="QJB74" s="23"/>
      <c r="QJC74" s="23"/>
      <c r="QJD74" s="23"/>
      <c r="QJE74" s="23"/>
      <c r="QJF74" s="23"/>
      <c r="QJG74" s="23"/>
      <c r="QJH74" s="23"/>
      <c r="QJI74" s="23"/>
      <c r="QJJ74" s="23"/>
      <c r="QJK74" s="23"/>
      <c r="QJL74" s="23"/>
      <c r="QJM74" s="23"/>
      <c r="QJN74" s="23"/>
      <c r="QJO74" s="23"/>
      <c r="QJP74" s="23"/>
      <c r="QJQ74" s="23"/>
      <c r="QJR74" s="23"/>
      <c r="QJS74" s="23"/>
      <c r="QJT74" s="23"/>
      <c r="QJU74" s="23"/>
      <c r="QJV74" s="23"/>
      <c r="QJW74" s="23"/>
      <c r="QJX74" s="23"/>
      <c r="QJY74" s="23"/>
      <c r="QJZ74" s="23"/>
      <c r="QKA74" s="23"/>
      <c r="QKB74" s="23"/>
      <c r="QKC74" s="23"/>
      <c r="QKD74" s="23"/>
      <c r="QKE74" s="23"/>
      <c r="QKF74" s="23"/>
      <c r="QKG74" s="23"/>
      <c r="QKH74" s="23"/>
      <c r="QKI74" s="23"/>
      <c r="QKJ74" s="23"/>
      <c r="QKK74" s="23"/>
      <c r="QKL74" s="23"/>
      <c r="QKM74" s="23"/>
      <c r="QKN74" s="23"/>
      <c r="QKO74" s="23"/>
      <c r="QKP74" s="23"/>
      <c r="QKQ74" s="23"/>
      <c r="QKR74" s="23"/>
      <c r="QKS74" s="23"/>
      <c r="QKT74" s="23"/>
      <c r="QKU74" s="23"/>
      <c r="QKV74" s="23"/>
      <c r="QKW74" s="23"/>
      <c r="QKX74" s="23"/>
      <c r="QKY74" s="23"/>
      <c r="QKZ74" s="23"/>
      <c r="QLA74" s="23"/>
      <c r="QLB74" s="23"/>
      <c r="QLC74" s="23"/>
      <c r="QLD74" s="23"/>
      <c r="QLE74" s="23"/>
      <c r="QLF74" s="23"/>
      <c r="QLG74" s="23"/>
      <c r="QLH74" s="23"/>
      <c r="QLI74" s="23"/>
      <c r="QLJ74" s="23"/>
      <c r="QLK74" s="23"/>
      <c r="QLL74" s="23"/>
      <c r="QLM74" s="23"/>
      <c r="QLN74" s="23"/>
      <c r="QLO74" s="23"/>
      <c r="QLP74" s="23"/>
      <c r="QLQ74" s="23"/>
      <c r="QLR74" s="23"/>
      <c r="QLS74" s="23"/>
      <c r="QLT74" s="23"/>
      <c r="QLU74" s="23"/>
      <c r="QLV74" s="23"/>
      <c r="QLW74" s="23"/>
      <c r="QLX74" s="23"/>
      <c r="QLY74" s="23"/>
      <c r="QLZ74" s="23"/>
      <c r="QMA74" s="23"/>
      <c r="QMB74" s="23"/>
      <c r="QMC74" s="23"/>
      <c r="QMD74" s="23"/>
      <c r="QME74" s="23"/>
      <c r="QMF74" s="23"/>
      <c r="QMG74" s="23"/>
      <c r="QMH74" s="23"/>
      <c r="QMI74" s="23"/>
      <c r="QMJ74" s="23"/>
      <c r="QMK74" s="23"/>
      <c r="QML74" s="23"/>
      <c r="QMM74" s="23"/>
      <c r="QMN74" s="23"/>
      <c r="QMO74" s="23"/>
      <c r="QMP74" s="23"/>
      <c r="QMQ74" s="23"/>
      <c r="QMR74" s="23"/>
      <c r="QMS74" s="23"/>
      <c r="QMT74" s="23"/>
      <c r="QMU74" s="23"/>
      <c r="QMV74" s="23"/>
      <c r="QMW74" s="23"/>
      <c r="QMX74" s="23"/>
      <c r="QMY74" s="23"/>
      <c r="QMZ74" s="23"/>
      <c r="QNA74" s="23"/>
      <c r="QNB74" s="23"/>
      <c r="QNC74" s="23"/>
      <c r="QND74" s="23"/>
      <c r="QNE74" s="23"/>
      <c r="QNF74" s="23"/>
      <c r="QNG74" s="23"/>
      <c r="QNH74" s="23"/>
      <c r="QNI74" s="23"/>
      <c r="QNJ74" s="23"/>
      <c r="QNK74" s="23"/>
      <c r="QNL74" s="23"/>
      <c r="QNM74" s="23"/>
      <c r="QNN74" s="23"/>
      <c r="QNO74" s="23"/>
      <c r="QNP74" s="23"/>
      <c r="QNQ74" s="23"/>
      <c r="QNR74" s="23"/>
      <c r="QNS74" s="23"/>
      <c r="QNT74" s="23"/>
      <c r="QNU74" s="23"/>
      <c r="QNV74" s="23"/>
      <c r="QNW74" s="23"/>
      <c r="QNX74" s="23"/>
      <c r="QNY74" s="23"/>
      <c r="QNZ74" s="23"/>
      <c r="QOA74" s="23"/>
      <c r="QOB74" s="23"/>
      <c r="QOC74" s="23"/>
      <c r="QOD74" s="23"/>
      <c r="QOE74" s="23"/>
      <c r="QOF74" s="23"/>
      <c r="QOG74" s="23"/>
      <c r="QOH74" s="23"/>
      <c r="QOI74" s="23"/>
      <c r="QOJ74" s="23"/>
      <c r="QOK74" s="23"/>
      <c r="QOL74" s="23"/>
      <c r="QOM74" s="23"/>
      <c r="QON74" s="23"/>
      <c r="QOO74" s="23"/>
      <c r="QOP74" s="23"/>
      <c r="QOQ74" s="23"/>
      <c r="QOR74" s="23"/>
      <c r="QOS74" s="23"/>
      <c r="QOT74" s="23"/>
      <c r="QOU74" s="23"/>
      <c r="QOV74" s="23"/>
      <c r="QOW74" s="23"/>
      <c r="QOX74" s="23"/>
      <c r="QOY74" s="23"/>
      <c r="QOZ74" s="23"/>
      <c r="QPA74" s="23"/>
      <c r="QPB74" s="23"/>
      <c r="QPC74" s="23"/>
      <c r="QPD74" s="23"/>
      <c r="QPE74" s="23"/>
      <c r="QPF74" s="23"/>
      <c r="QPG74" s="23"/>
      <c r="QPH74" s="23"/>
      <c r="QPI74" s="23"/>
      <c r="QPJ74" s="23"/>
      <c r="QPK74" s="23"/>
      <c r="QPL74" s="23"/>
      <c r="QPM74" s="23"/>
      <c r="QPN74" s="23"/>
      <c r="QPO74" s="23"/>
      <c r="QPP74" s="23"/>
      <c r="QPQ74" s="23"/>
      <c r="QPR74" s="23"/>
      <c r="QPS74" s="23"/>
      <c r="QPT74" s="23"/>
      <c r="QPU74" s="23"/>
      <c r="QPV74" s="23"/>
      <c r="QPW74" s="23"/>
      <c r="QPX74" s="23"/>
      <c r="QPY74" s="23"/>
      <c r="QPZ74" s="23"/>
      <c r="QQA74" s="23"/>
      <c r="QQB74" s="23"/>
      <c r="QQC74" s="23"/>
      <c r="QQD74" s="23"/>
      <c r="QQE74" s="23"/>
      <c r="QQF74" s="23"/>
      <c r="QQG74" s="23"/>
      <c r="QQH74" s="23"/>
      <c r="QQI74" s="23"/>
      <c r="QQJ74" s="23"/>
      <c r="QQK74" s="23"/>
      <c r="QQL74" s="23"/>
      <c r="QQM74" s="23"/>
      <c r="QQN74" s="23"/>
      <c r="QQO74" s="23"/>
      <c r="QQP74" s="23"/>
      <c r="QQQ74" s="23"/>
      <c r="QQR74" s="23"/>
      <c r="QQS74" s="23"/>
      <c r="QQT74" s="23"/>
      <c r="QQU74" s="23"/>
      <c r="QQV74" s="23"/>
      <c r="QQW74" s="23"/>
      <c r="QQX74" s="23"/>
      <c r="QQY74" s="23"/>
      <c r="QQZ74" s="23"/>
      <c r="QRA74" s="23"/>
      <c r="QRB74" s="23"/>
      <c r="QRC74" s="23"/>
      <c r="QRD74" s="23"/>
      <c r="QRE74" s="23"/>
      <c r="QRF74" s="23"/>
      <c r="QRG74" s="23"/>
      <c r="QRH74" s="23"/>
      <c r="QRI74" s="23"/>
      <c r="QRJ74" s="23"/>
      <c r="QRK74" s="23"/>
      <c r="QRL74" s="23"/>
      <c r="QRM74" s="23"/>
      <c r="QRN74" s="23"/>
      <c r="QRO74" s="23"/>
      <c r="QRP74" s="23"/>
      <c r="QRQ74" s="23"/>
      <c r="QRR74" s="23"/>
      <c r="QRS74" s="23"/>
      <c r="QRT74" s="23"/>
      <c r="QRU74" s="23"/>
      <c r="QRV74" s="23"/>
      <c r="QRW74" s="23"/>
      <c r="QRX74" s="23"/>
      <c r="QRY74" s="23"/>
      <c r="QRZ74" s="23"/>
      <c r="QSA74" s="23"/>
      <c r="QSB74" s="23"/>
      <c r="QSC74" s="23"/>
      <c r="QSD74" s="23"/>
      <c r="QSE74" s="23"/>
      <c r="QSF74" s="23"/>
      <c r="QSG74" s="23"/>
      <c r="QSH74" s="23"/>
      <c r="QSI74" s="23"/>
      <c r="QSJ74" s="23"/>
      <c r="QSK74" s="23"/>
      <c r="QSL74" s="23"/>
      <c r="QSM74" s="23"/>
      <c r="QSN74" s="23"/>
      <c r="QSO74" s="23"/>
      <c r="QSP74" s="23"/>
      <c r="QSQ74" s="23"/>
      <c r="QSR74" s="23"/>
      <c r="QSS74" s="23"/>
      <c r="QST74" s="23"/>
      <c r="QSU74" s="23"/>
      <c r="QSV74" s="23"/>
      <c r="QSW74" s="23"/>
      <c r="QSX74" s="23"/>
      <c r="QSY74" s="23"/>
      <c r="QSZ74" s="23"/>
      <c r="QTA74" s="23"/>
      <c r="QTB74" s="23"/>
      <c r="QTC74" s="23"/>
      <c r="QTD74" s="23"/>
      <c r="QTE74" s="23"/>
      <c r="QTF74" s="23"/>
      <c r="QTG74" s="23"/>
      <c r="QTH74" s="23"/>
      <c r="QTI74" s="23"/>
      <c r="QTJ74" s="23"/>
      <c r="QTK74" s="23"/>
      <c r="QTL74" s="23"/>
      <c r="QTM74" s="23"/>
      <c r="QTN74" s="23"/>
      <c r="QTO74" s="23"/>
      <c r="QTP74" s="23"/>
      <c r="QTQ74" s="23"/>
      <c r="QTR74" s="23"/>
      <c r="QTS74" s="23"/>
      <c r="QTT74" s="23"/>
      <c r="QTU74" s="23"/>
      <c r="QTV74" s="23"/>
      <c r="QTW74" s="23"/>
      <c r="QTX74" s="23"/>
      <c r="QTY74" s="23"/>
      <c r="QTZ74" s="23"/>
      <c r="QUA74" s="23"/>
      <c r="QUB74" s="23"/>
      <c r="QUC74" s="23"/>
      <c r="QUD74" s="23"/>
      <c r="QUE74" s="23"/>
      <c r="QUF74" s="23"/>
      <c r="QUG74" s="23"/>
      <c r="QUH74" s="23"/>
      <c r="QUI74" s="23"/>
      <c r="QUJ74" s="23"/>
      <c r="QUK74" s="23"/>
      <c r="QUL74" s="23"/>
      <c r="QUM74" s="23"/>
      <c r="QUN74" s="23"/>
      <c r="QUO74" s="23"/>
      <c r="QUP74" s="23"/>
      <c r="QUQ74" s="23"/>
      <c r="QUR74" s="23"/>
      <c r="QUS74" s="23"/>
      <c r="QUT74" s="23"/>
      <c r="QUU74" s="23"/>
      <c r="QUV74" s="23"/>
      <c r="QUW74" s="23"/>
      <c r="QUX74" s="23"/>
      <c r="QUY74" s="23"/>
      <c r="QUZ74" s="23"/>
      <c r="QVA74" s="23"/>
      <c r="QVB74" s="23"/>
      <c r="QVC74" s="23"/>
      <c r="QVD74" s="23"/>
      <c r="QVE74" s="23"/>
      <c r="QVF74" s="23"/>
      <c r="QVG74" s="23"/>
      <c r="QVH74" s="23"/>
      <c r="QVI74" s="23"/>
      <c r="QVJ74" s="23"/>
      <c r="QVK74" s="23"/>
      <c r="QVL74" s="23"/>
      <c r="QVM74" s="23"/>
      <c r="QVN74" s="23"/>
      <c r="QVO74" s="23"/>
      <c r="QVP74" s="23"/>
      <c r="QVQ74" s="23"/>
      <c r="QVR74" s="23"/>
      <c r="QVS74" s="23"/>
      <c r="QVT74" s="23"/>
      <c r="QVU74" s="23"/>
      <c r="QVV74" s="23"/>
      <c r="QVW74" s="23"/>
      <c r="QVX74" s="23"/>
      <c r="QVY74" s="23"/>
      <c r="QVZ74" s="23"/>
      <c r="QWA74" s="23"/>
      <c r="QWB74" s="23"/>
      <c r="QWC74" s="23"/>
      <c r="QWD74" s="23"/>
      <c r="QWE74" s="23"/>
      <c r="QWF74" s="23"/>
      <c r="QWG74" s="23"/>
      <c r="QWH74" s="23"/>
      <c r="QWI74" s="23"/>
      <c r="QWJ74" s="23"/>
      <c r="QWK74" s="23"/>
      <c r="QWL74" s="23"/>
      <c r="QWM74" s="23"/>
      <c r="QWN74" s="23"/>
      <c r="QWO74" s="23"/>
      <c r="QWP74" s="23"/>
      <c r="QWQ74" s="23"/>
      <c r="QWR74" s="23"/>
      <c r="QWS74" s="23"/>
      <c r="QWT74" s="23"/>
      <c r="QWU74" s="23"/>
      <c r="QWV74" s="23"/>
      <c r="QWW74" s="23"/>
      <c r="QWX74" s="23"/>
      <c r="QWY74" s="23"/>
      <c r="QWZ74" s="23"/>
      <c r="QXA74" s="23"/>
      <c r="QXB74" s="23"/>
      <c r="QXC74" s="23"/>
      <c r="QXD74" s="23"/>
      <c r="QXE74" s="23"/>
      <c r="QXF74" s="23"/>
      <c r="QXG74" s="23"/>
      <c r="QXH74" s="23"/>
      <c r="QXI74" s="23"/>
      <c r="QXJ74" s="23"/>
      <c r="QXK74" s="23"/>
      <c r="QXL74" s="23"/>
      <c r="QXM74" s="23"/>
      <c r="QXN74" s="23"/>
      <c r="QXO74" s="23"/>
      <c r="QXP74" s="23"/>
      <c r="QXQ74" s="23"/>
      <c r="QXR74" s="23"/>
      <c r="QXS74" s="23"/>
      <c r="QXT74" s="23"/>
      <c r="QXU74" s="23"/>
      <c r="QXV74" s="23"/>
      <c r="QXW74" s="23"/>
      <c r="QXX74" s="23"/>
      <c r="QXY74" s="23"/>
      <c r="QXZ74" s="23"/>
      <c r="QYA74" s="23"/>
      <c r="QYB74" s="23"/>
      <c r="QYC74" s="23"/>
      <c r="QYD74" s="23"/>
      <c r="QYE74" s="23"/>
      <c r="QYF74" s="23"/>
      <c r="QYG74" s="23"/>
      <c r="QYH74" s="23"/>
      <c r="QYI74" s="23"/>
      <c r="QYJ74" s="23"/>
      <c r="QYK74" s="23"/>
      <c r="QYL74" s="23"/>
      <c r="QYM74" s="23"/>
      <c r="QYN74" s="23"/>
      <c r="QYO74" s="23"/>
      <c r="QYP74" s="23"/>
      <c r="QYQ74" s="23"/>
      <c r="QYR74" s="23"/>
      <c r="QYS74" s="23"/>
      <c r="QYT74" s="23"/>
      <c r="QYU74" s="23"/>
      <c r="QYV74" s="23"/>
      <c r="QYW74" s="23"/>
      <c r="QYX74" s="23"/>
      <c r="QYY74" s="23"/>
      <c r="QYZ74" s="23"/>
      <c r="QZA74" s="23"/>
      <c r="QZB74" s="23"/>
      <c r="QZC74" s="23"/>
      <c r="QZD74" s="23"/>
      <c r="QZE74" s="23"/>
      <c r="QZF74" s="23"/>
      <c r="QZG74" s="23"/>
      <c r="QZH74" s="23"/>
      <c r="QZI74" s="23"/>
      <c r="QZJ74" s="23"/>
      <c r="QZK74" s="23"/>
      <c r="QZL74" s="23"/>
      <c r="QZM74" s="23"/>
      <c r="QZN74" s="23"/>
      <c r="QZO74" s="23"/>
      <c r="QZP74" s="23"/>
      <c r="QZQ74" s="23"/>
      <c r="QZR74" s="23"/>
      <c r="QZS74" s="23"/>
      <c r="QZT74" s="23"/>
      <c r="QZU74" s="23"/>
      <c r="QZV74" s="23"/>
      <c r="QZW74" s="23"/>
      <c r="QZX74" s="23"/>
      <c r="QZY74" s="23"/>
      <c r="QZZ74" s="23"/>
      <c r="RAA74" s="23"/>
      <c r="RAB74" s="23"/>
      <c r="RAC74" s="23"/>
      <c r="RAD74" s="23"/>
      <c r="RAE74" s="23"/>
      <c r="RAF74" s="23"/>
      <c r="RAG74" s="23"/>
      <c r="RAH74" s="23"/>
      <c r="RAI74" s="23"/>
      <c r="RAJ74" s="23"/>
      <c r="RAK74" s="23"/>
      <c r="RAL74" s="23"/>
      <c r="RAM74" s="23"/>
      <c r="RAN74" s="23"/>
      <c r="RAO74" s="23"/>
      <c r="RAP74" s="23"/>
      <c r="RAQ74" s="23"/>
      <c r="RAR74" s="23"/>
      <c r="RAS74" s="23"/>
      <c r="RAT74" s="23"/>
      <c r="RAU74" s="23"/>
      <c r="RAV74" s="23"/>
      <c r="RAW74" s="23"/>
      <c r="RAX74" s="23"/>
      <c r="RAY74" s="23"/>
      <c r="RAZ74" s="23"/>
      <c r="RBA74" s="23"/>
      <c r="RBB74" s="23"/>
      <c r="RBC74" s="23"/>
      <c r="RBD74" s="23"/>
      <c r="RBE74" s="23"/>
      <c r="RBF74" s="23"/>
      <c r="RBG74" s="23"/>
      <c r="RBH74" s="23"/>
      <c r="RBI74" s="23"/>
      <c r="RBJ74" s="23"/>
      <c r="RBK74" s="23"/>
      <c r="RBL74" s="23"/>
      <c r="RBM74" s="23"/>
      <c r="RBN74" s="23"/>
      <c r="RBO74" s="23"/>
      <c r="RBP74" s="23"/>
      <c r="RBQ74" s="23"/>
      <c r="RBR74" s="23"/>
      <c r="RBS74" s="23"/>
      <c r="RBT74" s="23"/>
      <c r="RBU74" s="23"/>
      <c r="RBV74" s="23"/>
      <c r="RBW74" s="23"/>
      <c r="RBX74" s="23"/>
      <c r="RBY74" s="23"/>
      <c r="RBZ74" s="23"/>
      <c r="RCA74" s="23"/>
      <c r="RCB74" s="23"/>
      <c r="RCC74" s="23"/>
      <c r="RCD74" s="23"/>
      <c r="RCE74" s="23"/>
      <c r="RCF74" s="23"/>
      <c r="RCG74" s="23"/>
      <c r="RCH74" s="23"/>
      <c r="RCI74" s="23"/>
      <c r="RCJ74" s="23"/>
      <c r="RCK74" s="23"/>
      <c r="RCL74" s="23"/>
      <c r="RCM74" s="23"/>
      <c r="RCN74" s="23"/>
      <c r="RCO74" s="23"/>
      <c r="RCP74" s="23"/>
      <c r="RCQ74" s="23"/>
      <c r="RCR74" s="23"/>
      <c r="RCS74" s="23"/>
      <c r="RCT74" s="23"/>
      <c r="RCU74" s="23"/>
      <c r="RCV74" s="23"/>
      <c r="RCW74" s="23"/>
      <c r="RCX74" s="23"/>
      <c r="RCY74" s="23"/>
      <c r="RCZ74" s="23"/>
      <c r="RDA74" s="23"/>
      <c r="RDB74" s="23"/>
      <c r="RDC74" s="23"/>
      <c r="RDD74" s="23"/>
      <c r="RDE74" s="23"/>
      <c r="RDF74" s="23"/>
      <c r="RDG74" s="23"/>
      <c r="RDH74" s="23"/>
      <c r="RDI74" s="23"/>
      <c r="RDJ74" s="23"/>
      <c r="RDK74" s="23"/>
      <c r="RDL74" s="23"/>
      <c r="RDM74" s="23"/>
      <c r="RDN74" s="23"/>
      <c r="RDO74" s="23"/>
      <c r="RDP74" s="23"/>
      <c r="RDQ74" s="23"/>
      <c r="RDR74" s="23"/>
      <c r="RDS74" s="23"/>
      <c r="RDT74" s="23"/>
      <c r="RDU74" s="23"/>
      <c r="RDV74" s="23"/>
      <c r="RDW74" s="23"/>
      <c r="RDX74" s="23"/>
      <c r="RDY74" s="23"/>
      <c r="RDZ74" s="23"/>
      <c r="REA74" s="23"/>
      <c r="REB74" s="23"/>
      <c r="REC74" s="23"/>
      <c r="RED74" s="23"/>
      <c r="REE74" s="23"/>
      <c r="REF74" s="23"/>
      <c r="REG74" s="23"/>
      <c r="REH74" s="23"/>
      <c r="REI74" s="23"/>
      <c r="REJ74" s="23"/>
      <c r="REK74" s="23"/>
      <c r="REL74" s="23"/>
      <c r="REM74" s="23"/>
      <c r="REN74" s="23"/>
      <c r="REO74" s="23"/>
      <c r="REP74" s="23"/>
      <c r="REQ74" s="23"/>
      <c r="RER74" s="23"/>
      <c r="RES74" s="23"/>
      <c r="RET74" s="23"/>
      <c r="REU74" s="23"/>
      <c r="REV74" s="23"/>
      <c r="REW74" s="23"/>
      <c r="REX74" s="23"/>
      <c r="REY74" s="23"/>
      <c r="REZ74" s="23"/>
      <c r="RFA74" s="23"/>
      <c r="RFB74" s="23"/>
      <c r="RFC74" s="23"/>
      <c r="RFD74" s="23"/>
      <c r="RFE74" s="23"/>
      <c r="RFF74" s="23"/>
      <c r="RFG74" s="23"/>
      <c r="RFH74" s="23"/>
      <c r="RFI74" s="23"/>
      <c r="RFJ74" s="23"/>
      <c r="RFK74" s="23"/>
      <c r="RFL74" s="23"/>
      <c r="RFM74" s="23"/>
      <c r="RFN74" s="23"/>
      <c r="RFO74" s="23"/>
      <c r="RFP74" s="23"/>
      <c r="RFQ74" s="23"/>
      <c r="RFR74" s="23"/>
      <c r="RFS74" s="23"/>
      <c r="RFT74" s="23"/>
      <c r="RFU74" s="23"/>
      <c r="RFV74" s="23"/>
      <c r="RFW74" s="23"/>
      <c r="RFX74" s="23"/>
      <c r="RFY74" s="23"/>
      <c r="RFZ74" s="23"/>
      <c r="RGA74" s="23"/>
      <c r="RGB74" s="23"/>
      <c r="RGC74" s="23"/>
      <c r="RGD74" s="23"/>
      <c r="RGE74" s="23"/>
      <c r="RGF74" s="23"/>
      <c r="RGG74" s="23"/>
      <c r="RGH74" s="23"/>
      <c r="RGI74" s="23"/>
      <c r="RGJ74" s="23"/>
      <c r="RGK74" s="23"/>
      <c r="RGL74" s="23"/>
      <c r="RGM74" s="23"/>
      <c r="RGN74" s="23"/>
      <c r="RGO74" s="23"/>
      <c r="RGP74" s="23"/>
      <c r="RGQ74" s="23"/>
      <c r="RGR74" s="23"/>
      <c r="RGS74" s="23"/>
      <c r="RGT74" s="23"/>
      <c r="RGU74" s="23"/>
      <c r="RGV74" s="23"/>
      <c r="RGW74" s="23"/>
      <c r="RGX74" s="23"/>
      <c r="RGY74" s="23"/>
      <c r="RGZ74" s="23"/>
      <c r="RHA74" s="23"/>
      <c r="RHB74" s="23"/>
      <c r="RHC74" s="23"/>
      <c r="RHD74" s="23"/>
      <c r="RHE74" s="23"/>
      <c r="RHF74" s="23"/>
      <c r="RHG74" s="23"/>
      <c r="RHH74" s="23"/>
      <c r="RHI74" s="23"/>
      <c r="RHJ74" s="23"/>
      <c r="RHK74" s="23"/>
      <c r="RHL74" s="23"/>
      <c r="RHM74" s="23"/>
      <c r="RHN74" s="23"/>
      <c r="RHO74" s="23"/>
      <c r="RHP74" s="23"/>
      <c r="RHQ74" s="23"/>
      <c r="RHR74" s="23"/>
      <c r="RHS74" s="23"/>
      <c r="RHT74" s="23"/>
      <c r="RHU74" s="23"/>
      <c r="RHV74" s="23"/>
      <c r="RHW74" s="23"/>
      <c r="RHX74" s="23"/>
      <c r="RHY74" s="23"/>
      <c r="RHZ74" s="23"/>
      <c r="RIA74" s="23"/>
      <c r="RIB74" s="23"/>
      <c r="RIC74" s="23"/>
      <c r="RID74" s="23"/>
      <c r="RIE74" s="23"/>
      <c r="RIF74" s="23"/>
      <c r="RIG74" s="23"/>
      <c r="RIH74" s="23"/>
      <c r="RII74" s="23"/>
      <c r="RIJ74" s="23"/>
      <c r="RIK74" s="23"/>
      <c r="RIL74" s="23"/>
      <c r="RIM74" s="23"/>
      <c r="RIN74" s="23"/>
      <c r="RIO74" s="23"/>
      <c r="RIP74" s="23"/>
      <c r="RIQ74" s="23"/>
      <c r="RIR74" s="23"/>
      <c r="RIS74" s="23"/>
      <c r="RIT74" s="23"/>
      <c r="RIU74" s="23"/>
      <c r="RIV74" s="23"/>
      <c r="RIW74" s="23"/>
      <c r="RIX74" s="23"/>
      <c r="RIY74" s="23"/>
      <c r="RIZ74" s="23"/>
      <c r="RJA74" s="23"/>
      <c r="RJB74" s="23"/>
      <c r="RJC74" s="23"/>
      <c r="RJD74" s="23"/>
      <c r="RJE74" s="23"/>
      <c r="RJF74" s="23"/>
      <c r="RJG74" s="23"/>
      <c r="RJH74" s="23"/>
      <c r="RJI74" s="23"/>
      <c r="RJJ74" s="23"/>
      <c r="RJK74" s="23"/>
      <c r="RJL74" s="23"/>
      <c r="RJM74" s="23"/>
      <c r="RJN74" s="23"/>
      <c r="RJO74" s="23"/>
      <c r="RJP74" s="23"/>
      <c r="RJQ74" s="23"/>
      <c r="RJR74" s="23"/>
      <c r="RJS74" s="23"/>
      <c r="RJT74" s="23"/>
      <c r="RJU74" s="23"/>
      <c r="RJV74" s="23"/>
      <c r="RJW74" s="23"/>
      <c r="RJX74" s="23"/>
      <c r="RJY74" s="23"/>
      <c r="RJZ74" s="23"/>
      <c r="RKA74" s="23"/>
      <c r="RKB74" s="23"/>
      <c r="RKC74" s="23"/>
      <c r="RKD74" s="23"/>
      <c r="RKE74" s="23"/>
      <c r="RKF74" s="23"/>
      <c r="RKG74" s="23"/>
      <c r="RKH74" s="23"/>
      <c r="RKI74" s="23"/>
      <c r="RKJ74" s="23"/>
      <c r="RKK74" s="23"/>
      <c r="RKL74" s="23"/>
      <c r="RKM74" s="23"/>
      <c r="RKN74" s="23"/>
      <c r="RKO74" s="23"/>
      <c r="RKP74" s="23"/>
      <c r="RKQ74" s="23"/>
      <c r="RKR74" s="23"/>
      <c r="RKS74" s="23"/>
      <c r="RKT74" s="23"/>
      <c r="RKU74" s="23"/>
      <c r="RKV74" s="23"/>
      <c r="RKW74" s="23"/>
      <c r="RKX74" s="23"/>
      <c r="RKY74" s="23"/>
      <c r="RKZ74" s="23"/>
      <c r="RLA74" s="23"/>
      <c r="RLB74" s="23"/>
      <c r="RLC74" s="23"/>
      <c r="RLD74" s="23"/>
      <c r="RLE74" s="23"/>
      <c r="RLF74" s="23"/>
      <c r="RLG74" s="23"/>
      <c r="RLH74" s="23"/>
      <c r="RLI74" s="23"/>
      <c r="RLJ74" s="23"/>
      <c r="RLK74" s="23"/>
      <c r="RLL74" s="23"/>
      <c r="RLM74" s="23"/>
      <c r="RLN74" s="23"/>
      <c r="RLO74" s="23"/>
      <c r="RLP74" s="23"/>
      <c r="RLQ74" s="23"/>
      <c r="RLR74" s="23"/>
      <c r="RLS74" s="23"/>
      <c r="RLT74" s="23"/>
      <c r="RLU74" s="23"/>
      <c r="RLV74" s="23"/>
      <c r="RLW74" s="23"/>
      <c r="RLX74" s="23"/>
      <c r="RLY74" s="23"/>
      <c r="RLZ74" s="23"/>
      <c r="RMA74" s="23"/>
      <c r="RMB74" s="23"/>
      <c r="RMC74" s="23"/>
      <c r="RMD74" s="23"/>
      <c r="RME74" s="23"/>
      <c r="RMF74" s="23"/>
      <c r="RMG74" s="23"/>
      <c r="RMH74" s="23"/>
      <c r="RMI74" s="23"/>
      <c r="RMJ74" s="23"/>
      <c r="RMK74" s="23"/>
      <c r="RML74" s="23"/>
      <c r="RMM74" s="23"/>
      <c r="RMN74" s="23"/>
      <c r="RMO74" s="23"/>
      <c r="RMP74" s="23"/>
      <c r="RMQ74" s="23"/>
      <c r="RMR74" s="23"/>
      <c r="RMS74" s="23"/>
      <c r="RMT74" s="23"/>
      <c r="RMU74" s="23"/>
      <c r="RMV74" s="23"/>
      <c r="RMW74" s="23"/>
      <c r="RMX74" s="23"/>
      <c r="RMY74" s="23"/>
      <c r="RMZ74" s="23"/>
      <c r="RNA74" s="23"/>
      <c r="RNB74" s="23"/>
      <c r="RNC74" s="23"/>
      <c r="RND74" s="23"/>
      <c r="RNE74" s="23"/>
      <c r="RNF74" s="23"/>
      <c r="RNG74" s="23"/>
      <c r="RNH74" s="23"/>
      <c r="RNI74" s="23"/>
      <c r="RNJ74" s="23"/>
      <c r="RNK74" s="23"/>
      <c r="RNL74" s="23"/>
      <c r="RNM74" s="23"/>
      <c r="RNN74" s="23"/>
      <c r="RNO74" s="23"/>
      <c r="RNP74" s="23"/>
      <c r="RNQ74" s="23"/>
      <c r="RNR74" s="23"/>
      <c r="RNS74" s="23"/>
      <c r="RNT74" s="23"/>
      <c r="RNU74" s="23"/>
      <c r="RNV74" s="23"/>
      <c r="RNW74" s="23"/>
      <c r="RNX74" s="23"/>
      <c r="RNY74" s="23"/>
      <c r="RNZ74" s="23"/>
      <c r="ROA74" s="23"/>
      <c r="ROB74" s="23"/>
      <c r="ROC74" s="23"/>
      <c r="ROD74" s="23"/>
      <c r="ROE74" s="23"/>
      <c r="ROF74" s="23"/>
      <c r="ROG74" s="23"/>
      <c r="ROH74" s="23"/>
      <c r="ROI74" s="23"/>
      <c r="ROJ74" s="23"/>
      <c r="ROK74" s="23"/>
      <c r="ROL74" s="23"/>
      <c r="ROM74" s="23"/>
      <c r="RON74" s="23"/>
      <c r="ROO74" s="23"/>
      <c r="ROP74" s="23"/>
      <c r="ROQ74" s="23"/>
      <c r="ROR74" s="23"/>
      <c r="ROS74" s="23"/>
      <c r="ROT74" s="23"/>
      <c r="ROU74" s="23"/>
      <c r="ROV74" s="23"/>
      <c r="ROW74" s="23"/>
      <c r="ROX74" s="23"/>
      <c r="ROY74" s="23"/>
      <c r="ROZ74" s="23"/>
      <c r="RPA74" s="23"/>
      <c r="RPB74" s="23"/>
      <c r="RPC74" s="23"/>
      <c r="RPD74" s="23"/>
      <c r="RPE74" s="23"/>
      <c r="RPF74" s="23"/>
      <c r="RPG74" s="23"/>
      <c r="RPH74" s="23"/>
      <c r="RPI74" s="23"/>
      <c r="RPJ74" s="23"/>
      <c r="RPK74" s="23"/>
      <c r="RPL74" s="23"/>
      <c r="RPM74" s="23"/>
      <c r="RPN74" s="23"/>
      <c r="RPO74" s="23"/>
      <c r="RPP74" s="23"/>
      <c r="RPQ74" s="23"/>
      <c r="RPR74" s="23"/>
      <c r="RPS74" s="23"/>
      <c r="RPT74" s="23"/>
      <c r="RPU74" s="23"/>
      <c r="RPV74" s="23"/>
      <c r="RPW74" s="23"/>
      <c r="RPX74" s="23"/>
      <c r="RPY74" s="23"/>
      <c r="RPZ74" s="23"/>
      <c r="RQA74" s="23"/>
      <c r="RQB74" s="23"/>
      <c r="RQC74" s="23"/>
      <c r="RQD74" s="23"/>
      <c r="RQE74" s="23"/>
      <c r="RQF74" s="23"/>
      <c r="RQG74" s="23"/>
      <c r="RQH74" s="23"/>
      <c r="RQI74" s="23"/>
      <c r="RQJ74" s="23"/>
      <c r="RQK74" s="23"/>
      <c r="RQL74" s="23"/>
      <c r="RQM74" s="23"/>
      <c r="RQN74" s="23"/>
      <c r="RQO74" s="23"/>
      <c r="RQP74" s="23"/>
      <c r="RQQ74" s="23"/>
      <c r="RQR74" s="23"/>
      <c r="RQS74" s="23"/>
      <c r="RQT74" s="23"/>
      <c r="RQU74" s="23"/>
      <c r="RQV74" s="23"/>
      <c r="RQW74" s="23"/>
      <c r="RQX74" s="23"/>
      <c r="RQY74" s="23"/>
      <c r="RQZ74" s="23"/>
      <c r="RRA74" s="23"/>
      <c r="RRB74" s="23"/>
      <c r="RRC74" s="23"/>
      <c r="RRD74" s="23"/>
      <c r="RRE74" s="23"/>
      <c r="RRF74" s="23"/>
      <c r="RRG74" s="23"/>
      <c r="RRH74" s="23"/>
      <c r="RRI74" s="23"/>
      <c r="RRJ74" s="23"/>
      <c r="RRK74" s="23"/>
      <c r="RRL74" s="23"/>
      <c r="RRM74" s="23"/>
      <c r="RRN74" s="23"/>
      <c r="RRO74" s="23"/>
      <c r="RRP74" s="23"/>
      <c r="RRQ74" s="23"/>
      <c r="RRR74" s="23"/>
      <c r="RRS74" s="23"/>
      <c r="RRT74" s="23"/>
      <c r="RRU74" s="23"/>
      <c r="RRV74" s="23"/>
      <c r="RRW74" s="23"/>
      <c r="RRX74" s="23"/>
      <c r="RRY74" s="23"/>
      <c r="RRZ74" s="23"/>
      <c r="RSA74" s="23"/>
      <c r="RSB74" s="23"/>
      <c r="RSC74" s="23"/>
      <c r="RSD74" s="23"/>
      <c r="RSE74" s="23"/>
      <c r="RSF74" s="23"/>
      <c r="RSG74" s="23"/>
      <c r="RSH74" s="23"/>
      <c r="RSI74" s="23"/>
      <c r="RSJ74" s="23"/>
      <c r="RSK74" s="23"/>
      <c r="RSL74" s="23"/>
      <c r="RSM74" s="23"/>
      <c r="RSN74" s="23"/>
      <c r="RSO74" s="23"/>
      <c r="RSP74" s="23"/>
      <c r="RSQ74" s="23"/>
      <c r="RSR74" s="23"/>
      <c r="RSS74" s="23"/>
      <c r="RST74" s="23"/>
      <c r="RSU74" s="23"/>
      <c r="RSV74" s="23"/>
      <c r="RSW74" s="23"/>
      <c r="RSX74" s="23"/>
      <c r="RSY74" s="23"/>
      <c r="RSZ74" s="23"/>
      <c r="RTA74" s="23"/>
      <c r="RTB74" s="23"/>
      <c r="RTC74" s="23"/>
      <c r="RTD74" s="23"/>
      <c r="RTE74" s="23"/>
      <c r="RTF74" s="23"/>
      <c r="RTG74" s="23"/>
      <c r="RTH74" s="23"/>
      <c r="RTI74" s="23"/>
      <c r="RTJ74" s="23"/>
      <c r="RTK74" s="23"/>
      <c r="RTL74" s="23"/>
      <c r="RTM74" s="23"/>
      <c r="RTN74" s="23"/>
      <c r="RTO74" s="23"/>
      <c r="RTP74" s="23"/>
      <c r="RTQ74" s="23"/>
      <c r="RTR74" s="23"/>
      <c r="RTS74" s="23"/>
      <c r="RTT74" s="23"/>
      <c r="RTU74" s="23"/>
      <c r="RTV74" s="23"/>
      <c r="RTW74" s="23"/>
      <c r="RTX74" s="23"/>
      <c r="RTY74" s="23"/>
      <c r="RTZ74" s="23"/>
      <c r="RUA74" s="23"/>
      <c r="RUB74" s="23"/>
      <c r="RUC74" s="23"/>
      <c r="RUD74" s="23"/>
      <c r="RUE74" s="23"/>
      <c r="RUF74" s="23"/>
      <c r="RUG74" s="23"/>
      <c r="RUH74" s="23"/>
      <c r="RUI74" s="23"/>
      <c r="RUJ74" s="23"/>
      <c r="RUK74" s="23"/>
      <c r="RUL74" s="23"/>
      <c r="RUM74" s="23"/>
      <c r="RUN74" s="23"/>
      <c r="RUO74" s="23"/>
      <c r="RUP74" s="23"/>
      <c r="RUQ74" s="23"/>
      <c r="RUR74" s="23"/>
      <c r="RUS74" s="23"/>
      <c r="RUT74" s="23"/>
      <c r="RUU74" s="23"/>
      <c r="RUV74" s="23"/>
      <c r="RUW74" s="23"/>
      <c r="RUX74" s="23"/>
      <c r="RUY74" s="23"/>
      <c r="RUZ74" s="23"/>
      <c r="RVA74" s="23"/>
      <c r="RVB74" s="23"/>
      <c r="RVC74" s="23"/>
      <c r="RVD74" s="23"/>
      <c r="RVE74" s="23"/>
      <c r="RVF74" s="23"/>
      <c r="RVG74" s="23"/>
      <c r="RVH74" s="23"/>
      <c r="RVI74" s="23"/>
      <c r="RVJ74" s="23"/>
      <c r="RVK74" s="23"/>
      <c r="RVL74" s="23"/>
      <c r="RVM74" s="23"/>
      <c r="RVN74" s="23"/>
      <c r="RVO74" s="23"/>
      <c r="RVP74" s="23"/>
      <c r="RVQ74" s="23"/>
      <c r="RVR74" s="23"/>
      <c r="RVS74" s="23"/>
      <c r="RVT74" s="23"/>
      <c r="RVU74" s="23"/>
      <c r="RVV74" s="23"/>
      <c r="RVW74" s="23"/>
      <c r="RVX74" s="23"/>
      <c r="RVY74" s="23"/>
      <c r="RVZ74" s="23"/>
      <c r="RWA74" s="23"/>
      <c r="RWB74" s="23"/>
      <c r="RWC74" s="23"/>
      <c r="RWD74" s="23"/>
      <c r="RWE74" s="23"/>
      <c r="RWF74" s="23"/>
      <c r="RWG74" s="23"/>
      <c r="RWH74" s="23"/>
      <c r="RWI74" s="23"/>
      <c r="RWJ74" s="23"/>
      <c r="RWK74" s="23"/>
      <c r="RWL74" s="23"/>
      <c r="RWM74" s="23"/>
      <c r="RWN74" s="23"/>
      <c r="RWO74" s="23"/>
      <c r="RWP74" s="23"/>
      <c r="RWQ74" s="23"/>
      <c r="RWR74" s="23"/>
      <c r="RWS74" s="23"/>
      <c r="RWT74" s="23"/>
      <c r="RWU74" s="23"/>
      <c r="RWV74" s="23"/>
      <c r="RWW74" s="23"/>
      <c r="RWX74" s="23"/>
      <c r="RWY74" s="23"/>
      <c r="RWZ74" s="23"/>
      <c r="RXA74" s="23"/>
      <c r="RXB74" s="23"/>
      <c r="RXC74" s="23"/>
      <c r="RXD74" s="23"/>
      <c r="RXE74" s="23"/>
      <c r="RXF74" s="23"/>
      <c r="RXG74" s="23"/>
      <c r="RXH74" s="23"/>
      <c r="RXI74" s="23"/>
      <c r="RXJ74" s="23"/>
      <c r="RXK74" s="23"/>
      <c r="RXL74" s="23"/>
      <c r="RXM74" s="23"/>
      <c r="RXN74" s="23"/>
      <c r="RXO74" s="23"/>
      <c r="RXP74" s="23"/>
      <c r="RXQ74" s="23"/>
      <c r="RXR74" s="23"/>
      <c r="RXS74" s="23"/>
      <c r="RXT74" s="23"/>
      <c r="RXU74" s="23"/>
      <c r="RXV74" s="23"/>
      <c r="RXW74" s="23"/>
      <c r="RXX74" s="23"/>
      <c r="RXY74" s="23"/>
      <c r="RXZ74" s="23"/>
      <c r="RYA74" s="23"/>
      <c r="RYB74" s="23"/>
      <c r="RYC74" s="23"/>
      <c r="RYD74" s="23"/>
      <c r="RYE74" s="23"/>
      <c r="RYF74" s="23"/>
      <c r="RYG74" s="23"/>
      <c r="RYH74" s="23"/>
      <c r="RYI74" s="23"/>
      <c r="RYJ74" s="23"/>
      <c r="RYK74" s="23"/>
      <c r="RYL74" s="23"/>
      <c r="RYM74" s="23"/>
      <c r="RYN74" s="23"/>
      <c r="RYO74" s="23"/>
      <c r="RYP74" s="23"/>
      <c r="RYQ74" s="23"/>
      <c r="RYR74" s="23"/>
      <c r="RYS74" s="23"/>
      <c r="RYT74" s="23"/>
      <c r="RYU74" s="23"/>
      <c r="RYV74" s="23"/>
      <c r="RYW74" s="23"/>
      <c r="RYX74" s="23"/>
      <c r="RYY74" s="23"/>
      <c r="RYZ74" s="23"/>
      <c r="RZA74" s="23"/>
      <c r="RZB74" s="23"/>
      <c r="RZC74" s="23"/>
      <c r="RZD74" s="23"/>
      <c r="RZE74" s="23"/>
      <c r="RZF74" s="23"/>
      <c r="RZG74" s="23"/>
      <c r="RZH74" s="23"/>
      <c r="RZI74" s="23"/>
      <c r="RZJ74" s="23"/>
      <c r="RZK74" s="23"/>
      <c r="RZL74" s="23"/>
      <c r="RZM74" s="23"/>
      <c r="RZN74" s="23"/>
      <c r="RZO74" s="23"/>
      <c r="RZP74" s="23"/>
      <c r="RZQ74" s="23"/>
      <c r="RZR74" s="23"/>
      <c r="RZS74" s="23"/>
      <c r="RZT74" s="23"/>
      <c r="RZU74" s="23"/>
      <c r="RZV74" s="23"/>
      <c r="RZW74" s="23"/>
      <c r="RZX74" s="23"/>
      <c r="RZY74" s="23"/>
      <c r="RZZ74" s="23"/>
      <c r="SAA74" s="23"/>
      <c r="SAB74" s="23"/>
      <c r="SAC74" s="23"/>
      <c r="SAD74" s="23"/>
      <c r="SAE74" s="23"/>
      <c r="SAF74" s="23"/>
      <c r="SAG74" s="23"/>
      <c r="SAH74" s="23"/>
      <c r="SAI74" s="23"/>
      <c r="SAJ74" s="23"/>
      <c r="SAK74" s="23"/>
      <c r="SAL74" s="23"/>
      <c r="SAM74" s="23"/>
      <c r="SAN74" s="23"/>
      <c r="SAO74" s="23"/>
      <c r="SAP74" s="23"/>
      <c r="SAQ74" s="23"/>
      <c r="SAR74" s="23"/>
      <c r="SAS74" s="23"/>
      <c r="SAT74" s="23"/>
      <c r="SAU74" s="23"/>
      <c r="SAV74" s="23"/>
      <c r="SAW74" s="23"/>
      <c r="SAX74" s="23"/>
      <c r="SAY74" s="23"/>
      <c r="SAZ74" s="23"/>
      <c r="SBA74" s="23"/>
      <c r="SBB74" s="23"/>
      <c r="SBC74" s="23"/>
      <c r="SBD74" s="23"/>
      <c r="SBE74" s="23"/>
      <c r="SBF74" s="23"/>
      <c r="SBG74" s="23"/>
      <c r="SBH74" s="23"/>
      <c r="SBI74" s="23"/>
      <c r="SBJ74" s="23"/>
      <c r="SBK74" s="23"/>
      <c r="SBL74" s="23"/>
      <c r="SBM74" s="23"/>
      <c r="SBN74" s="23"/>
      <c r="SBO74" s="23"/>
      <c r="SBP74" s="23"/>
      <c r="SBQ74" s="23"/>
      <c r="SBR74" s="23"/>
      <c r="SBS74" s="23"/>
      <c r="SBT74" s="23"/>
      <c r="SBU74" s="23"/>
      <c r="SBV74" s="23"/>
      <c r="SBW74" s="23"/>
      <c r="SBX74" s="23"/>
      <c r="SBY74" s="23"/>
      <c r="SBZ74" s="23"/>
      <c r="SCA74" s="23"/>
      <c r="SCB74" s="23"/>
      <c r="SCC74" s="23"/>
      <c r="SCD74" s="23"/>
      <c r="SCE74" s="23"/>
      <c r="SCF74" s="23"/>
      <c r="SCG74" s="23"/>
      <c r="SCH74" s="23"/>
      <c r="SCI74" s="23"/>
      <c r="SCJ74" s="23"/>
      <c r="SCK74" s="23"/>
      <c r="SCL74" s="23"/>
      <c r="SCM74" s="23"/>
      <c r="SCN74" s="23"/>
      <c r="SCO74" s="23"/>
      <c r="SCP74" s="23"/>
      <c r="SCQ74" s="23"/>
      <c r="SCR74" s="23"/>
      <c r="SCS74" s="23"/>
      <c r="SCT74" s="23"/>
      <c r="SCU74" s="23"/>
      <c r="SCV74" s="23"/>
      <c r="SCW74" s="23"/>
      <c r="SCX74" s="23"/>
      <c r="SCY74" s="23"/>
      <c r="SCZ74" s="23"/>
      <c r="SDA74" s="23"/>
      <c r="SDB74" s="23"/>
      <c r="SDC74" s="23"/>
      <c r="SDD74" s="23"/>
      <c r="SDE74" s="23"/>
      <c r="SDF74" s="23"/>
      <c r="SDG74" s="23"/>
      <c r="SDH74" s="23"/>
      <c r="SDI74" s="23"/>
      <c r="SDJ74" s="23"/>
      <c r="SDK74" s="23"/>
      <c r="SDL74" s="23"/>
      <c r="SDM74" s="23"/>
      <c r="SDN74" s="23"/>
      <c r="SDO74" s="23"/>
      <c r="SDP74" s="23"/>
      <c r="SDQ74" s="23"/>
      <c r="SDR74" s="23"/>
      <c r="SDS74" s="23"/>
      <c r="SDT74" s="23"/>
      <c r="SDU74" s="23"/>
      <c r="SDV74" s="23"/>
      <c r="SDW74" s="23"/>
      <c r="SDX74" s="23"/>
      <c r="SDY74" s="23"/>
      <c r="SDZ74" s="23"/>
      <c r="SEA74" s="23"/>
      <c r="SEB74" s="23"/>
      <c r="SEC74" s="23"/>
      <c r="SED74" s="23"/>
      <c r="SEE74" s="23"/>
      <c r="SEF74" s="23"/>
      <c r="SEG74" s="23"/>
      <c r="SEH74" s="23"/>
      <c r="SEI74" s="23"/>
      <c r="SEJ74" s="23"/>
      <c r="SEK74" s="23"/>
      <c r="SEL74" s="23"/>
      <c r="SEM74" s="23"/>
      <c r="SEN74" s="23"/>
      <c r="SEO74" s="23"/>
      <c r="SEP74" s="23"/>
      <c r="SEQ74" s="23"/>
      <c r="SER74" s="23"/>
      <c r="SES74" s="23"/>
      <c r="SET74" s="23"/>
      <c r="SEU74" s="23"/>
      <c r="SEV74" s="23"/>
      <c r="SEW74" s="23"/>
      <c r="SEX74" s="23"/>
      <c r="SEY74" s="23"/>
      <c r="SEZ74" s="23"/>
      <c r="SFA74" s="23"/>
      <c r="SFB74" s="23"/>
      <c r="SFC74" s="23"/>
      <c r="SFD74" s="23"/>
      <c r="SFE74" s="23"/>
      <c r="SFF74" s="23"/>
      <c r="SFG74" s="23"/>
      <c r="SFH74" s="23"/>
      <c r="SFI74" s="23"/>
      <c r="SFJ74" s="23"/>
      <c r="SFK74" s="23"/>
      <c r="SFL74" s="23"/>
      <c r="SFM74" s="23"/>
      <c r="SFN74" s="23"/>
      <c r="SFO74" s="23"/>
      <c r="SFP74" s="23"/>
      <c r="SFQ74" s="23"/>
      <c r="SFR74" s="23"/>
      <c r="SFS74" s="23"/>
      <c r="SFT74" s="23"/>
      <c r="SFU74" s="23"/>
      <c r="SFV74" s="23"/>
      <c r="SFW74" s="23"/>
      <c r="SFX74" s="23"/>
      <c r="SFY74" s="23"/>
      <c r="SFZ74" s="23"/>
      <c r="SGA74" s="23"/>
      <c r="SGB74" s="23"/>
      <c r="SGC74" s="23"/>
      <c r="SGD74" s="23"/>
      <c r="SGE74" s="23"/>
      <c r="SGF74" s="23"/>
      <c r="SGG74" s="23"/>
      <c r="SGH74" s="23"/>
      <c r="SGI74" s="23"/>
      <c r="SGJ74" s="23"/>
      <c r="SGK74" s="23"/>
      <c r="SGL74" s="23"/>
      <c r="SGM74" s="23"/>
      <c r="SGN74" s="23"/>
      <c r="SGO74" s="23"/>
      <c r="SGP74" s="23"/>
      <c r="SGQ74" s="23"/>
      <c r="SGR74" s="23"/>
      <c r="SGS74" s="23"/>
      <c r="SGT74" s="23"/>
      <c r="SGU74" s="23"/>
      <c r="SGV74" s="23"/>
      <c r="SGW74" s="23"/>
      <c r="SGX74" s="23"/>
      <c r="SGY74" s="23"/>
      <c r="SGZ74" s="23"/>
      <c r="SHA74" s="23"/>
      <c r="SHB74" s="23"/>
      <c r="SHC74" s="23"/>
      <c r="SHD74" s="23"/>
      <c r="SHE74" s="23"/>
      <c r="SHF74" s="23"/>
      <c r="SHG74" s="23"/>
      <c r="SHH74" s="23"/>
      <c r="SHI74" s="23"/>
      <c r="SHJ74" s="23"/>
      <c r="SHK74" s="23"/>
      <c r="SHL74" s="23"/>
      <c r="SHM74" s="23"/>
      <c r="SHN74" s="23"/>
      <c r="SHO74" s="23"/>
      <c r="SHP74" s="23"/>
      <c r="SHQ74" s="23"/>
      <c r="SHR74" s="23"/>
      <c r="SHS74" s="23"/>
      <c r="SHT74" s="23"/>
      <c r="SHU74" s="23"/>
      <c r="SHV74" s="23"/>
      <c r="SHW74" s="23"/>
      <c r="SHX74" s="23"/>
      <c r="SHY74" s="23"/>
      <c r="SHZ74" s="23"/>
      <c r="SIA74" s="23"/>
      <c r="SIB74" s="23"/>
      <c r="SIC74" s="23"/>
      <c r="SID74" s="23"/>
      <c r="SIE74" s="23"/>
      <c r="SIF74" s="23"/>
      <c r="SIG74" s="23"/>
      <c r="SIH74" s="23"/>
      <c r="SII74" s="23"/>
      <c r="SIJ74" s="23"/>
      <c r="SIK74" s="23"/>
      <c r="SIL74" s="23"/>
      <c r="SIM74" s="23"/>
      <c r="SIN74" s="23"/>
      <c r="SIO74" s="23"/>
      <c r="SIP74" s="23"/>
      <c r="SIQ74" s="23"/>
      <c r="SIR74" s="23"/>
      <c r="SIS74" s="23"/>
      <c r="SIT74" s="23"/>
      <c r="SIU74" s="23"/>
      <c r="SIV74" s="23"/>
      <c r="SIW74" s="23"/>
      <c r="SIX74" s="23"/>
      <c r="SIY74" s="23"/>
      <c r="SIZ74" s="23"/>
      <c r="SJA74" s="23"/>
      <c r="SJB74" s="23"/>
      <c r="SJC74" s="23"/>
      <c r="SJD74" s="23"/>
      <c r="SJE74" s="23"/>
      <c r="SJF74" s="23"/>
      <c r="SJG74" s="23"/>
      <c r="SJH74" s="23"/>
      <c r="SJI74" s="23"/>
      <c r="SJJ74" s="23"/>
      <c r="SJK74" s="23"/>
      <c r="SJL74" s="23"/>
      <c r="SJM74" s="23"/>
      <c r="SJN74" s="23"/>
      <c r="SJO74" s="23"/>
      <c r="SJP74" s="23"/>
      <c r="SJQ74" s="23"/>
      <c r="SJR74" s="23"/>
      <c r="SJS74" s="23"/>
      <c r="SJT74" s="23"/>
      <c r="SJU74" s="23"/>
      <c r="SJV74" s="23"/>
      <c r="SJW74" s="23"/>
      <c r="SJX74" s="23"/>
      <c r="SJY74" s="23"/>
      <c r="SJZ74" s="23"/>
      <c r="SKA74" s="23"/>
      <c r="SKB74" s="23"/>
      <c r="SKC74" s="23"/>
      <c r="SKD74" s="23"/>
      <c r="SKE74" s="23"/>
      <c r="SKF74" s="23"/>
      <c r="SKG74" s="23"/>
      <c r="SKH74" s="23"/>
      <c r="SKI74" s="23"/>
      <c r="SKJ74" s="23"/>
      <c r="SKK74" s="23"/>
      <c r="SKL74" s="23"/>
      <c r="SKM74" s="23"/>
      <c r="SKN74" s="23"/>
      <c r="SKO74" s="23"/>
      <c r="SKP74" s="23"/>
      <c r="SKQ74" s="23"/>
      <c r="SKR74" s="23"/>
      <c r="SKS74" s="23"/>
      <c r="SKT74" s="23"/>
      <c r="SKU74" s="23"/>
      <c r="SKV74" s="23"/>
      <c r="SKW74" s="23"/>
      <c r="SKX74" s="23"/>
      <c r="SKY74" s="23"/>
      <c r="SKZ74" s="23"/>
      <c r="SLA74" s="23"/>
      <c r="SLB74" s="23"/>
      <c r="SLC74" s="23"/>
      <c r="SLD74" s="23"/>
      <c r="SLE74" s="23"/>
      <c r="SLF74" s="23"/>
      <c r="SLG74" s="23"/>
      <c r="SLH74" s="23"/>
      <c r="SLI74" s="23"/>
      <c r="SLJ74" s="23"/>
      <c r="SLK74" s="23"/>
      <c r="SLL74" s="23"/>
      <c r="SLM74" s="23"/>
      <c r="SLN74" s="23"/>
      <c r="SLO74" s="23"/>
      <c r="SLP74" s="23"/>
      <c r="SLQ74" s="23"/>
      <c r="SLR74" s="23"/>
      <c r="SLS74" s="23"/>
      <c r="SLT74" s="23"/>
      <c r="SLU74" s="23"/>
      <c r="SLV74" s="23"/>
      <c r="SLW74" s="23"/>
      <c r="SLX74" s="23"/>
      <c r="SLY74" s="23"/>
      <c r="SLZ74" s="23"/>
      <c r="SMA74" s="23"/>
      <c r="SMB74" s="23"/>
      <c r="SMC74" s="23"/>
      <c r="SMD74" s="23"/>
      <c r="SME74" s="23"/>
      <c r="SMF74" s="23"/>
      <c r="SMG74" s="23"/>
      <c r="SMH74" s="23"/>
      <c r="SMI74" s="23"/>
      <c r="SMJ74" s="23"/>
      <c r="SMK74" s="23"/>
      <c r="SML74" s="23"/>
      <c r="SMM74" s="23"/>
      <c r="SMN74" s="23"/>
      <c r="SMO74" s="23"/>
      <c r="SMP74" s="23"/>
      <c r="SMQ74" s="23"/>
      <c r="SMR74" s="23"/>
      <c r="SMS74" s="23"/>
      <c r="SMT74" s="23"/>
      <c r="SMU74" s="23"/>
      <c r="SMV74" s="23"/>
      <c r="SMW74" s="23"/>
      <c r="SMX74" s="23"/>
      <c r="SMY74" s="23"/>
      <c r="SMZ74" s="23"/>
      <c r="SNA74" s="23"/>
      <c r="SNB74" s="23"/>
      <c r="SNC74" s="23"/>
      <c r="SND74" s="23"/>
      <c r="SNE74" s="23"/>
      <c r="SNF74" s="23"/>
      <c r="SNG74" s="23"/>
      <c r="SNH74" s="23"/>
      <c r="SNI74" s="23"/>
      <c r="SNJ74" s="23"/>
      <c r="SNK74" s="23"/>
      <c r="SNL74" s="23"/>
      <c r="SNM74" s="23"/>
      <c r="SNN74" s="23"/>
      <c r="SNO74" s="23"/>
      <c r="SNP74" s="23"/>
      <c r="SNQ74" s="23"/>
      <c r="SNR74" s="23"/>
      <c r="SNS74" s="23"/>
      <c r="SNT74" s="23"/>
      <c r="SNU74" s="23"/>
      <c r="SNV74" s="23"/>
      <c r="SNW74" s="23"/>
      <c r="SNX74" s="23"/>
      <c r="SNY74" s="23"/>
      <c r="SNZ74" s="23"/>
      <c r="SOA74" s="23"/>
      <c r="SOB74" s="23"/>
      <c r="SOC74" s="23"/>
      <c r="SOD74" s="23"/>
      <c r="SOE74" s="23"/>
      <c r="SOF74" s="23"/>
      <c r="SOG74" s="23"/>
      <c r="SOH74" s="23"/>
      <c r="SOI74" s="23"/>
      <c r="SOJ74" s="23"/>
      <c r="SOK74" s="23"/>
      <c r="SOL74" s="23"/>
      <c r="SOM74" s="23"/>
      <c r="SON74" s="23"/>
      <c r="SOO74" s="23"/>
      <c r="SOP74" s="23"/>
      <c r="SOQ74" s="23"/>
      <c r="SOR74" s="23"/>
      <c r="SOS74" s="23"/>
      <c r="SOT74" s="23"/>
      <c r="SOU74" s="23"/>
      <c r="SOV74" s="23"/>
      <c r="SOW74" s="23"/>
      <c r="SOX74" s="23"/>
      <c r="SOY74" s="23"/>
      <c r="SOZ74" s="23"/>
      <c r="SPA74" s="23"/>
      <c r="SPB74" s="23"/>
      <c r="SPC74" s="23"/>
      <c r="SPD74" s="23"/>
      <c r="SPE74" s="23"/>
      <c r="SPF74" s="23"/>
      <c r="SPG74" s="23"/>
      <c r="SPH74" s="23"/>
      <c r="SPI74" s="23"/>
      <c r="SPJ74" s="23"/>
      <c r="SPK74" s="23"/>
      <c r="SPL74" s="23"/>
      <c r="SPM74" s="23"/>
      <c r="SPN74" s="23"/>
      <c r="SPO74" s="23"/>
      <c r="SPP74" s="23"/>
      <c r="SPQ74" s="23"/>
      <c r="SPR74" s="23"/>
      <c r="SPS74" s="23"/>
      <c r="SPT74" s="23"/>
      <c r="SPU74" s="23"/>
      <c r="SPV74" s="23"/>
      <c r="SPW74" s="23"/>
      <c r="SPX74" s="23"/>
      <c r="SPY74" s="23"/>
      <c r="SPZ74" s="23"/>
      <c r="SQA74" s="23"/>
      <c r="SQB74" s="23"/>
      <c r="SQC74" s="23"/>
      <c r="SQD74" s="23"/>
      <c r="SQE74" s="23"/>
      <c r="SQF74" s="23"/>
      <c r="SQG74" s="23"/>
      <c r="SQH74" s="23"/>
      <c r="SQI74" s="23"/>
      <c r="SQJ74" s="23"/>
      <c r="SQK74" s="23"/>
      <c r="SQL74" s="23"/>
      <c r="SQM74" s="23"/>
      <c r="SQN74" s="23"/>
      <c r="SQO74" s="23"/>
      <c r="SQP74" s="23"/>
      <c r="SQQ74" s="23"/>
      <c r="SQR74" s="23"/>
      <c r="SQS74" s="23"/>
      <c r="SQT74" s="23"/>
      <c r="SQU74" s="23"/>
      <c r="SQV74" s="23"/>
      <c r="SQW74" s="23"/>
      <c r="SQX74" s="23"/>
      <c r="SQY74" s="23"/>
      <c r="SQZ74" s="23"/>
      <c r="SRA74" s="23"/>
      <c r="SRB74" s="23"/>
      <c r="SRC74" s="23"/>
      <c r="SRD74" s="23"/>
      <c r="SRE74" s="23"/>
      <c r="SRF74" s="23"/>
      <c r="SRG74" s="23"/>
      <c r="SRH74" s="23"/>
      <c r="SRI74" s="23"/>
      <c r="SRJ74" s="23"/>
      <c r="SRK74" s="23"/>
      <c r="SRL74" s="23"/>
      <c r="SRM74" s="23"/>
      <c r="SRN74" s="23"/>
      <c r="SRO74" s="23"/>
      <c r="SRP74" s="23"/>
      <c r="SRQ74" s="23"/>
      <c r="SRR74" s="23"/>
      <c r="SRS74" s="23"/>
      <c r="SRT74" s="23"/>
      <c r="SRU74" s="23"/>
      <c r="SRV74" s="23"/>
      <c r="SRW74" s="23"/>
      <c r="SRX74" s="23"/>
      <c r="SRY74" s="23"/>
      <c r="SRZ74" s="23"/>
      <c r="SSA74" s="23"/>
      <c r="SSB74" s="23"/>
      <c r="SSC74" s="23"/>
      <c r="SSD74" s="23"/>
      <c r="SSE74" s="23"/>
      <c r="SSF74" s="23"/>
      <c r="SSG74" s="23"/>
      <c r="SSH74" s="23"/>
      <c r="SSI74" s="23"/>
      <c r="SSJ74" s="23"/>
      <c r="SSK74" s="23"/>
      <c r="SSL74" s="23"/>
      <c r="SSM74" s="23"/>
      <c r="SSN74" s="23"/>
      <c r="SSO74" s="23"/>
      <c r="SSP74" s="23"/>
      <c r="SSQ74" s="23"/>
      <c r="SSR74" s="23"/>
      <c r="SSS74" s="23"/>
      <c r="SST74" s="23"/>
      <c r="SSU74" s="23"/>
      <c r="SSV74" s="23"/>
      <c r="SSW74" s="23"/>
      <c r="SSX74" s="23"/>
      <c r="SSY74" s="23"/>
      <c r="SSZ74" s="23"/>
      <c r="STA74" s="23"/>
      <c r="STB74" s="23"/>
      <c r="STC74" s="23"/>
      <c r="STD74" s="23"/>
      <c r="STE74" s="23"/>
      <c r="STF74" s="23"/>
      <c r="STG74" s="23"/>
      <c r="STH74" s="23"/>
      <c r="STI74" s="23"/>
      <c r="STJ74" s="23"/>
      <c r="STK74" s="23"/>
      <c r="STL74" s="23"/>
      <c r="STM74" s="23"/>
      <c r="STN74" s="23"/>
      <c r="STO74" s="23"/>
      <c r="STP74" s="23"/>
      <c r="STQ74" s="23"/>
      <c r="STR74" s="23"/>
      <c r="STS74" s="23"/>
      <c r="STT74" s="23"/>
      <c r="STU74" s="23"/>
      <c r="STV74" s="23"/>
      <c r="STW74" s="23"/>
      <c r="STX74" s="23"/>
      <c r="STY74" s="23"/>
      <c r="STZ74" s="23"/>
      <c r="SUA74" s="23"/>
      <c r="SUB74" s="23"/>
      <c r="SUC74" s="23"/>
      <c r="SUD74" s="23"/>
      <c r="SUE74" s="23"/>
      <c r="SUF74" s="23"/>
      <c r="SUG74" s="23"/>
      <c r="SUH74" s="23"/>
      <c r="SUI74" s="23"/>
      <c r="SUJ74" s="23"/>
      <c r="SUK74" s="23"/>
      <c r="SUL74" s="23"/>
      <c r="SUM74" s="23"/>
      <c r="SUN74" s="23"/>
      <c r="SUO74" s="23"/>
      <c r="SUP74" s="23"/>
      <c r="SUQ74" s="23"/>
      <c r="SUR74" s="23"/>
      <c r="SUS74" s="23"/>
      <c r="SUT74" s="23"/>
      <c r="SUU74" s="23"/>
      <c r="SUV74" s="23"/>
      <c r="SUW74" s="23"/>
      <c r="SUX74" s="23"/>
      <c r="SUY74" s="23"/>
      <c r="SUZ74" s="23"/>
      <c r="SVA74" s="23"/>
      <c r="SVB74" s="23"/>
      <c r="SVC74" s="23"/>
      <c r="SVD74" s="23"/>
      <c r="SVE74" s="23"/>
      <c r="SVF74" s="23"/>
      <c r="SVG74" s="23"/>
      <c r="SVH74" s="23"/>
      <c r="SVI74" s="23"/>
      <c r="SVJ74" s="23"/>
      <c r="SVK74" s="23"/>
      <c r="SVL74" s="23"/>
      <c r="SVM74" s="23"/>
      <c r="SVN74" s="23"/>
      <c r="SVO74" s="23"/>
      <c r="SVP74" s="23"/>
      <c r="SVQ74" s="23"/>
      <c r="SVR74" s="23"/>
      <c r="SVS74" s="23"/>
      <c r="SVT74" s="23"/>
      <c r="SVU74" s="23"/>
      <c r="SVV74" s="23"/>
      <c r="SVW74" s="23"/>
      <c r="SVX74" s="23"/>
      <c r="SVY74" s="23"/>
      <c r="SVZ74" s="23"/>
      <c r="SWA74" s="23"/>
      <c r="SWB74" s="23"/>
      <c r="SWC74" s="23"/>
      <c r="SWD74" s="23"/>
      <c r="SWE74" s="23"/>
      <c r="SWF74" s="23"/>
      <c r="SWG74" s="23"/>
      <c r="SWH74" s="23"/>
      <c r="SWI74" s="23"/>
      <c r="SWJ74" s="23"/>
      <c r="SWK74" s="23"/>
      <c r="SWL74" s="23"/>
      <c r="SWM74" s="23"/>
      <c r="SWN74" s="23"/>
      <c r="SWO74" s="23"/>
      <c r="SWP74" s="23"/>
      <c r="SWQ74" s="23"/>
      <c r="SWR74" s="23"/>
      <c r="SWS74" s="23"/>
      <c r="SWT74" s="23"/>
      <c r="SWU74" s="23"/>
      <c r="SWV74" s="23"/>
      <c r="SWW74" s="23"/>
      <c r="SWX74" s="23"/>
      <c r="SWY74" s="23"/>
      <c r="SWZ74" s="23"/>
      <c r="SXA74" s="23"/>
      <c r="SXB74" s="23"/>
      <c r="SXC74" s="23"/>
      <c r="SXD74" s="23"/>
      <c r="SXE74" s="23"/>
      <c r="SXF74" s="23"/>
      <c r="SXG74" s="23"/>
      <c r="SXH74" s="23"/>
      <c r="SXI74" s="23"/>
      <c r="SXJ74" s="23"/>
      <c r="SXK74" s="23"/>
      <c r="SXL74" s="23"/>
      <c r="SXM74" s="23"/>
      <c r="SXN74" s="23"/>
      <c r="SXO74" s="23"/>
      <c r="SXP74" s="23"/>
      <c r="SXQ74" s="23"/>
      <c r="SXR74" s="23"/>
      <c r="SXS74" s="23"/>
      <c r="SXT74" s="23"/>
      <c r="SXU74" s="23"/>
      <c r="SXV74" s="23"/>
      <c r="SXW74" s="23"/>
      <c r="SXX74" s="23"/>
      <c r="SXY74" s="23"/>
      <c r="SXZ74" s="23"/>
      <c r="SYA74" s="23"/>
      <c r="SYB74" s="23"/>
      <c r="SYC74" s="23"/>
      <c r="SYD74" s="23"/>
      <c r="SYE74" s="23"/>
      <c r="SYF74" s="23"/>
      <c r="SYG74" s="23"/>
      <c r="SYH74" s="23"/>
      <c r="SYI74" s="23"/>
      <c r="SYJ74" s="23"/>
      <c r="SYK74" s="23"/>
      <c r="SYL74" s="23"/>
      <c r="SYM74" s="23"/>
      <c r="SYN74" s="23"/>
      <c r="SYO74" s="23"/>
      <c r="SYP74" s="23"/>
      <c r="SYQ74" s="23"/>
      <c r="SYR74" s="23"/>
      <c r="SYS74" s="23"/>
      <c r="SYT74" s="23"/>
      <c r="SYU74" s="23"/>
      <c r="SYV74" s="23"/>
      <c r="SYW74" s="23"/>
      <c r="SYX74" s="23"/>
      <c r="SYY74" s="23"/>
      <c r="SYZ74" s="23"/>
      <c r="SZA74" s="23"/>
      <c r="SZB74" s="23"/>
      <c r="SZC74" s="23"/>
      <c r="SZD74" s="23"/>
      <c r="SZE74" s="23"/>
      <c r="SZF74" s="23"/>
      <c r="SZG74" s="23"/>
      <c r="SZH74" s="23"/>
      <c r="SZI74" s="23"/>
      <c r="SZJ74" s="23"/>
      <c r="SZK74" s="23"/>
      <c r="SZL74" s="23"/>
      <c r="SZM74" s="23"/>
      <c r="SZN74" s="23"/>
      <c r="SZO74" s="23"/>
      <c r="SZP74" s="23"/>
      <c r="SZQ74" s="23"/>
      <c r="SZR74" s="23"/>
      <c r="SZS74" s="23"/>
      <c r="SZT74" s="23"/>
      <c r="SZU74" s="23"/>
      <c r="SZV74" s="23"/>
      <c r="SZW74" s="23"/>
      <c r="SZX74" s="23"/>
      <c r="SZY74" s="23"/>
      <c r="SZZ74" s="23"/>
      <c r="TAA74" s="23"/>
      <c r="TAB74" s="23"/>
      <c r="TAC74" s="23"/>
      <c r="TAD74" s="23"/>
      <c r="TAE74" s="23"/>
      <c r="TAF74" s="23"/>
      <c r="TAG74" s="23"/>
      <c r="TAH74" s="23"/>
      <c r="TAI74" s="23"/>
      <c r="TAJ74" s="23"/>
      <c r="TAK74" s="23"/>
      <c r="TAL74" s="23"/>
      <c r="TAM74" s="23"/>
      <c r="TAN74" s="23"/>
      <c r="TAO74" s="23"/>
      <c r="TAP74" s="23"/>
      <c r="TAQ74" s="23"/>
      <c r="TAR74" s="23"/>
      <c r="TAS74" s="23"/>
      <c r="TAT74" s="23"/>
      <c r="TAU74" s="23"/>
      <c r="TAV74" s="23"/>
      <c r="TAW74" s="23"/>
      <c r="TAX74" s="23"/>
      <c r="TAY74" s="23"/>
      <c r="TAZ74" s="23"/>
      <c r="TBA74" s="23"/>
      <c r="TBB74" s="23"/>
      <c r="TBC74" s="23"/>
      <c r="TBD74" s="23"/>
      <c r="TBE74" s="23"/>
      <c r="TBF74" s="23"/>
      <c r="TBG74" s="23"/>
      <c r="TBH74" s="23"/>
      <c r="TBI74" s="23"/>
      <c r="TBJ74" s="23"/>
      <c r="TBK74" s="23"/>
      <c r="TBL74" s="23"/>
      <c r="TBM74" s="23"/>
      <c r="TBN74" s="23"/>
      <c r="TBO74" s="23"/>
      <c r="TBP74" s="23"/>
      <c r="TBQ74" s="23"/>
      <c r="TBR74" s="23"/>
      <c r="TBS74" s="23"/>
      <c r="TBT74" s="23"/>
      <c r="TBU74" s="23"/>
      <c r="TBV74" s="23"/>
      <c r="TBW74" s="23"/>
      <c r="TBX74" s="23"/>
      <c r="TBY74" s="23"/>
      <c r="TBZ74" s="23"/>
      <c r="TCA74" s="23"/>
      <c r="TCB74" s="23"/>
      <c r="TCC74" s="23"/>
      <c r="TCD74" s="23"/>
      <c r="TCE74" s="23"/>
      <c r="TCF74" s="23"/>
      <c r="TCG74" s="23"/>
      <c r="TCH74" s="23"/>
      <c r="TCI74" s="23"/>
      <c r="TCJ74" s="23"/>
      <c r="TCK74" s="23"/>
      <c r="TCL74" s="23"/>
      <c r="TCM74" s="23"/>
      <c r="TCN74" s="23"/>
      <c r="TCO74" s="23"/>
      <c r="TCP74" s="23"/>
      <c r="TCQ74" s="23"/>
      <c r="TCR74" s="23"/>
      <c r="TCS74" s="23"/>
      <c r="TCT74" s="23"/>
      <c r="TCU74" s="23"/>
      <c r="TCV74" s="23"/>
      <c r="TCW74" s="23"/>
      <c r="TCX74" s="23"/>
      <c r="TCY74" s="23"/>
      <c r="TCZ74" s="23"/>
      <c r="TDA74" s="23"/>
      <c r="TDB74" s="23"/>
      <c r="TDC74" s="23"/>
      <c r="TDD74" s="23"/>
      <c r="TDE74" s="23"/>
      <c r="TDF74" s="23"/>
      <c r="TDG74" s="23"/>
      <c r="TDH74" s="23"/>
      <c r="TDI74" s="23"/>
      <c r="TDJ74" s="23"/>
      <c r="TDK74" s="23"/>
      <c r="TDL74" s="23"/>
      <c r="TDM74" s="23"/>
      <c r="TDN74" s="23"/>
      <c r="TDO74" s="23"/>
      <c r="TDP74" s="23"/>
      <c r="TDQ74" s="23"/>
      <c r="TDR74" s="23"/>
      <c r="TDS74" s="23"/>
      <c r="TDT74" s="23"/>
      <c r="TDU74" s="23"/>
      <c r="TDV74" s="23"/>
      <c r="TDW74" s="23"/>
      <c r="TDX74" s="23"/>
      <c r="TDY74" s="23"/>
      <c r="TDZ74" s="23"/>
      <c r="TEA74" s="23"/>
      <c r="TEB74" s="23"/>
      <c r="TEC74" s="23"/>
      <c r="TED74" s="23"/>
      <c r="TEE74" s="23"/>
      <c r="TEF74" s="23"/>
      <c r="TEG74" s="23"/>
      <c r="TEH74" s="23"/>
      <c r="TEI74" s="23"/>
      <c r="TEJ74" s="23"/>
      <c r="TEK74" s="23"/>
      <c r="TEL74" s="23"/>
      <c r="TEM74" s="23"/>
      <c r="TEN74" s="23"/>
      <c r="TEO74" s="23"/>
      <c r="TEP74" s="23"/>
      <c r="TEQ74" s="23"/>
      <c r="TER74" s="23"/>
      <c r="TES74" s="23"/>
      <c r="TET74" s="23"/>
      <c r="TEU74" s="23"/>
      <c r="TEV74" s="23"/>
      <c r="TEW74" s="23"/>
      <c r="TEX74" s="23"/>
      <c r="TEY74" s="23"/>
      <c r="TEZ74" s="23"/>
      <c r="TFA74" s="23"/>
      <c r="TFB74" s="23"/>
      <c r="TFC74" s="23"/>
      <c r="TFD74" s="23"/>
      <c r="TFE74" s="23"/>
      <c r="TFF74" s="23"/>
      <c r="TFG74" s="23"/>
      <c r="TFH74" s="23"/>
      <c r="TFI74" s="23"/>
      <c r="TFJ74" s="23"/>
      <c r="TFK74" s="23"/>
      <c r="TFL74" s="23"/>
      <c r="TFM74" s="23"/>
      <c r="TFN74" s="23"/>
      <c r="TFO74" s="23"/>
      <c r="TFP74" s="23"/>
      <c r="TFQ74" s="23"/>
      <c r="TFR74" s="23"/>
      <c r="TFS74" s="23"/>
      <c r="TFT74" s="23"/>
      <c r="TFU74" s="23"/>
      <c r="TFV74" s="23"/>
      <c r="TFW74" s="23"/>
      <c r="TFX74" s="23"/>
      <c r="TFY74" s="23"/>
      <c r="TFZ74" s="23"/>
      <c r="TGA74" s="23"/>
      <c r="TGB74" s="23"/>
      <c r="TGC74" s="23"/>
      <c r="TGD74" s="23"/>
      <c r="TGE74" s="23"/>
      <c r="TGF74" s="23"/>
      <c r="TGG74" s="23"/>
      <c r="TGH74" s="23"/>
      <c r="TGI74" s="23"/>
      <c r="TGJ74" s="23"/>
      <c r="TGK74" s="23"/>
      <c r="TGL74" s="23"/>
      <c r="TGM74" s="23"/>
      <c r="TGN74" s="23"/>
      <c r="TGO74" s="23"/>
      <c r="TGP74" s="23"/>
      <c r="TGQ74" s="23"/>
      <c r="TGR74" s="23"/>
      <c r="TGS74" s="23"/>
      <c r="TGT74" s="23"/>
      <c r="TGU74" s="23"/>
      <c r="TGV74" s="23"/>
      <c r="TGW74" s="23"/>
      <c r="TGX74" s="23"/>
      <c r="TGY74" s="23"/>
      <c r="TGZ74" s="23"/>
      <c r="THA74" s="23"/>
      <c r="THB74" s="23"/>
      <c r="THC74" s="23"/>
      <c r="THD74" s="23"/>
      <c r="THE74" s="23"/>
      <c r="THF74" s="23"/>
      <c r="THG74" s="23"/>
      <c r="THH74" s="23"/>
      <c r="THI74" s="23"/>
      <c r="THJ74" s="23"/>
      <c r="THK74" s="23"/>
      <c r="THL74" s="23"/>
      <c r="THM74" s="23"/>
      <c r="THN74" s="23"/>
      <c r="THO74" s="23"/>
      <c r="THP74" s="23"/>
      <c r="THQ74" s="23"/>
      <c r="THR74" s="23"/>
      <c r="THS74" s="23"/>
      <c r="THT74" s="23"/>
      <c r="THU74" s="23"/>
      <c r="THV74" s="23"/>
      <c r="THW74" s="23"/>
      <c r="THX74" s="23"/>
      <c r="THY74" s="23"/>
      <c r="THZ74" s="23"/>
      <c r="TIA74" s="23"/>
      <c r="TIB74" s="23"/>
      <c r="TIC74" s="23"/>
      <c r="TID74" s="23"/>
      <c r="TIE74" s="23"/>
      <c r="TIF74" s="23"/>
      <c r="TIG74" s="23"/>
      <c r="TIH74" s="23"/>
      <c r="TII74" s="23"/>
      <c r="TIJ74" s="23"/>
      <c r="TIK74" s="23"/>
      <c r="TIL74" s="23"/>
      <c r="TIM74" s="23"/>
      <c r="TIN74" s="23"/>
      <c r="TIO74" s="23"/>
      <c r="TIP74" s="23"/>
      <c r="TIQ74" s="23"/>
      <c r="TIR74" s="23"/>
      <c r="TIS74" s="23"/>
      <c r="TIT74" s="23"/>
      <c r="TIU74" s="23"/>
      <c r="TIV74" s="23"/>
      <c r="TIW74" s="23"/>
      <c r="TIX74" s="23"/>
      <c r="TIY74" s="23"/>
      <c r="TIZ74" s="23"/>
      <c r="TJA74" s="23"/>
      <c r="TJB74" s="23"/>
      <c r="TJC74" s="23"/>
      <c r="TJD74" s="23"/>
      <c r="TJE74" s="23"/>
      <c r="TJF74" s="23"/>
      <c r="TJG74" s="23"/>
      <c r="TJH74" s="23"/>
      <c r="TJI74" s="23"/>
      <c r="TJJ74" s="23"/>
      <c r="TJK74" s="23"/>
      <c r="TJL74" s="23"/>
      <c r="TJM74" s="23"/>
      <c r="TJN74" s="23"/>
      <c r="TJO74" s="23"/>
      <c r="TJP74" s="23"/>
      <c r="TJQ74" s="23"/>
      <c r="TJR74" s="23"/>
      <c r="TJS74" s="23"/>
      <c r="TJT74" s="23"/>
      <c r="TJU74" s="23"/>
      <c r="TJV74" s="23"/>
      <c r="TJW74" s="23"/>
      <c r="TJX74" s="23"/>
      <c r="TJY74" s="23"/>
      <c r="TJZ74" s="23"/>
      <c r="TKA74" s="23"/>
      <c r="TKB74" s="23"/>
      <c r="TKC74" s="23"/>
      <c r="TKD74" s="23"/>
      <c r="TKE74" s="23"/>
      <c r="TKF74" s="23"/>
      <c r="TKG74" s="23"/>
      <c r="TKH74" s="23"/>
      <c r="TKI74" s="23"/>
      <c r="TKJ74" s="23"/>
      <c r="TKK74" s="23"/>
      <c r="TKL74" s="23"/>
      <c r="TKM74" s="23"/>
      <c r="TKN74" s="23"/>
      <c r="TKO74" s="23"/>
      <c r="TKP74" s="23"/>
      <c r="TKQ74" s="23"/>
      <c r="TKR74" s="23"/>
      <c r="TKS74" s="23"/>
      <c r="TKT74" s="23"/>
      <c r="TKU74" s="23"/>
      <c r="TKV74" s="23"/>
      <c r="TKW74" s="23"/>
      <c r="TKX74" s="23"/>
      <c r="TKY74" s="23"/>
      <c r="TKZ74" s="23"/>
      <c r="TLA74" s="23"/>
      <c r="TLB74" s="23"/>
      <c r="TLC74" s="23"/>
      <c r="TLD74" s="23"/>
      <c r="TLE74" s="23"/>
      <c r="TLF74" s="23"/>
      <c r="TLG74" s="23"/>
      <c r="TLH74" s="23"/>
      <c r="TLI74" s="23"/>
      <c r="TLJ74" s="23"/>
      <c r="TLK74" s="23"/>
      <c r="TLL74" s="23"/>
      <c r="TLM74" s="23"/>
      <c r="TLN74" s="23"/>
      <c r="TLO74" s="23"/>
      <c r="TLP74" s="23"/>
      <c r="TLQ74" s="23"/>
      <c r="TLR74" s="23"/>
      <c r="TLS74" s="23"/>
      <c r="TLT74" s="23"/>
      <c r="TLU74" s="23"/>
      <c r="TLV74" s="23"/>
      <c r="TLW74" s="23"/>
      <c r="TLX74" s="23"/>
      <c r="TLY74" s="23"/>
      <c r="TLZ74" s="23"/>
      <c r="TMA74" s="23"/>
      <c r="TMB74" s="23"/>
      <c r="TMC74" s="23"/>
      <c r="TMD74" s="23"/>
      <c r="TME74" s="23"/>
      <c r="TMF74" s="23"/>
      <c r="TMG74" s="23"/>
      <c r="TMH74" s="23"/>
      <c r="TMI74" s="23"/>
      <c r="TMJ74" s="23"/>
      <c r="TMK74" s="23"/>
      <c r="TML74" s="23"/>
      <c r="TMM74" s="23"/>
      <c r="TMN74" s="23"/>
      <c r="TMO74" s="23"/>
      <c r="TMP74" s="23"/>
      <c r="TMQ74" s="23"/>
      <c r="TMR74" s="23"/>
      <c r="TMS74" s="23"/>
      <c r="TMT74" s="23"/>
      <c r="TMU74" s="23"/>
      <c r="TMV74" s="23"/>
      <c r="TMW74" s="23"/>
      <c r="TMX74" s="23"/>
      <c r="TMY74" s="23"/>
      <c r="TMZ74" s="23"/>
      <c r="TNA74" s="23"/>
      <c r="TNB74" s="23"/>
      <c r="TNC74" s="23"/>
      <c r="TND74" s="23"/>
      <c r="TNE74" s="23"/>
      <c r="TNF74" s="23"/>
      <c r="TNG74" s="23"/>
      <c r="TNH74" s="23"/>
      <c r="TNI74" s="23"/>
      <c r="TNJ74" s="23"/>
      <c r="TNK74" s="23"/>
      <c r="TNL74" s="23"/>
      <c r="TNM74" s="23"/>
      <c r="TNN74" s="23"/>
      <c r="TNO74" s="23"/>
      <c r="TNP74" s="23"/>
      <c r="TNQ74" s="23"/>
      <c r="TNR74" s="23"/>
      <c r="TNS74" s="23"/>
      <c r="TNT74" s="23"/>
      <c r="TNU74" s="23"/>
      <c r="TNV74" s="23"/>
      <c r="TNW74" s="23"/>
      <c r="TNX74" s="23"/>
      <c r="TNY74" s="23"/>
      <c r="TNZ74" s="23"/>
      <c r="TOA74" s="23"/>
      <c r="TOB74" s="23"/>
      <c r="TOC74" s="23"/>
      <c r="TOD74" s="23"/>
      <c r="TOE74" s="23"/>
      <c r="TOF74" s="23"/>
      <c r="TOG74" s="23"/>
      <c r="TOH74" s="23"/>
      <c r="TOI74" s="23"/>
      <c r="TOJ74" s="23"/>
      <c r="TOK74" s="23"/>
      <c r="TOL74" s="23"/>
      <c r="TOM74" s="23"/>
      <c r="TON74" s="23"/>
      <c r="TOO74" s="23"/>
      <c r="TOP74" s="23"/>
      <c r="TOQ74" s="23"/>
      <c r="TOR74" s="23"/>
      <c r="TOS74" s="23"/>
      <c r="TOT74" s="23"/>
      <c r="TOU74" s="23"/>
      <c r="TOV74" s="23"/>
      <c r="TOW74" s="23"/>
      <c r="TOX74" s="23"/>
      <c r="TOY74" s="23"/>
      <c r="TOZ74" s="23"/>
      <c r="TPA74" s="23"/>
      <c r="TPB74" s="23"/>
      <c r="TPC74" s="23"/>
      <c r="TPD74" s="23"/>
      <c r="TPE74" s="23"/>
      <c r="TPF74" s="23"/>
      <c r="TPG74" s="23"/>
      <c r="TPH74" s="23"/>
      <c r="TPI74" s="23"/>
      <c r="TPJ74" s="23"/>
      <c r="TPK74" s="23"/>
      <c r="TPL74" s="23"/>
      <c r="TPM74" s="23"/>
      <c r="TPN74" s="23"/>
      <c r="TPO74" s="23"/>
      <c r="TPP74" s="23"/>
      <c r="TPQ74" s="23"/>
      <c r="TPR74" s="23"/>
      <c r="TPS74" s="23"/>
      <c r="TPT74" s="23"/>
      <c r="TPU74" s="23"/>
      <c r="TPV74" s="23"/>
      <c r="TPW74" s="23"/>
      <c r="TPX74" s="23"/>
      <c r="TPY74" s="23"/>
      <c r="TPZ74" s="23"/>
      <c r="TQA74" s="23"/>
      <c r="TQB74" s="23"/>
      <c r="TQC74" s="23"/>
      <c r="TQD74" s="23"/>
      <c r="TQE74" s="23"/>
      <c r="TQF74" s="23"/>
      <c r="TQG74" s="23"/>
      <c r="TQH74" s="23"/>
      <c r="TQI74" s="23"/>
      <c r="TQJ74" s="23"/>
      <c r="TQK74" s="23"/>
      <c r="TQL74" s="23"/>
      <c r="TQM74" s="23"/>
      <c r="TQN74" s="23"/>
      <c r="TQO74" s="23"/>
      <c r="TQP74" s="23"/>
      <c r="TQQ74" s="23"/>
      <c r="TQR74" s="23"/>
      <c r="TQS74" s="23"/>
      <c r="TQT74" s="23"/>
      <c r="TQU74" s="23"/>
      <c r="TQV74" s="23"/>
      <c r="TQW74" s="23"/>
      <c r="TQX74" s="23"/>
      <c r="TQY74" s="23"/>
      <c r="TQZ74" s="23"/>
      <c r="TRA74" s="23"/>
      <c r="TRB74" s="23"/>
      <c r="TRC74" s="23"/>
      <c r="TRD74" s="23"/>
      <c r="TRE74" s="23"/>
      <c r="TRF74" s="23"/>
      <c r="TRG74" s="23"/>
      <c r="TRH74" s="23"/>
      <c r="TRI74" s="23"/>
      <c r="TRJ74" s="23"/>
      <c r="TRK74" s="23"/>
      <c r="TRL74" s="23"/>
      <c r="TRM74" s="23"/>
      <c r="TRN74" s="23"/>
      <c r="TRO74" s="23"/>
      <c r="TRP74" s="23"/>
      <c r="TRQ74" s="23"/>
      <c r="TRR74" s="23"/>
      <c r="TRS74" s="23"/>
      <c r="TRT74" s="23"/>
      <c r="TRU74" s="23"/>
      <c r="TRV74" s="23"/>
      <c r="TRW74" s="23"/>
      <c r="TRX74" s="23"/>
      <c r="TRY74" s="23"/>
      <c r="TRZ74" s="23"/>
      <c r="TSA74" s="23"/>
      <c r="TSB74" s="23"/>
      <c r="TSC74" s="23"/>
      <c r="TSD74" s="23"/>
      <c r="TSE74" s="23"/>
      <c r="TSF74" s="23"/>
      <c r="TSG74" s="23"/>
      <c r="TSH74" s="23"/>
      <c r="TSI74" s="23"/>
      <c r="TSJ74" s="23"/>
      <c r="TSK74" s="23"/>
      <c r="TSL74" s="23"/>
      <c r="TSM74" s="23"/>
      <c r="TSN74" s="23"/>
      <c r="TSO74" s="23"/>
      <c r="TSP74" s="23"/>
      <c r="TSQ74" s="23"/>
      <c r="TSR74" s="23"/>
      <c r="TSS74" s="23"/>
      <c r="TST74" s="23"/>
      <c r="TSU74" s="23"/>
      <c r="TSV74" s="23"/>
      <c r="TSW74" s="23"/>
      <c r="TSX74" s="23"/>
      <c r="TSY74" s="23"/>
      <c r="TSZ74" s="23"/>
      <c r="TTA74" s="23"/>
      <c r="TTB74" s="23"/>
      <c r="TTC74" s="23"/>
      <c r="TTD74" s="23"/>
      <c r="TTE74" s="23"/>
      <c r="TTF74" s="23"/>
      <c r="TTG74" s="23"/>
      <c r="TTH74" s="23"/>
      <c r="TTI74" s="23"/>
      <c r="TTJ74" s="23"/>
      <c r="TTK74" s="23"/>
      <c r="TTL74" s="23"/>
      <c r="TTM74" s="23"/>
      <c r="TTN74" s="23"/>
      <c r="TTO74" s="23"/>
      <c r="TTP74" s="23"/>
      <c r="TTQ74" s="23"/>
      <c r="TTR74" s="23"/>
      <c r="TTS74" s="23"/>
      <c r="TTT74" s="23"/>
      <c r="TTU74" s="23"/>
      <c r="TTV74" s="23"/>
      <c r="TTW74" s="23"/>
      <c r="TTX74" s="23"/>
      <c r="TTY74" s="23"/>
      <c r="TTZ74" s="23"/>
      <c r="TUA74" s="23"/>
      <c r="TUB74" s="23"/>
      <c r="TUC74" s="23"/>
      <c r="TUD74" s="23"/>
      <c r="TUE74" s="23"/>
      <c r="TUF74" s="23"/>
      <c r="TUG74" s="23"/>
      <c r="TUH74" s="23"/>
      <c r="TUI74" s="23"/>
      <c r="TUJ74" s="23"/>
      <c r="TUK74" s="23"/>
      <c r="TUL74" s="23"/>
      <c r="TUM74" s="23"/>
      <c r="TUN74" s="23"/>
      <c r="TUO74" s="23"/>
      <c r="TUP74" s="23"/>
      <c r="TUQ74" s="23"/>
      <c r="TUR74" s="23"/>
      <c r="TUS74" s="23"/>
      <c r="TUT74" s="23"/>
      <c r="TUU74" s="23"/>
      <c r="TUV74" s="23"/>
      <c r="TUW74" s="23"/>
      <c r="TUX74" s="23"/>
      <c r="TUY74" s="23"/>
      <c r="TUZ74" s="23"/>
      <c r="TVA74" s="23"/>
      <c r="TVB74" s="23"/>
      <c r="TVC74" s="23"/>
      <c r="TVD74" s="23"/>
      <c r="TVE74" s="23"/>
      <c r="TVF74" s="23"/>
      <c r="TVG74" s="23"/>
      <c r="TVH74" s="23"/>
      <c r="TVI74" s="23"/>
      <c r="TVJ74" s="23"/>
      <c r="TVK74" s="23"/>
      <c r="TVL74" s="23"/>
      <c r="TVM74" s="23"/>
      <c r="TVN74" s="23"/>
      <c r="TVO74" s="23"/>
      <c r="TVP74" s="23"/>
      <c r="TVQ74" s="23"/>
      <c r="TVR74" s="23"/>
      <c r="TVS74" s="23"/>
      <c r="TVT74" s="23"/>
      <c r="TVU74" s="23"/>
      <c r="TVV74" s="23"/>
      <c r="TVW74" s="23"/>
      <c r="TVX74" s="23"/>
      <c r="TVY74" s="23"/>
      <c r="TVZ74" s="23"/>
      <c r="TWA74" s="23"/>
      <c r="TWB74" s="23"/>
      <c r="TWC74" s="23"/>
      <c r="TWD74" s="23"/>
      <c r="TWE74" s="23"/>
      <c r="TWF74" s="23"/>
      <c r="TWG74" s="23"/>
      <c r="TWH74" s="23"/>
      <c r="TWI74" s="23"/>
      <c r="TWJ74" s="23"/>
      <c r="TWK74" s="23"/>
      <c r="TWL74" s="23"/>
      <c r="TWM74" s="23"/>
      <c r="TWN74" s="23"/>
      <c r="TWO74" s="23"/>
      <c r="TWP74" s="23"/>
      <c r="TWQ74" s="23"/>
      <c r="TWR74" s="23"/>
      <c r="TWS74" s="23"/>
      <c r="TWT74" s="23"/>
      <c r="TWU74" s="23"/>
      <c r="TWV74" s="23"/>
      <c r="TWW74" s="23"/>
      <c r="TWX74" s="23"/>
      <c r="TWY74" s="23"/>
      <c r="TWZ74" s="23"/>
      <c r="TXA74" s="23"/>
      <c r="TXB74" s="23"/>
      <c r="TXC74" s="23"/>
      <c r="TXD74" s="23"/>
      <c r="TXE74" s="23"/>
      <c r="TXF74" s="23"/>
      <c r="TXG74" s="23"/>
      <c r="TXH74" s="23"/>
      <c r="TXI74" s="23"/>
      <c r="TXJ74" s="23"/>
      <c r="TXK74" s="23"/>
      <c r="TXL74" s="23"/>
      <c r="TXM74" s="23"/>
      <c r="TXN74" s="23"/>
      <c r="TXO74" s="23"/>
      <c r="TXP74" s="23"/>
      <c r="TXQ74" s="23"/>
      <c r="TXR74" s="23"/>
      <c r="TXS74" s="23"/>
      <c r="TXT74" s="23"/>
      <c r="TXU74" s="23"/>
      <c r="TXV74" s="23"/>
      <c r="TXW74" s="23"/>
      <c r="TXX74" s="23"/>
      <c r="TXY74" s="23"/>
      <c r="TXZ74" s="23"/>
      <c r="TYA74" s="23"/>
      <c r="TYB74" s="23"/>
      <c r="TYC74" s="23"/>
      <c r="TYD74" s="23"/>
      <c r="TYE74" s="23"/>
      <c r="TYF74" s="23"/>
      <c r="TYG74" s="23"/>
      <c r="TYH74" s="23"/>
      <c r="TYI74" s="23"/>
      <c r="TYJ74" s="23"/>
      <c r="TYK74" s="23"/>
      <c r="TYL74" s="23"/>
      <c r="TYM74" s="23"/>
      <c r="TYN74" s="23"/>
      <c r="TYO74" s="23"/>
      <c r="TYP74" s="23"/>
      <c r="TYQ74" s="23"/>
      <c r="TYR74" s="23"/>
      <c r="TYS74" s="23"/>
      <c r="TYT74" s="23"/>
      <c r="TYU74" s="23"/>
      <c r="TYV74" s="23"/>
      <c r="TYW74" s="23"/>
      <c r="TYX74" s="23"/>
      <c r="TYY74" s="23"/>
      <c r="TYZ74" s="23"/>
      <c r="TZA74" s="23"/>
      <c r="TZB74" s="23"/>
      <c r="TZC74" s="23"/>
      <c r="TZD74" s="23"/>
      <c r="TZE74" s="23"/>
      <c r="TZF74" s="23"/>
      <c r="TZG74" s="23"/>
      <c r="TZH74" s="23"/>
      <c r="TZI74" s="23"/>
      <c r="TZJ74" s="23"/>
      <c r="TZK74" s="23"/>
      <c r="TZL74" s="23"/>
      <c r="TZM74" s="23"/>
      <c r="TZN74" s="23"/>
      <c r="TZO74" s="23"/>
      <c r="TZP74" s="23"/>
      <c r="TZQ74" s="23"/>
      <c r="TZR74" s="23"/>
      <c r="TZS74" s="23"/>
      <c r="TZT74" s="23"/>
      <c r="TZU74" s="23"/>
      <c r="TZV74" s="23"/>
      <c r="TZW74" s="23"/>
      <c r="TZX74" s="23"/>
      <c r="TZY74" s="23"/>
      <c r="TZZ74" s="23"/>
      <c r="UAA74" s="23"/>
      <c r="UAB74" s="23"/>
      <c r="UAC74" s="23"/>
      <c r="UAD74" s="23"/>
      <c r="UAE74" s="23"/>
      <c r="UAF74" s="23"/>
      <c r="UAG74" s="23"/>
      <c r="UAH74" s="23"/>
      <c r="UAI74" s="23"/>
      <c r="UAJ74" s="23"/>
      <c r="UAK74" s="23"/>
      <c r="UAL74" s="23"/>
      <c r="UAM74" s="23"/>
      <c r="UAN74" s="23"/>
      <c r="UAO74" s="23"/>
      <c r="UAP74" s="23"/>
      <c r="UAQ74" s="23"/>
      <c r="UAR74" s="23"/>
      <c r="UAS74" s="23"/>
      <c r="UAT74" s="23"/>
      <c r="UAU74" s="23"/>
      <c r="UAV74" s="23"/>
      <c r="UAW74" s="23"/>
      <c r="UAX74" s="23"/>
      <c r="UAY74" s="23"/>
      <c r="UAZ74" s="23"/>
      <c r="UBA74" s="23"/>
      <c r="UBB74" s="23"/>
      <c r="UBC74" s="23"/>
      <c r="UBD74" s="23"/>
      <c r="UBE74" s="23"/>
      <c r="UBF74" s="23"/>
      <c r="UBG74" s="23"/>
      <c r="UBH74" s="23"/>
      <c r="UBI74" s="23"/>
      <c r="UBJ74" s="23"/>
      <c r="UBK74" s="23"/>
      <c r="UBL74" s="23"/>
      <c r="UBM74" s="23"/>
      <c r="UBN74" s="23"/>
      <c r="UBO74" s="23"/>
      <c r="UBP74" s="23"/>
      <c r="UBQ74" s="23"/>
      <c r="UBR74" s="23"/>
      <c r="UBS74" s="23"/>
      <c r="UBT74" s="23"/>
      <c r="UBU74" s="23"/>
      <c r="UBV74" s="23"/>
      <c r="UBW74" s="23"/>
      <c r="UBX74" s="23"/>
      <c r="UBY74" s="23"/>
      <c r="UBZ74" s="23"/>
      <c r="UCA74" s="23"/>
      <c r="UCB74" s="23"/>
      <c r="UCC74" s="23"/>
      <c r="UCD74" s="23"/>
      <c r="UCE74" s="23"/>
      <c r="UCF74" s="23"/>
      <c r="UCG74" s="23"/>
      <c r="UCH74" s="23"/>
      <c r="UCI74" s="23"/>
      <c r="UCJ74" s="23"/>
      <c r="UCK74" s="23"/>
      <c r="UCL74" s="23"/>
      <c r="UCM74" s="23"/>
      <c r="UCN74" s="23"/>
      <c r="UCO74" s="23"/>
      <c r="UCP74" s="23"/>
      <c r="UCQ74" s="23"/>
      <c r="UCR74" s="23"/>
      <c r="UCS74" s="23"/>
      <c r="UCT74" s="23"/>
      <c r="UCU74" s="23"/>
      <c r="UCV74" s="23"/>
      <c r="UCW74" s="23"/>
      <c r="UCX74" s="23"/>
      <c r="UCY74" s="23"/>
      <c r="UCZ74" s="23"/>
      <c r="UDA74" s="23"/>
      <c r="UDB74" s="23"/>
      <c r="UDC74" s="23"/>
      <c r="UDD74" s="23"/>
      <c r="UDE74" s="23"/>
      <c r="UDF74" s="23"/>
      <c r="UDG74" s="23"/>
      <c r="UDH74" s="23"/>
      <c r="UDI74" s="23"/>
      <c r="UDJ74" s="23"/>
      <c r="UDK74" s="23"/>
      <c r="UDL74" s="23"/>
      <c r="UDM74" s="23"/>
      <c r="UDN74" s="23"/>
      <c r="UDO74" s="23"/>
      <c r="UDP74" s="23"/>
      <c r="UDQ74" s="23"/>
      <c r="UDR74" s="23"/>
      <c r="UDS74" s="23"/>
      <c r="UDT74" s="23"/>
      <c r="UDU74" s="23"/>
      <c r="UDV74" s="23"/>
      <c r="UDW74" s="23"/>
      <c r="UDX74" s="23"/>
      <c r="UDY74" s="23"/>
      <c r="UDZ74" s="23"/>
      <c r="UEA74" s="23"/>
      <c r="UEB74" s="23"/>
      <c r="UEC74" s="23"/>
      <c r="UED74" s="23"/>
      <c r="UEE74" s="23"/>
      <c r="UEF74" s="23"/>
      <c r="UEG74" s="23"/>
      <c r="UEH74" s="23"/>
      <c r="UEI74" s="23"/>
      <c r="UEJ74" s="23"/>
      <c r="UEK74" s="23"/>
      <c r="UEL74" s="23"/>
      <c r="UEM74" s="23"/>
      <c r="UEN74" s="23"/>
      <c r="UEO74" s="23"/>
      <c r="UEP74" s="23"/>
      <c r="UEQ74" s="23"/>
      <c r="UER74" s="23"/>
      <c r="UES74" s="23"/>
      <c r="UET74" s="23"/>
      <c r="UEU74" s="23"/>
      <c r="UEV74" s="23"/>
      <c r="UEW74" s="23"/>
      <c r="UEX74" s="23"/>
      <c r="UEY74" s="23"/>
      <c r="UEZ74" s="23"/>
      <c r="UFA74" s="23"/>
      <c r="UFB74" s="23"/>
      <c r="UFC74" s="23"/>
      <c r="UFD74" s="23"/>
      <c r="UFE74" s="23"/>
      <c r="UFF74" s="23"/>
      <c r="UFG74" s="23"/>
      <c r="UFH74" s="23"/>
      <c r="UFI74" s="23"/>
      <c r="UFJ74" s="23"/>
      <c r="UFK74" s="23"/>
      <c r="UFL74" s="23"/>
      <c r="UFM74" s="23"/>
      <c r="UFN74" s="23"/>
      <c r="UFO74" s="23"/>
      <c r="UFP74" s="23"/>
      <c r="UFQ74" s="23"/>
      <c r="UFR74" s="23"/>
      <c r="UFS74" s="23"/>
      <c r="UFT74" s="23"/>
      <c r="UFU74" s="23"/>
      <c r="UFV74" s="23"/>
      <c r="UFW74" s="23"/>
      <c r="UFX74" s="23"/>
      <c r="UFY74" s="23"/>
      <c r="UFZ74" s="23"/>
      <c r="UGA74" s="23"/>
      <c r="UGB74" s="23"/>
      <c r="UGC74" s="23"/>
      <c r="UGD74" s="23"/>
      <c r="UGE74" s="23"/>
      <c r="UGF74" s="23"/>
      <c r="UGG74" s="23"/>
      <c r="UGH74" s="23"/>
      <c r="UGI74" s="23"/>
      <c r="UGJ74" s="23"/>
      <c r="UGK74" s="23"/>
      <c r="UGL74" s="23"/>
      <c r="UGM74" s="23"/>
      <c r="UGN74" s="23"/>
      <c r="UGO74" s="23"/>
      <c r="UGP74" s="23"/>
      <c r="UGQ74" s="23"/>
      <c r="UGR74" s="23"/>
      <c r="UGS74" s="23"/>
      <c r="UGT74" s="23"/>
      <c r="UGU74" s="23"/>
      <c r="UGV74" s="23"/>
      <c r="UGW74" s="23"/>
      <c r="UGX74" s="23"/>
      <c r="UGY74" s="23"/>
      <c r="UGZ74" s="23"/>
      <c r="UHA74" s="23"/>
      <c r="UHB74" s="23"/>
      <c r="UHC74" s="23"/>
      <c r="UHD74" s="23"/>
      <c r="UHE74" s="23"/>
      <c r="UHF74" s="23"/>
      <c r="UHG74" s="23"/>
      <c r="UHH74" s="23"/>
      <c r="UHI74" s="23"/>
      <c r="UHJ74" s="23"/>
      <c r="UHK74" s="23"/>
      <c r="UHL74" s="23"/>
      <c r="UHM74" s="23"/>
      <c r="UHN74" s="23"/>
      <c r="UHO74" s="23"/>
      <c r="UHP74" s="23"/>
      <c r="UHQ74" s="23"/>
      <c r="UHR74" s="23"/>
      <c r="UHS74" s="23"/>
      <c r="UHT74" s="23"/>
      <c r="UHU74" s="23"/>
      <c r="UHV74" s="23"/>
      <c r="UHW74" s="23"/>
      <c r="UHX74" s="23"/>
      <c r="UHY74" s="23"/>
      <c r="UHZ74" s="23"/>
      <c r="UIA74" s="23"/>
      <c r="UIB74" s="23"/>
      <c r="UIC74" s="23"/>
      <c r="UID74" s="23"/>
      <c r="UIE74" s="23"/>
      <c r="UIF74" s="23"/>
      <c r="UIG74" s="23"/>
      <c r="UIH74" s="23"/>
      <c r="UII74" s="23"/>
      <c r="UIJ74" s="23"/>
      <c r="UIK74" s="23"/>
      <c r="UIL74" s="23"/>
      <c r="UIM74" s="23"/>
      <c r="UIN74" s="23"/>
      <c r="UIO74" s="23"/>
      <c r="UIP74" s="23"/>
      <c r="UIQ74" s="23"/>
      <c r="UIR74" s="23"/>
      <c r="UIS74" s="23"/>
      <c r="UIT74" s="23"/>
      <c r="UIU74" s="23"/>
      <c r="UIV74" s="23"/>
      <c r="UIW74" s="23"/>
      <c r="UIX74" s="23"/>
      <c r="UIY74" s="23"/>
      <c r="UIZ74" s="23"/>
      <c r="UJA74" s="23"/>
      <c r="UJB74" s="23"/>
      <c r="UJC74" s="23"/>
      <c r="UJD74" s="23"/>
      <c r="UJE74" s="23"/>
      <c r="UJF74" s="23"/>
      <c r="UJG74" s="23"/>
      <c r="UJH74" s="23"/>
      <c r="UJI74" s="23"/>
      <c r="UJJ74" s="23"/>
      <c r="UJK74" s="23"/>
      <c r="UJL74" s="23"/>
      <c r="UJM74" s="23"/>
      <c r="UJN74" s="23"/>
      <c r="UJO74" s="23"/>
      <c r="UJP74" s="23"/>
      <c r="UJQ74" s="23"/>
      <c r="UJR74" s="23"/>
      <c r="UJS74" s="23"/>
      <c r="UJT74" s="23"/>
      <c r="UJU74" s="23"/>
      <c r="UJV74" s="23"/>
      <c r="UJW74" s="23"/>
      <c r="UJX74" s="23"/>
      <c r="UJY74" s="23"/>
      <c r="UJZ74" s="23"/>
      <c r="UKA74" s="23"/>
      <c r="UKB74" s="23"/>
      <c r="UKC74" s="23"/>
      <c r="UKD74" s="23"/>
      <c r="UKE74" s="23"/>
      <c r="UKF74" s="23"/>
      <c r="UKG74" s="23"/>
      <c r="UKH74" s="23"/>
      <c r="UKI74" s="23"/>
      <c r="UKJ74" s="23"/>
      <c r="UKK74" s="23"/>
      <c r="UKL74" s="23"/>
      <c r="UKM74" s="23"/>
      <c r="UKN74" s="23"/>
      <c r="UKO74" s="23"/>
      <c r="UKP74" s="23"/>
      <c r="UKQ74" s="23"/>
      <c r="UKR74" s="23"/>
      <c r="UKS74" s="23"/>
      <c r="UKT74" s="23"/>
      <c r="UKU74" s="23"/>
      <c r="UKV74" s="23"/>
      <c r="UKW74" s="23"/>
      <c r="UKX74" s="23"/>
      <c r="UKY74" s="23"/>
      <c r="UKZ74" s="23"/>
      <c r="ULA74" s="23"/>
      <c r="ULB74" s="23"/>
      <c r="ULC74" s="23"/>
      <c r="ULD74" s="23"/>
      <c r="ULE74" s="23"/>
      <c r="ULF74" s="23"/>
      <c r="ULG74" s="23"/>
      <c r="ULH74" s="23"/>
      <c r="ULI74" s="23"/>
      <c r="ULJ74" s="23"/>
      <c r="ULK74" s="23"/>
      <c r="ULL74" s="23"/>
      <c r="ULM74" s="23"/>
      <c r="ULN74" s="23"/>
      <c r="ULO74" s="23"/>
      <c r="ULP74" s="23"/>
      <c r="ULQ74" s="23"/>
      <c r="ULR74" s="23"/>
      <c r="ULS74" s="23"/>
      <c r="ULT74" s="23"/>
      <c r="ULU74" s="23"/>
      <c r="ULV74" s="23"/>
      <c r="ULW74" s="23"/>
      <c r="ULX74" s="23"/>
      <c r="ULY74" s="23"/>
      <c r="ULZ74" s="23"/>
      <c r="UMA74" s="23"/>
      <c r="UMB74" s="23"/>
      <c r="UMC74" s="23"/>
      <c r="UMD74" s="23"/>
      <c r="UME74" s="23"/>
      <c r="UMF74" s="23"/>
      <c r="UMG74" s="23"/>
      <c r="UMH74" s="23"/>
      <c r="UMI74" s="23"/>
      <c r="UMJ74" s="23"/>
      <c r="UMK74" s="23"/>
      <c r="UML74" s="23"/>
      <c r="UMM74" s="23"/>
      <c r="UMN74" s="23"/>
      <c r="UMO74" s="23"/>
      <c r="UMP74" s="23"/>
      <c r="UMQ74" s="23"/>
      <c r="UMR74" s="23"/>
      <c r="UMS74" s="23"/>
      <c r="UMT74" s="23"/>
      <c r="UMU74" s="23"/>
      <c r="UMV74" s="23"/>
      <c r="UMW74" s="23"/>
      <c r="UMX74" s="23"/>
      <c r="UMY74" s="23"/>
      <c r="UMZ74" s="23"/>
      <c r="UNA74" s="23"/>
      <c r="UNB74" s="23"/>
      <c r="UNC74" s="23"/>
      <c r="UND74" s="23"/>
      <c r="UNE74" s="23"/>
      <c r="UNF74" s="23"/>
      <c r="UNG74" s="23"/>
      <c r="UNH74" s="23"/>
      <c r="UNI74" s="23"/>
      <c r="UNJ74" s="23"/>
      <c r="UNK74" s="23"/>
      <c r="UNL74" s="23"/>
      <c r="UNM74" s="23"/>
      <c r="UNN74" s="23"/>
      <c r="UNO74" s="23"/>
      <c r="UNP74" s="23"/>
      <c r="UNQ74" s="23"/>
      <c r="UNR74" s="23"/>
      <c r="UNS74" s="23"/>
      <c r="UNT74" s="23"/>
      <c r="UNU74" s="23"/>
      <c r="UNV74" s="23"/>
      <c r="UNW74" s="23"/>
      <c r="UNX74" s="23"/>
      <c r="UNY74" s="23"/>
      <c r="UNZ74" s="23"/>
      <c r="UOA74" s="23"/>
      <c r="UOB74" s="23"/>
      <c r="UOC74" s="23"/>
      <c r="UOD74" s="23"/>
      <c r="UOE74" s="23"/>
      <c r="UOF74" s="23"/>
      <c r="UOG74" s="23"/>
      <c r="UOH74" s="23"/>
      <c r="UOI74" s="23"/>
      <c r="UOJ74" s="23"/>
      <c r="UOK74" s="23"/>
      <c r="UOL74" s="23"/>
      <c r="UOM74" s="23"/>
      <c r="UON74" s="23"/>
      <c r="UOO74" s="23"/>
      <c r="UOP74" s="23"/>
      <c r="UOQ74" s="23"/>
      <c r="UOR74" s="23"/>
      <c r="UOS74" s="23"/>
      <c r="UOT74" s="23"/>
      <c r="UOU74" s="23"/>
      <c r="UOV74" s="23"/>
      <c r="UOW74" s="23"/>
      <c r="UOX74" s="23"/>
      <c r="UOY74" s="23"/>
      <c r="UOZ74" s="23"/>
      <c r="UPA74" s="23"/>
      <c r="UPB74" s="23"/>
      <c r="UPC74" s="23"/>
      <c r="UPD74" s="23"/>
      <c r="UPE74" s="23"/>
      <c r="UPF74" s="23"/>
      <c r="UPG74" s="23"/>
      <c r="UPH74" s="23"/>
      <c r="UPI74" s="23"/>
      <c r="UPJ74" s="23"/>
      <c r="UPK74" s="23"/>
      <c r="UPL74" s="23"/>
      <c r="UPM74" s="23"/>
      <c r="UPN74" s="23"/>
      <c r="UPO74" s="23"/>
      <c r="UPP74" s="23"/>
      <c r="UPQ74" s="23"/>
      <c r="UPR74" s="23"/>
      <c r="UPS74" s="23"/>
      <c r="UPT74" s="23"/>
      <c r="UPU74" s="23"/>
      <c r="UPV74" s="23"/>
      <c r="UPW74" s="23"/>
      <c r="UPX74" s="23"/>
      <c r="UPY74" s="23"/>
      <c r="UPZ74" s="23"/>
      <c r="UQA74" s="23"/>
      <c r="UQB74" s="23"/>
      <c r="UQC74" s="23"/>
      <c r="UQD74" s="23"/>
      <c r="UQE74" s="23"/>
      <c r="UQF74" s="23"/>
      <c r="UQG74" s="23"/>
      <c r="UQH74" s="23"/>
      <c r="UQI74" s="23"/>
      <c r="UQJ74" s="23"/>
      <c r="UQK74" s="23"/>
      <c r="UQL74" s="23"/>
      <c r="UQM74" s="23"/>
      <c r="UQN74" s="23"/>
      <c r="UQO74" s="23"/>
      <c r="UQP74" s="23"/>
      <c r="UQQ74" s="23"/>
      <c r="UQR74" s="23"/>
      <c r="UQS74" s="23"/>
      <c r="UQT74" s="23"/>
      <c r="UQU74" s="23"/>
      <c r="UQV74" s="23"/>
      <c r="UQW74" s="23"/>
      <c r="UQX74" s="23"/>
      <c r="UQY74" s="23"/>
      <c r="UQZ74" s="23"/>
      <c r="URA74" s="23"/>
      <c r="URB74" s="23"/>
      <c r="URC74" s="23"/>
      <c r="URD74" s="23"/>
      <c r="URE74" s="23"/>
      <c r="URF74" s="23"/>
      <c r="URG74" s="23"/>
      <c r="URH74" s="23"/>
      <c r="URI74" s="23"/>
      <c r="URJ74" s="23"/>
      <c r="URK74" s="23"/>
      <c r="URL74" s="23"/>
      <c r="URM74" s="23"/>
      <c r="URN74" s="23"/>
      <c r="URO74" s="23"/>
      <c r="URP74" s="23"/>
      <c r="URQ74" s="23"/>
      <c r="URR74" s="23"/>
      <c r="URS74" s="23"/>
      <c r="URT74" s="23"/>
      <c r="URU74" s="23"/>
      <c r="URV74" s="23"/>
      <c r="URW74" s="23"/>
      <c r="URX74" s="23"/>
      <c r="URY74" s="23"/>
      <c r="URZ74" s="23"/>
      <c r="USA74" s="23"/>
      <c r="USB74" s="23"/>
      <c r="USC74" s="23"/>
      <c r="USD74" s="23"/>
      <c r="USE74" s="23"/>
      <c r="USF74" s="23"/>
      <c r="USG74" s="23"/>
      <c r="USH74" s="23"/>
      <c r="USI74" s="23"/>
      <c r="USJ74" s="23"/>
      <c r="USK74" s="23"/>
      <c r="USL74" s="23"/>
      <c r="USM74" s="23"/>
      <c r="USN74" s="23"/>
      <c r="USO74" s="23"/>
      <c r="USP74" s="23"/>
      <c r="USQ74" s="23"/>
      <c r="USR74" s="23"/>
      <c r="USS74" s="23"/>
      <c r="UST74" s="23"/>
      <c r="USU74" s="23"/>
      <c r="USV74" s="23"/>
      <c r="USW74" s="23"/>
      <c r="USX74" s="23"/>
      <c r="USY74" s="23"/>
      <c r="USZ74" s="23"/>
      <c r="UTA74" s="23"/>
      <c r="UTB74" s="23"/>
      <c r="UTC74" s="23"/>
      <c r="UTD74" s="23"/>
      <c r="UTE74" s="23"/>
      <c r="UTF74" s="23"/>
      <c r="UTG74" s="23"/>
      <c r="UTH74" s="23"/>
      <c r="UTI74" s="23"/>
      <c r="UTJ74" s="23"/>
      <c r="UTK74" s="23"/>
      <c r="UTL74" s="23"/>
      <c r="UTM74" s="23"/>
      <c r="UTN74" s="23"/>
      <c r="UTO74" s="23"/>
      <c r="UTP74" s="23"/>
      <c r="UTQ74" s="23"/>
      <c r="UTR74" s="23"/>
      <c r="UTS74" s="23"/>
      <c r="UTT74" s="23"/>
      <c r="UTU74" s="23"/>
      <c r="UTV74" s="23"/>
      <c r="UTW74" s="23"/>
      <c r="UTX74" s="23"/>
      <c r="UTY74" s="23"/>
      <c r="UTZ74" s="23"/>
      <c r="UUA74" s="23"/>
      <c r="UUB74" s="23"/>
      <c r="UUC74" s="23"/>
      <c r="UUD74" s="23"/>
      <c r="UUE74" s="23"/>
      <c r="UUF74" s="23"/>
      <c r="UUG74" s="23"/>
      <c r="UUH74" s="23"/>
      <c r="UUI74" s="23"/>
      <c r="UUJ74" s="23"/>
      <c r="UUK74" s="23"/>
      <c r="UUL74" s="23"/>
      <c r="UUM74" s="23"/>
      <c r="UUN74" s="23"/>
      <c r="UUO74" s="23"/>
      <c r="UUP74" s="23"/>
      <c r="UUQ74" s="23"/>
      <c r="UUR74" s="23"/>
      <c r="UUS74" s="23"/>
      <c r="UUT74" s="23"/>
      <c r="UUU74" s="23"/>
      <c r="UUV74" s="23"/>
      <c r="UUW74" s="23"/>
      <c r="UUX74" s="23"/>
      <c r="UUY74" s="23"/>
      <c r="UUZ74" s="23"/>
      <c r="UVA74" s="23"/>
      <c r="UVB74" s="23"/>
      <c r="UVC74" s="23"/>
      <c r="UVD74" s="23"/>
      <c r="UVE74" s="23"/>
      <c r="UVF74" s="23"/>
      <c r="UVG74" s="23"/>
      <c r="UVH74" s="23"/>
      <c r="UVI74" s="23"/>
      <c r="UVJ74" s="23"/>
      <c r="UVK74" s="23"/>
      <c r="UVL74" s="23"/>
      <c r="UVM74" s="23"/>
      <c r="UVN74" s="23"/>
      <c r="UVO74" s="23"/>
      <c r="UVP74" s="23"/>
      <c r="UVQ74" s="23"/>
      <c r="UVR74" s="23"/>
      <c r="UVS74" s="23"/>
      <c r="UVT74" s="23"/>
      <c r="UVU74" s="23"/>
      <c r="UVV74" s="23"/>
      <c r="UVW74" s="23"/>
      <c r="UVX74" s="23"/>
      <c r="UVY74" s="23"/>
      <c r="UVZ74" s="23"/>
      <c r="UWA74" s="23"/>
      <c r="UWB74" s="23"/>
      <c r="UWC74" s="23"/>
      <c r="UWD74" s="23"/>
      <c r="UWE74" s="23"/>
      <c r="UWF74" s="23"/>
      <c r="UWG74" s="23"/>
      <c r="UWH74" s="23"/>
      <c r="UWI74" s="23"/>
      <c r="UWJ74" s="23"/>
      <c r="UWK74" s="23"/>
      <c r="UWL74" s="23"/>
      <c r="UWM74" s="23"/>
      <c r="UWN74" s="23"/>
      <c r="UWO74" s="23"/>
      <c r="UWP74" s="23"/>
      <c r="UWQ74" s="23"/>
      <c r="UWR74" s="23"/>
      <c r="UWS74" s="23"/>
      <c r="UWT74" s="23"/>
      <c r="UWU74" s="23"/>
      <c r="UWV74" s="23"/>
      <c r="UWW74" s="23"/>
      <c r="UWX74" s="23"/>
      <c r="UWY74" s="23"/>
      <c r="UWZ74" s="23"/>
      <c r="UXA74" s="23"/>
      <c r="UXB74" s="23"/>
      <c r="UXC74" s="23"/>
      <c r="UXD74" s="23"/>
      <c r="UXE74" s="23"/>
      <c r="UXF74" s="23"/>
      <c r="UXG74" s="23"/>
      <c r="UXH74" s="23"/>
      <c r="UXI74" s="23"/>
      <c r="UXJ74" s="23"/>
      <c r="UXK74" s="23"/>
      <c r="UXL74" s="23"/>
      <c r="UXM74" s="23"/>
      <c r="UXN74" s="23"/>
      <c r="UXO74" s="23"/>
      <c r="UXP74" s="23"/>
      <c r="UXQ74" s="23"/>
      <c r="UXR74" s="23"/>
      <c r="UXS74" s="23"/>
      <c r="UXT74" s="23"/>
      <c r="UXU74" s="23"/>
      <c r="UXV74" s="23"/>
      <c r="UXW74" s="23"/>
      <c r="UXX74" s="23"/>
      <c r="UXY74" s="23"/>
      <c r="UXZ74" s="23"/>
      <c r="UYA74" s="23"/>
      <c r="UYB74" s="23"/>
      <c r="UYC74" s="23"/>
      <c r="UYD74" s="23"/>
      <c r="UYE74" s="23"/>
      <c r="UYF74" s="23"/>
      <c r="UYG74" s="23"/>
      <c r="UYH74" s="23"/>
      <c r="UYI74" s="23"/>
      <c r="UYJ74" s="23"/>
      <c r="UYK74" s="23"/>
      <c r="UYL74" s="23"/>
      <c r="UYM74" s="23"/>
      <c r="UYN74" s="23"/>
      <c r="UYO74" s="23"/>
      <c r="UYP74" s="23"/>
      <c r="UYQ74" s="23"/>
      <c r="UYR74" s="23"/>
      <c r="UYS74" s="23"/>
      <c r="UYT74" s="23"/>
      <c r="UYU74" s="23"/>
      <c r="UYV74" s="23"/>
      <c r="UYW74" s="23"/>
      <c r="UYX74" s="23"/>
      <c r="UYY74" s="23"/>
      <c r="UYZ74" s="23"/>
      <c r="UZA74" s="23"/>
      <c r="UZB74" s="23"/>
      <c r="UZC74" s="23"/>
      <c r="UZD74" s="23"/>
      <c r="UZE74" s="23"/>
      <c r="UZF74" s="23"/>
      <c r="UZG74" s="23"/>
      <c r="UZH74" s="23"/>
      <c r="UZI74" s="23"/>
      <c r="UZJ74" s="23"/>
      <c r="UZK74" s="23"/>
      <c r="UZL74" s="23"/>
      <c r="UZM74" s="23"/>
      <c r="UZN74" s="23"/>
      <c r="UZO74" s="23"/>
      <c r="UZP74" s="23"/>
      <c r="UZQ74" s="23"/>
      <c r="UZR74" s="23"/>
      <c r="UZS74" s="23"/>
      <c r="UZT74" s="23"/>
      <c r="UZU74" s="23"/>
      <c r="UZV74" s="23"/>
      <c r="UZW74" s="23"/>
      <c r="UZX74" s="23"/>
      <c r="UZY74" s="23"/>
      <c r="UZZ74" s="23"/>
      <c r="VAA74" s="23"/>
      <c r="VAB74" s="23"/>
      <c r="VAC74" s="23"/>
      <c r="VAD74" s="23"/>
      <c r="VAE74" s="23"/>
      <c r="VAF74" s="23"/>
      <c r="VAG74" s="23"/>
      <c r="VAH74" s="23"/>
      <c r="VAI74" s="23"/>
      <c r="VAJ74" s="23"/>
      <c r="VAK74" s="23"/>
      <c r="VAL74" s="23"/>
      <c r="VAM74" s="23"/>
      <c r="VAN74" s="23"/>
      <c r="VAO74" s="23"/>
      <c r="VAP74" s="23"/>
      <c r="VAQ74" s="23"/>
      <c r="VAR74" s="23"/>
      <c r="VAS74" s="23"/>
      <c r="VAT74" s="23"/>
      <c r="VAU74" s="23"/>
      <c r="VAV74" s="23"/>
      <c r="VAW74" s="23"/>
      <c r="VAX74" s="23"/>
      <c r="VAY74" s="23"/>
      <c r="VAZ74" s="23"/>
      <c r="VBA74" s="23"/>
      <c r="VBB74" s="23"/>
      <c r="VBC74" s="23"/>
      <c r="VBD74" s="23"/>
      <c r="VBE74" s="23"/>
      <c r="VBF74" s="23"/>
      <c r="VBG74" s="23"/>
      <c r="VBH74" s="23"/>
      <c r="VBI74" s="23"/>
      <c r="VBJ74" s="23"/>
      <c r="VBK74" s="23"/>
      <c r="VBL74" s="23"/>
      <c r="VBM74" s="23"/>
      <c r="VBN74" s="23"/>
      <c r="VBO74" s="23"/>
      <c r="VBP74" s="23"/>
      <c r="VBQ74" s="23"/>
      <c r="VBR74" s="23"/>
      <c r="VBS74" s="23"/>
      <c r="VBT74" s="23"/>
      <c r="VBU74" s="23"/>
      <c r="VBV74" s="23"/>
      <c r="VBW74" s="23"/>
      <c r="VBX74" s="23"/>
      <c r="VBY74" s="23"/>
      <c r="VBZ74" s="23"/>
      <c r="VCA74" s="23"/>
      <c r="VCB74" s="23"/>
      <c r="VCC74" s="23"/>
      <c r="VCD74" s="23"/>
      <c r="VCE74" s="23"/>
      <c r="VCF74" s="23"/>
      <c r="VCG74" s="23"/>
      <c r="VCH74" s="23"/>
      <c r="VCI74" s="23"/>
      <c r="VCJ74" s="23"/>
      <c r="VCK74" s="23"/>
      <c r="VCL74" s="23"/>
      <c r="VCM74" s="23"/>
      <c r="VCN74" s="23"/>
      <c r="VCO74" s="23"/>
      <c r="VCP74" s="23"/>
      <c r="VCQ74" s="23"/>
      <c r="VCR74" s="23"/>
      <c r="VCS74" s="23"/>
      <c r="VCT74" s="23"/>
      <c r="VCU74" s="23"/>
      <c r="VCV74" s="23"/>
      <c r="VCW74" s="23"/>
      <c r="VCX74" s="23"/>
      <c r="VCY74" s="23"/>
      <c r="VCZ74" s="23"/>
      <c r="VDA74" s="23"/>
      <c r="VDB74" s="23"/>
      <c r="VDC74" s="23"/>
      <c r="VDD74" s="23"/>
      <c r="VDE74" s="23"/>
      <c r="VDF74" s="23"/>
      <c r="VDG74" s="23"/>
      <c r="VDH74" s="23"/>
      <c r="VDI74" s="23"/>
      <c r="VDJ74" s="23"/>
      <c r="VDK74" s="23"/>
      <c r="VDL74" s="23"/>
      <c r="VDM74" s="23"/>
      <c r="VDN74" s="23"/>
      <c r="VDO74" s="23"/>
      <c r="VDP74" s="23"/>
      <c r="VDQ74" s="23"/>
      <c r="VDR74" s="23"/>
      <c r="VDS74" s="23"/>
      <c r="VDT74" s="23"/>
      <c r="VDU74" s="23"/>
      <c r="VDV74" s="23"/>
      <c r="VDW74" s="23"/>
      <c r="VDX74" s="23"/>
      <c r="VDY74" s="23"/>
      <c r="VDZ74" s="23"/>
      <c r="VEA74" s="23"/>
      <c r="VEB74" s="23"/>
      <c r="VEC74" s="23"/>
      <c r="VED74" s="23"/>
      <c r="VEE74" s="23"/>
      <c r="VEF74" s="23"/>
      <c r="VEG74" s="23"/>
      <c r="VEH74" s="23"/>
      <c r="VEI74" s="23"/>
      <c r="VEJ74" s="23"/>
      <c r="VEK74" s="23"/>
      <c r="VEL74" s="23"/>
      <c r="VEM74" s="23"/>
      <c r="VEN74" s="23"/>
      <c r="VEO74" s="23"/>
      <c r="VEP74" s="23"/>
      <c r="VEQ74" s="23"/>
      <c r="VER74" s="23"/>
      <c r="VES74" s="23"/>
      <c r="VET74" s="23"/>
      <c r="VEU74" s="23"/>
      <c r="VEV74" s="23"/>
      <c r="VEW74" s="23"/>
      <c r="VEX74" s="23"/>
      <c r="VEY74" s="23"/>
      <c r="VEZ74" s="23"/>
      <c r="VFA74" s="23"/>
      <c r="VFB74" s="23"/>
      <c r="VFC74" s="23"/>
      <c r="VFD74" s="23"/>
      <c r="VFE74" s="23"/>
      <c r="VFF74" s="23"/>
      <c r="VFG74" s="23"/>
      <c r="VFH74" s="23"/>
      <c r="VFI74" s="23"/>
      <c r="VFJ74" s="23"/>
      <c r="VFK74" s="23"/>
      <c r="VFL74" s="23"/>
      <c r="VFM74" s="23"/>
      <c r="VFN74" s="23"/>
      <c r="VFO74" s="23"/>
      <c r="VFP74" s="23"/>
      <c r="VFQ74" s="23"/>
      <c r="VFR74" s="23"/>
      <c r="VFS74" s="23"/>
      <c r="VFT74" s="23"/>
      <c r="VFU74" s="23"/>
      <c r="VFV74" s="23"/>
      <c r="VFW74" s="23"/>
      <c r="VFX74" s="23"/>
      <c r="VFY74" s="23"/>
      <c r="VFZ74" s="23"/>
      <c r="VGA74" s="23"/>
      <c r="VGB74" s="23"/>
      <c r="VGC74" s="23"/>
      <c r="VGD74" s="23"/>
      <c r="VGE74" s="23"/>
      <c r="VGF74" s="23"/>
      <c r="VGG74" s="23"/>
      <c r="VGH74" s="23"/>
      <c r="VGI74" s="23"/>
      <c r="VGJ74" s="23"/>
      <c r="VGK74" s="23"/>
      <c r="VGL74" s="23"/>
      <c r="VGM74" s="23"/>
      <c r="VGN74" s="23"/>
      <c r="VGO74" s="23"/>
      <c r="VGP74" s="23"/>
      <c r="VGQ74" s="23"/>
      <c r="VGR74" s="23"/>
      <c r="VGS74" s="23"/>
      <c r="VGT74" s="23"/>
      <c r="VGU74" s="23"/>
      <c r="VGV74" s="23"/>
      <c r="VGW74" s="23"/>
      <c r="VGX74" s="23"/>
      <c r="VGY74" s="23"/>
      <c r="VGZ74" s="23"/>
      <c r="VHA74" s="23"/>
      <c r="VHB74" s="23"/>
      <c r="VHC74" s="23"/>
      <c r="VHD74" s="23"/>
      <c r="VHE74" s="23"/>
      <c r="VHF74" s="23"/>
      <c r="VHG74" s="23"/>
      <c r="VHH74" s="23"/>
      <c r="VHI74" s="23"/>
      <c r="VHJ74" s="23"/>
      <c r="VHK74" s="23"/>
      <c r="VHL74" s="23"/>
      <c r="VHM74" s="23"/>
      <c r="VHN74" s="23"/>
      <c r="VHO74" s="23"/>
      <c r="VHP74" s="23"/>
      <c r="VHQ74" s="23"/>
      <c r="VHR74" s="23"/>
      <c r="VHS74" s="23"/>
      <c r="VHT74" s="23"/>
      <c r="VHU74" s="23"/>
      <c r="VHV74" s="23"/>
      <c r="VHW74" s="23"/>
      <c r="VHX74" s="23"/>
      <c r="VHY74" s="23"/>
      <c r="VHZ74" s="23"/>
      <c r="VIA74" s="23"/>
      <c r="VIB74" s="23"/>
      <c r="VIC74" s="23"/>
      <c r="VID74" s="23"/>
      <c r="VIE74" s="23"/>
      <c r="VIF74" s="23"/>
      <c r="VIG74" s="23"/>
      <c r="VIH74" s="23"/>
      <c r="VII74" s="23"/>
      <c r="VIJ74" s="23"/>
      <c r="VIK74" s="23"/>
      <c r="VIL74" s="23"/>
      <c r="VIM74" s="23"/>
      <c r="VIN74" s="23"/>
      <c r="VIO74" s="23"/>
      <c r="VIP74" s="23"/>
      <c r="VIQ74" s="23"/>
      <c r="VIR74" s="23"/>
      <c r="VIS74" s="23"/>
      <c r="VIT74" s="23"/>
      <c r="VIU74" s="23"/>
      <c r="VIV74" s="23"/>
      <c r="VIW74" s="23"/>
      <c r="VIX74" s="23"/>
      <c r="VIY74" s="23"/>
      <c r="VIZ74" s="23"/>
      <c r="VJA74" s="23"/>
      <c r="VJB74" s="23"/>
      <c r="VJC74" s="23"/>
      <c r="VJD74" s="23"/>
      <c r="VJE74" s="23"/>
      <c r="VJF74" s="23"/>
      <c r="VJG74" s="23"/>
      <c r="VJH74" s="23"/>
      <c r="VJI74" s="23"/>
      <c r="VJJ74" s="23"/>
      <c r="VJK74" s="23"/>
      <c r="VJL74" s="23"/>
      <c r="VJM74" s="23"/>
      <c r="VJN74" s="23"/>
      <c r="VJO74" s="23"/>
      <c r="VJP74" s="23"/>
      <c r="VJQ74" s="23"/>
      <c r="VJR74" s="23"/>
      <c r="VJS74" s="23"/>
      <c r="VJT74" s="23"/>
      <c r="VJU74" s="23"/>
      <c r="VJV74" s="23"/>
      <c r="VJW74" s="23"/>
      <c r="VJX74" s="23"/>
      <c r="VJY74" s="23"/>
      <c r="VJZ74" s="23"/>
      <c r="VKA74" s="23"/>
      <c r="VKB74" s="23"/>
      <c r="VKC74" s="23"/>
      <c r="VKD74" s="23"/>
      <c r="VKE74" s="23"/>
      <c r="VKF74" s="23"/>
      <c r="VKG74" s="23"/>
      <c r="VKH74" s="23"/>
      <c r="VKI74" s="23"/>
      <c r="VKJ74" s="23"/>
      <c r="VKK74" s="23"/>
      <c r="VKL74" s="23"/>
      <c r="VKM74" s="23"/>
      <c r="VKN74" s="23"/>
      <c r="VKO74" s="23"/>
      <c r="VKP74" s="23"/>
      <c r="VKQ74" s="23"/>
      <c r="VKR74" s="23"/>
      <c r="VKS74" s="23"/>
      <c r="VKT74" s="23"/>
      <c r="VKU74" s="23"/>
      <c r="VKV74" s="23"/>
      <c r="VKW74" s="23"/>
      <c r="VKX74" s="23"/>
      <c r="VKY74" s="23"/>
      <c r="VKZ74" s="23"/>
      <c r="VLA74" s="23"/>
      <c r="VLB74" s="23"/>
      <c r="VLC74" s="23"/>
      <c r="VLD74" s="23"/>
      <c r="VLE74" s="23"/>
      <c r="VLF74" s="23"/>
      <c r="VLG74" s="23"/>
      <c r="VLH74" s="23"/>
      <c r="VLI74" s="23"/>
      <c r="VLJ74" s="23"/>
      <c r="VLK74" s="23"/>
      <c r="VLL74" s="23"/>
      <c r="VLM74" s="23"/>
      <c r="VLN74" s="23"/>
      <c r="VLO74" s="23"/>
      <c r="VLP74" s="23"/>
      <c r="VLQ74" s="23"/>
      <c r="VLR74" s="23"/>
      <c r="VLS74" s="23"/>
      <c r="VLT74" s="23"/>
      <c r="VLU74" s="23"/>
      <c r="VLV74" s="23"/>
      <c r="VLW74" s="23"/>
      <c r="VLX74" s="23"/>
      <c r="VLY74" s="23"/>
      <c r="VLZ74" s="23"/>
      <c r="VMA74" s="23"/>
      <c r="VMB74" s="23"/>
      <c r="VMC74" s="23"/>
      <c r="VMD74" s="23"/>
      <c r="VME74" s="23"/>
      <c r="VMF74" s="23"/>
      <c r="VMG74" s="23"/>
      <c r="VMH74" s="23"/>
      <c r="VMI74" s="23"/>
      <c r="VMJ74" s="23"/>
      <c r="VMK74" s="23"/>
      <c r="VML74" s="23"/>
      <c r="VMM74" s="23"/>
      <c r="VMN74" s="23"/>
      <c r="VMO74" s="23"/>
      <c r="VMP74" s="23"/>
      <c r="VMQ74" s="23"/>
      <c r="VMR74" s="23"/>
      <c r="VMS74" s="23"/>
      <c r="VMT74" s="23"/>
      <c r="VMU74" s="23"/>
      <c r="VMV74" s="23"/>
      <c r="VMW74" s="23"/>
      <c r="VMX74" s="23"/>
      <c r="VMY74" s="23"/>
      <c r="VMZ74" s="23"/>
      <c r="VNA74" s="23"/>
      <c r="VNB74" s="23"/>
      <c r="VNC74" s="23"/>
      <c r="VND74" s="23"/>
      <c r="VNE74" s="23"/>
      <c r="VNF74" s="23"/>
      <c r="VNG74" s="23"/>
      <c r="VNH74" s="23"/>
      <c r="VNI74" s="23"/>
      <c r="VNJ74" s="23"/>
      <c r="VNK74" s="23"/>
      <c r="VNL74" s="23"/>
      <c r="VNM74" s="23"/>
      <c r="VNN74" s="23"/>
      <c r="VNO74" s="23"/>
      <c r="VNP74" s="23"/>
      <c r="VNQ74" s="23"/>
      <c r="VNR74" s="23"/>
      <c r="VNS74" s="23"/>
      <c r="VNT74" s="23"/>
      <c r="VNU74" s="23"/>
      <c r="VNV74" s="23"/>
      <c r="VNW74" s="23"/>
      <c r="VNX74" s="23"/>
      <c r="VNY74" s="23"/>
      <c r="VNZ74" s="23"/>
      <c r="VOA74" s="23"/>
      <c r="VOB74" s="23"/>
      <c r="VOC74" s="23"/>
      <c r="VOD74" s="23"/>
      <c r="VOE74" s="23"/>
      <c r="VOF74" s="23"/>
      <c r="VOG74" s="23"/>
      <c r="VOH74" s="23"/>
      <c r="VOI74" s="23"/>
      <c r="VOJ74" s="23"/>
      <c r="VOK74" s="23"/>
      <c r="VOL74" s="23"/>
      <c r="VOM74" s="23"/>
      <c r="VON74" s="23"/>
      <c r="VOO74" s="23"/>
      <c r="VOP74" s="23"/>
      <c r="VOQ74" s="23"/>
      <c r="VOR74" s="23"/>
      <c r="VOS74" s="23"/>
      <c r="VOT74" s="23"/>
      <c r="VOU74" s="23"/>
      <c r="VOV74" s="23"/>
      <c r="VOW74" s="23"/>
      <c r="VOX74" s="23"/>
      <c r="VOY74" s="23"/>
      <c r="VOZ74" s="23"/>
      <c r="VPA74" s="23"/>
      <c r="VPB74" s="23"/>
      <c r="VPC74" s="23"/>
      <c r="VPD74" s="23"/>
      <c r="VPE74" s="23"/>
      <c r="VPF74" s="23"/>
      <c r="VPG74" s="23"/>
      <c r="VPH74" s="23"/>
      <c r="VPI74" s="23"/>
      <c r="VPJ74" s="23"/>
      <c r="VPK74" s="23"/>
      <c r="VPL74" s="23"/>
      <c r="VPM74" s="23"/>
      <c r="VPN74" s="23"/>
      <c r="VPO74" s="23"/>
      <c r="VPP74" s="23"/>
      <c r="VPQ74" s="23"/>
      <c r="VPR74" s="23"/>
      <c r="VPS74" s="23"/>
      <c r="VPT74" s="23"/>
      <c r="VPU74" s="23"/>
      <c r="VPV74" s="23"/>
      <c r="VPW74" s="23"/>
      <c r="VPX74" s="23"/>
      <c r="VPY74" s="23"/>
      <c r="VPZ74" s="23"/>
      <c r="VQA74" s="23"/>
      <c r="VQB74" s="23"/>
      <c r="VQC74" s="23"/>
      <c r="VQD74" s="23"/>
      <c r="VQE74" s="23"/>
      <c r="VQF74" s="23"/>
      <c r="VQG74" s="23"/>
      <c r="VQH74" s="23"/>
      <c r="VQI74" s="23"/>
      <c r="VQJ74" s="23"/>
      <c r="VQK74" s="23"/>
      <c r="VQL74" s="23"/>
      <c r="VQM74" s="23"/>
      <c r="VQN74" s="23"/>
      <c r="VQO74" s="23"/>
      <c r="VQP74" s="23"/>
      <c r="VQQ74" s="23"/>
      <c r="VQR74" s="23"/>
      <c r="VQS74" s="23"/>
      <c r="VQT74" s="23"/>
      <c r="VQU74" s="23"/>
      <c r="VQV74" s="23"/>
      <c r="VQW74" s="23"/>
      <c r="VQX74" s="23"/>
      <c r="VQY74" s="23"/>
      <c r="VQZ74" s="23"/>
      <c r="VRA74" s="23"/>
      <c r="VRB74" s="23"/>
      <c r="VRC74" s="23"/>
      <c r="VRD74" s="23"/>
      <c r="VRE74" s="23"/>
      <c r="VRF74" s="23"/>
      <c r="VRG74" s="23"/>
      <c r="VRH74" s="23"/>
      <c r="VRI74" s="23"/>
      <c r="VRJ74" s="23"/>
      <c r="VRK74" s="23"/>
      <c r="VRL74" s="23"/>
      <c r="VRM74" s="23"/>
      <c r="VRN74" s="23"/>
      <c r="VRO74" s="23"/>
      <c r="VRP74" s="23"/>
      <c r="VRQ74" s="23"/>
      <c r="VRR74" s="23"/>
      <c r="VRS74" s="23"/>
      <c r="VRT74" s="23"/>
      <c r="VRU74" s="23"/>
      <c r="VRV74" s="23"/>
      <c r="VRW74" s="23"/>
      <c r="VRX74" s="23"/>
      <c r="VRY74" s="23"/>
      <c r="VRZ74" s="23"/>
      <c r="VSA74" s="23"/>
      <c r="VSB74" s="23"/>
      <c r="VSC74" s="23"/>
      <c r="VSD74" s="23"/>
      <c r="VSE74" s="23"/>
      <c r="VSF74" s="23"/>
      <c r="VSG74" s="23"/>
      <c r="VSH74" s="23"/>
      <c r="VSI74" s="23"/>
      <c r="VSJ74" s="23"/>
      <c r="VSK74" s="23"/>
      <c r="VSL74" s="23"/>
      <c r="VSM74" s="23"/>
      <c r="VSN74" s="23"/>
      <c r="VSO74" s="23"/>
      <c r="VSP74" s="23"/>
      <c r="VSQ74" s="23"/>
      <c r="VSR74" s="23"/>
      <c r="VSS74" s="23"/>
      <c r="VST74" s="23"/>
      <c r="VSU74" s="23"/>
      <c r="VSV74" s="23"/>
      <c r="VSW74" s="23"/>
      <c r="VSX74" s="23"/>
      <c r="VSY74" s="23"/>
      <c r="VSZ74" s="23"/>
      <c r="VTA74" s="23"/>
      <c r="VTB74" s="23"/>
      <c r="VTC74" s="23"/>
      <c r="VTD74" s="23"/>
      <c r="VTE74" s="23"/>
      <c r="VTF74" s="23"/>
      <c r="VTG74" s="23"/>
      <c r="VTH74" s="23"/>
      <c r="VTI74" s="23"/>
      <c r="VTJ74" s="23"/>
      <c r="VTK74" s="23"/>
      <c r="VTL74" s="23"/>
      <c r="VTM74" s="23"/>
      <c r="VTN74" s="23"/>
      <c r="VTO74" s="23"/>
      <c r="VTP74" s="23"/>
      <c r="VTQ74" s="23"/>
      <c r="VTR74" s="23"/>
      <c r="VTS74" s="23"/>
      <c r="VTT74" s="23"/>
      <c r="VTU74" s="23"/>
      <c r="VTV74" s="23"/>
      <c r="VTW74" s="23"/>
      <c r="VTX74" s="23"/>
      <c r="VTY74" s="23"/>
      <c r="VTZ74" s="23"/>
      <c r="VUA74" s="23"/>
      <c r="VUB74" s="23"/>
      <c r="VUC74" s="23"/>
      <c r="VUD74" s="23"/>
      <c r="VUE74" s="23"/>
      <c r="VUF74" s="23"/>
      <c r="VUG74" s="23"/>
      <c r="VUH74" s="23"/>
      <c r="VUI74" s="23"/>
      <c r="VUJ74" s="23"/>
      <c r="VUK74" s="23"/>
      <c r="VUL74" s="23"/>
      <c r="VUM74" s="23"/>
      <c r="VUN74" s="23"/>
      <c r="VUO74" s="23"/>
      <c r="VUP74" s="23"/>
      <c r="VUQ74" s="23"/>
      <c r="VUR74" s="23"/>
      <c r="VUS74" s="23"/>
      <c r="VUT74" s="23"/>
      <c r="VUU74" s="23"/>
      <c r="VUV74" s="23"/>
      <c r="VUW74" s="23"/>
      <c r="VUX74" s="23"/>
      <c r="VUY74" s="23"/>
      <c r="VUZ74" s="23"/>
      <c r="VVA74" s="23"/>
      <c r="VVB74" s="23"/>
      <c r="VVC74" s="23"/>
      <c r="VVD74" s="23"/>
      <c r="VVE74" s="23"/>
      <c r="VVF74" s="23"/>
      <c r="VVG74" s="23"/>
      <c r="VVH74" s="23"/>
      <c r="VVI74" s="23"/>
      <c r="VVJ74" s="23"/>
      <c r="VVK74" s="23"/>
      <c r="VVL74" s="23"/>
      <c r="VVM74" s="23"/>
      <c r="VVN74" s="23"/>
      <c r="VVO74" s="23"/>
      <c r="VVP74" s="23"/>
      <c r="VVQ74" s="23"/>
      <c r="VVR74" s="23"/>
      <c r="VVS74" s="23"/>
      <c r="VVT74" s="23"/>
      <c r="VVU74" s="23"/>
      <c r="VVV74" s="23"/>
      <c r="VVW74" s="23"/>
      <c r="VVX74" s="23"/>
      <c r="VVY74" s="23"/>
      <c r="VVZ74" s="23"/>
      <c r="VWA74" s="23"/>
      <c r="VWB74" s="23"/>
      <c r="VWC74" s="23"/>
      <c r="VWD74" s="23"/>
      <c r="VWE74" s="23"/>
      <c r="VWF74" s="23"/>
      <c r="VWG74" s="23"/>
      <c r="VWH74" s="23"/>
      <c r="VWI74" s="23"/>
      <c r="VWJ74" s="23"/>
      <c r="VWK74" s="23"/>
      <c r="VWL74" s="23"/>
      <c r="VWM74" s="23"/>
      <c r="VWN74" s="23"/>
      <c r="VWO74" s="23"/>
      <c r="VWP74" s="23"/>
      <c r="VWQ74" s="23"/>
      <c r="VWR74" s="23"/>
      <c r="VWS74" s="23"/>
      <c r="VWT74" s="23"/>
      <c r="VWU74" s="23"/>
      <c r="VWV74" s="23"/>
      <c r="VWW74" s="23"/>
      <c r="VWX74" s="23"/>
      <c r="VWY74" s="23"/>
      <c r="VWZ74" s="23"/>
      <c r="VXA74" s="23"/>
      <c r="VXB74" s="23"/>
      <c r="VXC74" s="23"/>
      <c r="VXD74" s="23"/>
      <c r="VXE74" s="23"/>
      <c r="VXF74" s="23"/>
      <c r="VXG74" s="23"/>
      <c r="VXH74" s="23"/>
      <c r="VXI74" s="23"/>
      <c r="VXJ74" s="23"/>
      <c r="VXK74" s="23"/>
      <c r="VXL74" s="23"/>
      <c r="VXM74" s="23"/>
      <c r="VXN74" s="23"/>
      <c r="VXO74" s="23"/>
      <c r="VXP74" s="23"/>
      <c r="VXQ74" s="23"/>
      <c r="VXR74" s="23"/>
      <c r="VXS74" s="23"/>
      <c r="VXT74" s="23"/>
      <c r="VXU74" s="23"/>
      <c r="VXV74" s="23"/>
      <c r="VXW74" s="23"/>
      <c r="VXX74" s="23"/>
      <c r="VXY74" s="23"/>
      <c r="VXZ74" s="23"/>
      <c r="VYA74" s="23"/>
      <c r="VYB74" s="23"/>
      <c r="VYC74" s="23"/>
      <c r="VYD74" s="23"/>
      <c r="VYE74" s="23"/>
      <c r="VYF74" s="23"/>
      <c r="VYG74" s="23"/>
      <c r="VYH74" s="23"/>
      <c r="VYI74" s="23"/>
      <c r="VYJ74" s="23"/>
      <c r="VYK74" s="23"/>
      <c r="VYL74" s="23"/>
      <c r="VYM74" s="23"/>
      <c r="VYN74" s="23"/>
      <c r="VYO74" s="23"/>
      <c r="VYP74" s="23"/>
      <c r="VYQ74" s="23"/>
      <c r="VYR74" s="23"/>
      <c r="VYS74" s="23"/>
      <c r="VYT74" s="23"/>
      <c r="VYU74" s="23"/>
      <c r="VYV74" s="23"/>
      <c r="VYW74" s="23"/>
      <c r="VYX74" s="23"/>
      <c r="VYY74" s="23"/>
      <c r="VYZ74" s="23"/>
      <c r="VZA74" s="23"/>
      <c r="VZB74" s="23"/>
      <c r="VZC74" s="23"/>
      <c r="VZD74" s="23"/>
      <c r="VZE74" s="23"/>
      <c r="VZF74" s="23"/>
      <c r="VZG74" s="23"/>
      <c r="VZH74" s="23"/>
      <c r="VZI74" s="23"/>
      <c r="VZJ74" s="23"/>
      <c r="VZK74" s="23"/>
      <c r="VZL74" s="23"/>
      <c r="VZM74" s="23"/>
      <c r="VZN74" s="23"/>
      <c r="VZO74" s="23"/>
      <c r="VZP74" s="23"/>
      <c r="VZQ74" s="23"/>
      <c r="VZR74" s="23"/>
      <c r="VZS74" s="23"/>
      <c r="VZT74" s="23"/>
      <c r="VZU74" s="23"/>
      <c r="VZV74" s="23"/>
      <c r="VZW74" s="23"/>
      <c r="VZX74" s="23"/>
      <c r="VZY74" s="23"/>
      <c r="VZZ74" s="23"/>
      <c r="WAA74" s="23"/>
      <c r="WAB74" s="23"/>
      <c r="WAC74" s="23"/>
      <c r="WAD74" s="23"/>
      <c r="WAE74" s="23"/>
      <c r="WAF74" s="23"/>
      <c r="WAG74" s="23"/>
      <c r="WAH74" s="23"/>
      <c r="WAI74" s="23"/>
      <c r="WAJ74" s="23"/>
      <c r="WAK74" s="23"/>
      <c r="WAL74" s="23"/>
      <c r="WAM74" s="23"/>
      <c r="WAN74" s="23"/>
      <c r="WAO74" s="23"/>
      <c r="WAP74" s="23"/>
      <c r="WAQ74" s="23"/>
      <c r="WAR74" s="23"/>
      <c r="WAS74" s="23"/>
      <c r="WAT74" s="23"/>
      <c r="WAU74" s="23"/>
      <c r="WAV74" s="23"/>
      <c r="WAW74" s="23"/>
      <c r="WAX74" s="23"/>
      <c r="WAY74" s="23"/>
      <c r="WAZ74" s="23"/>
      <c r="WBA74" s="23"/>
      <c r="WBB74" s="23"/>
      <c r="WBC74" s="23"/>
      <c r="WBD74" s="23"/>
      <c r="WBE74" s="23"/>
      <c r="WBF74" s="23"/>
      <c r="WBG74" s="23"/>
      <c r="WBH74" s="23"/>
      <c r="WBI74" s="23"/>
      <c r="WBJ74" s="23"/>
      <c r="WBK74" s="23"/>
      <c r="WBL74" s="23"/>
      <c r="WBM74" s="23"/>
      <c r="WBN74" s="23"/>
      <c r="WBO74" s="23"/>
      <c r="WBP74" s="23"/>
      <c r="WBQ74" s="23"/>
      <c r="WBR74" s="23"/>
      <c r="WBS74" s="23"/>
      <c r="WBT74" s="23"/>
      <c r="WBU74" s="23"/>
      <c r="WBV74" s="23"/>
      <c r="WBW74" s="23"/>
      <c r="WBX74" s="23"/>
      <c r="WBY74" s="23"/>
      <c r="WBZ74" s="23"/>
      <c r="WCA74" s="23"/>
      <c r="WCB74" s="23"/>
      <c r="WCC74" s="23"/>
      <c r="WCD74" s="23"/>
      <c r="WCE74" s="23"/>
      <c r="WCF74" s="23"/>
      <c r="WCG74" s="23"/>
      <c r="WCH74" s="23"/>
      <c r="WCI74" s="23"/>
      <c r="WCJ74" s="23"/>
      <c r="WCK74" s="23"/>
      <c r="WCL74" s="23"/>
      <c r="WCM74" s="23"/>
      <c r="WCN74" s="23"/>
      <c r="WCO74" s="23"/>
      <c r="WCP74" s="23"/>
      <c r="WCQ74" s="23"/>
      <c r="WCR74" s="23"/>
      <c r="WCS74" s="23"/>
      <c r="WCT74" s="23"/>
      <c r="WCU74" s="23"/>
      <c r="WCV74" s="23"/>
      <c r="WCW74" s="23"/>
      <c r="WCX74" s="23"/>
      <c r="WCY74" s="23"/>
      <c r="WCZ74" s="23"/>
      <c r="WDA74" s="23"/>
      <c r="WDB74" s="23"/>
      <c r="WDC74" s="23"/>
      <c r="WDD74" s="23"/>
      <c r="WDE74" s="23"/>
      <c r="WDF74" s="23"/>
      <c r="WDG74" s="23"/>
      <c r="WDH74" s="23"/>
      <c r="WDI74" s="23"/>
      <c r="WDJ74" s="23"/>
      <c r="WDK74" s="23"/>
      <c r="WDL74" s="23"/>
      <c r="WDM74" s="23"/>
      <c r="WDN74" s="23"/>
      <c r="WDO74" s="23"/>
      <c r="WDP74" s="23"/>
      <c r="WDQ74" s="23"/>
      <c r="WDR74" s="23"/>
      <c r="WDS74" s="23"/>
      <c r="WDT74" s="23"/>
      <c r="WDU74" s="23"/>
      <c r="WDV74" s="23"/>
      <c r="WDW74" s="23"/>
      <c r="WDX74" s="23"/>
      <c r="WDY74" s="23"/>
      <c r="WDZ74" s="23"/>
      <c r="WEA74" s="23"/>
      <c r="WEB74" s="23"/>
      <c r="WEC74" s="23"/>
      <c r="WED74" s="23"/>
      <c r="WEE74" s="23"/>
      <c r="WEF74" s="23"/>
      <c r="WEG74" s="23"/>
      <c r="WEH74" s="23"/>
      <c r="WEI74" s="23"/>
      <c r="WEJ74" s="23"/>
      <c r="WEK74" s="23"/>
      <c r="WEL74" s="23"/>
      <c r="WEM74" s="23"/>
      <c r="WEN74" s="23"/>
      <c r="WEO74" s="23"/>
      <c r="WEP74" s="23"/>
      <c r="WEQ74" s="23"/>
      <c r="WER74" s="23"/>
      <c r="WES74" s="23"/>
      <c r="WET74" s="23"/>
      <c r="WEU74" s="23"/>
      <c r="WEV74" s="23"/>
      <c r="WEW74" s="23"/>
      <c r="WEX74" s="23"/>
      <c r="WEY74" s="23"/>
      <c r="WEZ74" s="23"/>
      <c r="WFA74" s="23"/>
      <c r="WFB74" s="23"/>
      <c r="WFC74" s="23"/>
      <c r="WFD74" s="23"/>
      <c r="WFE74" s="23"/>
      <c r="WFF74" s="23"/>
      <c r="WFG74" s="23"/>
      <c r="WFH74" s="23"/>
      <c r="WFI74" s="23"/>
      <c r="WFJ74" s="23"/>
      <c r="WFK74" s="23"/>
      <c r="WFL74" s="23"/>
      <c r="WFM74" s="23"/>
      <c r="WFN74" s="23"/>
      <c r="WFO74" s="23"/>
      <c r="WFP74" s="23"/>
      <c r="WFQ74" s="23"/>
      <c r="WFR74" s="23"/>
      <c r="WFS74" s="23"/>
      <c r="WFT74" s="23"/>
      <c r="WFU74" s="23"/>
      <c r="WFV74" s="23"/>
      <c r="WFW74" s="23"/>
      <c r="WFX74" s="23"/>
      <c r="WFY74" s="23"/>
      <c r="WFZ74" s="23"/>
      <c r="WGA74" s="23"/>
      <c r="WGB74" s="23"/>
      <c r="WGC74" s="23"/>
      <c r="WGD74" s="23"/>
      <c r="WGE74" s="23"/>
      <c r="WGF74" s="23"/>
      <c r="WGG74" s="23"/>
      <c r="WGH74" s="23"/>
      <c r="WGI74" s="23"/>
      <c r="WGJ74" s="23"/>
      <c r="WGK74" s="23"/>
      <c r="WGL74" s="23"/>
      <c r="WGM74" s="23"/>
      <c r="WGN74" s="23"/>
      <c r="WGO74" s="23"/>
      <c r="WGP74" s="23"/>
      <c r="WGQ74" s="23"/>
      <c r="WGR74" s="23"/>
      <c r="WGS74" s="23"/>
      <c r="WGT74" s="23"/>
      <c r="WGU74" s="23"/>
      <c r="WGV74" s="23"/>
      <c r="WGW74" s="23"/>
      <c r="WGX74" s="23"/>
      <c r="WGY74" s="23"/>
      <c r="WGZ74" s="23"/>
      <c r="WHA74" s="23"/>
      <c r="WHB74" s="23"/>
      <c r="WHC74" s="23"/>
      <c r="WHD74" s="23"/>
      <c r="WHE74" s="23"/>
      <c r="WHF74" s="23"/>
      <c r="WHG74" s="23"/>
      <c r="WHH74" s="23"/>
      <c r="WHI74" s="23"/>
      <c r="WHJ74" s="23"/>
      <c r="WHK74" s="23"/>
      <c r="WHL74" s="23"/>
      <c r="WHM74" s="23"/>
      <c r="WHN74" s="23"/>
      <c r="WHO74" s="23"/>
      <c r="WHP74" s="23"/>
      <c r="WHQ74" s="23"/>
      <c r="WHR74" s="23"/>
      <c r="WHS74" s="23"/>
      <c r="WHT74" s="23"/>
      <c r="WHU74" s="23"/>
      <c r="WHV74" s="23"/>
      <c r="WHW74" s="23"/>
      <c r="WHX74" s="23"/>
      <c r="WHY74" s="23"/>
      <c r="WHZ74" s="23"/>
      <c r="WIA74" s="23"/>
      <c r="WIB74" s="23"/>
      <c r="WIC74" s="23"/>
      <c r="WID74" s="23"/>
      <c r="WIE74" s="23"/>
      <c r="WIF74" s="23"/>
      <c r="WIG74" s="23"/>
      <c r="WIH74" s="23"/>
      <c r="WII74" s="23"/>
      <c r="WIJ74" s="23"/>
      <c r="WIK74" s="23"/>
      <c r="WIL74" s="23"/>
      <c r="WIM74" s="23"/>
      <c r="WIN74" s="23"/>
      <c r="WIO74" s="23"/>
      <c r="WIP74" s="23"/>
      <c r="WIQ74" s="23"/>
      <c r="WIR74" s="23"/>
      <c r="WIS74" s="23"/>
      <c r="WIT74" s="23"/>
      <c r="WIU74" s="23"/>
      <c r="WIV74" s="23"/>
      <c r="WIW74" s="23"/>
      <c r="WIX74" s="23"/>
      <c r="WIY74" s="23"/>
      <c r="WIZ74" s="23"/>
      <c r="WJA74" s="23"/>
      <c r="WJB74" s="23"/>
      <c r="WJC74" s="23"/>
      <c r="WJD74" s="23"/>
      <c r="WJE74" s="23"/>
      <c r="WJF74" s="23"/>
      <c r="WJG74" s="23"/>
      <c r="WJH74" s="23"/>
      <c r="WJI74" s="23"/>
      <c r="WJJ74" s="23"/>
      <c r="WJK74" s="23"/>
      <c r="WJL74" s="23"/>
      <c r="WJM74" s="23"/>
      <c r="WJN74" s="23"/>
      <c r="WJO74" s="23"/>
      <c r="WJP74" s="23"/>
      <c r="WJQ74" s="23"/>
      <c r="WJR74" s="23"/>
      <c r="WJS74" s="23"/>
      <c r="WJT74" s="23"/>
      <c r="WJU74" s="23"/>
      <c r="WJV74" s="23"/>
      <c r="WJW74" s="23"/>
      <c r="WJX74" s="23"/>
      <c r="WJY74" s="23"/>
      <c r="WJZ74" s="23"/>
      <c r="WKA74" s="23"/>
      <c r="WKB74" s="23"/>
      <c r="WKC74" s="23"/>
      <c r="WKD74" s="23"/>
      <c r="WKE74" s="23"/>
      <c r="WKF74" s="23"/>
      <c r="WKG74" s="23"/>
      <c r="WKH74" s="23"/>
      <c r="WKI74" s="23"/>
      <c r="WKJ74" s="23"/>
      <c r="WKK74" s="23"/>
      <c r="WKL74" s="23"/>
      <c r="WKM74" s="23"/>
      <c r="WKN74" s="23"/>
      <c r="WKO74" s="23"/>
      <c r="WKP74" s="23"/>
      <c r="WKQ74" s="23"/>
      <c r="WKR74" s="23"/>
      <c r="WKS74" s="23"/>
      <c r="WKT74" s="23"/>
      <c r="WKU74" s="23"/>
      <c r="WKV74" s="23"/>
      <c r="WKW74" s="23"/>
      <c r="WKX74" s="23"/>
      <c r="WKY74" s="23"/>
      <c r="WKZ74" s="23"/>
      <c r="WLA74" s="23"/>
      <c r="WLB74" s="23"/>
      <c r="WLC74" s="23"/>
      <c r="WLD74" s="23"/>
      <c r="WLE74" s="23"/>
      <c r="WLF74" s="23"/>
      <c r="WLG74" s="23"/>
      <c r="WLH74" s="23"/>
      <c r="WLI74" s="23"/>
      <c r="WLJ74" s="23"/>
      <c r="WLK74" s="23"/>
      <c r="WLL74" s="23"/>
      <c r="WLM74" s="23"/>
      <c r="WLN74" s="23"/>
      <c r="WLO74" s="23"/>
      <c r="WLP74" s="23"/>
      <c r="WLQ74" s="23"/>
      <c r="WLR74" s="23"/>
      <c r="WLS74" s="23"/>
      <c r="WLT74" s="23"/>
      <c r="WLU74" s="23"/>
      <c r="WLV74" s="23"/>
      <c r="WLW74" s="23"/>
      <c r="WLX74" s="23"/>
      <c r="WLY74" s="23"/>
      <c r="WLZ74" s="23"/>
      <c r="WMA74" s="23"/>
      <c r="WMB74" s="23"/>
      <c r="WMC74" s="23"/>
      <c r="WMD74" s="23"/>
      <c r="WME74" s="23"/>
      <c r="WMF74" s="23"/>
      <c r="WMG74" s="23"/>
      <c r="WMH74" s="23"/>
      <c r="WMI74" s="23"/>
      <c r="WMJ74" s="23"/>
      <c r="WMK74" s="23"/>
      <c r="WML74" s="23"/>
      <c r="WMM74" s="23"/>
      <c r="WMN74" s="23"/>
      <c r="WMO74" s="23"/>
      <c r="WMP74" s="23"/>
      <c r="WMQ74" s="23"/>
      <c r="WMR74" s="23"/>
      <c r="WMS74" s="23"/>
      <c r="WMT74" s="23"/>
      <c r="WMU74" s="23"/>
      <c r="WMV74" s="23"/>
      <c r="WMW74" s="23"/>
      <c r="WMX74" s="23"/>
      <c r="WMY74" s="23"/>
      <c r="WMZ74" s="23"/>
      <c r="WNA74" s="23"/>
      <c r="WNB74" s="23"/>
      <c r="WNC74" s="23"/>
      <c r="WND74" s="23"/>
      <c r="WNE74" s="23"/>
      <c r="WNF74" s="23"/>
      <c r="WNG74" s="23"/>
      <c r="WNH74" s="23"/>
      <c r="WNI74" s="23"/>
      <c r="WNJ74" s="23"/>
      <c r="WNK74" s="23"/>
      <c r="WNL74" s="23"/>
      <c r="WNM74" s="23"/>
      <c r="WNN74" s="23"/>
      <c r="WNO74" s="23"/>
      <c r="WNP74" s="23"/>
      <c r="WNQ74" s="23"/>
      <c r="WNR74" s="23"/>
      <c r="WNS74" s="23"/>
      <c r="WNT74" s="23"/>
      <c r="WNU74" s="23"/>
      <c r="WNV74" s="23"/>
      <c r="WNW74" s="23"/>
      <c r="WNX74" s="23"/>
      <c r="WNY74" s="23"/>
      <c r="WNZ74" s="23"/>
      <c r="WOA74" s="23"/>
      <c r="WOB74" s="23"/>
      <c r="WOC74" s="23"/>
      <c r="WOD74" s="23"/>
      <c r="WOE74" s="23"/>
      <c r="WOF74" s="23"/>
      <c r="WOG74" s="23"/>
      <c r="WOH74" s="23"/>
      <c r="WOI74" s="23"/>
      <c r="WOJ74" s="23"/>
      <c r="WOK74" s="23"/>
      <c r="WOL74" s="23"/>
      <c r="WOM74" s="23"/>
      <c r="WON74" s="23"/>
      <c r="WOO74" s="23"/>
      <c r="WOP74" s="23"/>
      <c r="WOQ74" s="23"/>
      <c r="WOR74" s="23"/>
      <c r="WOS74" s="23"/>
      <c r="WOT74" s="23"/>
      <c r="WOU74" s="23"/>
      <c r="WOV74" s="23"/>
      <c r="WOW74" s="23"/>
      <c r="WOX74" s="23"/>
      <c r="WOY74" s="23"/>
      <c r="WOZ74" s="23"/>
      <c r="WPA74" s="23"/>
      <c r="WPB74" s="23"/>
      <c r="WPC74" s="23"/>
      <c r="WPD74" s="23"/>
      <c r="WPE74" s="23"/>
      <c r="WPF74" s="23"/>
      <c r="WPG74" s="23"/>
      <c r="WPH74" s="23"/>
      <c r="WPI74" s="23"/>
      <c r="WPJ74" s="23"/>
      <c r="WPK74" s="23"/>
      <c r="WPL74" s="23"/>
      <c r="WPM74" s="23"/>
      <c r="WPN74" s="23"/>
      <c r="WPO74" s="23"/>
      <c r="WPP74" s="23"/>
      <c r="WPQ74" s="23"/>
      <c r="WPR74" s="23"/>
      <c r="WPS74" s="23"/>
      <c r="WPT74" s="23"/>
      <c r="WPU74" s="23"/>
      <c r="WPV74" s="23"/>
      <c r="WPW74" s="23"/>
      <c r="WPX74" s="23"/>
      <c r="WPY74" s="23"/>
      <c r="WPZ74" s="23"/>
      <c r="WQA74" s="23"/>
      <c r="WQB74" s="23"/>
      <c r="WQC74" s="23"/>
      <c r="WQD74" s="23"/>
      <c r="WQE74" s="23"/>
      <c r="WQF74" s="23"/>
      <c r="WQG74" s="23"/>
      <c r="WQH74" s="23"/>
      <c r="WQI74" s="23"/>
      <c r="WQJ74" s="23"/>
      <c r="WQK74" s="23"/>
      <c r="WQL74" s="23"/>
      <c r="WQM74" s="23"/>
      <c r="WQN74" s="23"/>
      <c r="WQO74" s="23"/>
      <c r="WQP74" s="23"/>
      <c r="WQQ74" s="23"/>
      <c r="WQR74" s="23"/>
      <c r="WQS74" s="23"/>
      <c r="WQT74" s="23"/>
      <c r="WQU74" s="23"/>
      <c r="WQV74" s="23"/>
      <c r="WQW74" s="23"/>
      <c r="WQX74" s="23"/>
      <c r="WQY74" s="23"/>
      <c r="WQZ74" s="23"/>
      <c r="WRA74" s="23"/>
      <c r="WRB74" s="23"/>
      <c r="WRC74" s="23"/>
      <c r="WRD74" s="23"/>
      <c r="WRE74" s="23"/>
      <c r="WRF74" s="23"/>
      <c r="WRG74" s="23"/>
      <c r="WRH74" s="23"/>
      <c r="WRI74" s="23"/>
      <c r="WRJ74" s="23"/>
      <c r="WRK74" s="23"/>
      <c r="WRL74" s="23"/>
      <c r="WRM74" s="23"/>
      <c r="WRN74" s="23"/>
      <c r="WRO74" s="23"/>
      <c r="WRP74" s="23"/>
      <c r="WRQ74" s="23"/>
      <c r="WRR74" s="23"/>
      <c r="WRS74" s="23"/>
      <c r="WRT74" s="23"/>
      <c r="WRU74" s="23"/>
      <c r="WRV74" s="23"/>
      <c r="WRW74" s="23"/>
      <c r="WRX74" s="23"/>
      <c r="WRY74" s="23"/>
      <c r="WRZ74" s="23"/>
      <c r="WSA74" s="23"/>
      <c r="WSB74" s="23"/>
      <c r="WSC74" s="23"/>
      <c r="WSD74" s="23"/>
      <c r="WSE74" s="23"/>
      <c r="WSF74" s="23"/>
      <c r="WSG74" s="23"/>
      <c r="WSH74" s="23"/>
      <c r="WSI74" s="23"/>
      <c r="WSJ74" s="23"/>
      <c r="WSK74" s="23"/>
      <c r="WSL74" s="23"/>
      <c r="WSM74" s="23"/>
      <c r="WSN74" s="23"/>
      <c r="WSO74" s="23"/>
      <c r="WSP74" s="23"/>
      <c r="WSQ74" s="23"/>
      <c r="WSR74" s="23"/>
      <c r="WSS74" s="23"/>
      <c r="WST74" s="23"/>
      <c r="WSU74" s="23"/>
      <c r="WSV74" s="23"/>
      <c r="WSW74" s="23"/>
      <c r="WSX74" s="23"/>
      <c r="WSY74" s="23"/>
      <c r="WSZ74" s="23"/>
      <c r="WTA74" s="23"/>
      <c r="WTB74" s="23"/>
      <c r="WTC74" s="23"/>
      <c r="WTD74" s="23"/>
      <c r="WTE74" s="23"/>
      <c r="WTF74" s="23"/>
      <c r="WTG74" s="23"/>
      <c r="WTH74" s="23"/>
      <c r="WTI74" s="23"/>
      <c r="WTJ74" s="23"/>
      <c r="WTK74" s="23"/>
      <c r="WTL74" s="23"/>
      <c r="WTM74" s="23"/>
      <c r="WTN74" s="23"/>
      <c r="WTO74" s="23"/>
      <c r="WTP74" s="23"/>
      <c r="WTQ74" s="23"/>
      <c r="WTR74" s="23"/>
      <c r="WTS74" s="23"/>
      <c r="WTT74" s="23"/>
      <c r="WTU74" s="23"/>
      <c r="WTV74" s="23"/>
      <c r="WTW74" s="23"/>
      <c r="WTX74" s="23"/>
      <c r="WTY74" s="23"/>
      <c r="WTZ74" s="23"/>
      <c r="WUA74" s="23"/>
      <c r="WUB74" s="23"/>
      <c r="WUC74" s="23"/>
      <c r="WUD74" s="23"/>
      <c r="WUE74" s="23"/>
      <c r="WUF74" s="23"/>
      <c r="WUG74" s="23"/>
      <c r="WUH74" s="23"/>
      <c r="WUI74" s="23"/>
      <c r="WUJ74" s="23"/>
      <c r="WUK74" s="23"/>
      <c r="WUL74" s="23"/>
      <c r="WUM74" s="23"/>
      <c r="WUN74" s="23"/>
      <c r="WUO74" s="23"/>
      <c r="WUP74" s="23"/>
      <c r="WUQ74" s="23"/>
      <c r="WUR74" s="23"/>
      <c r="WUS74" s="23"/>
      <c r="WUT74" s="23"/>
      <c r="WUU74" s="23"/>
      <c r="WUV74" s="23"/>
      <c r="WUW74" s="23"/>
      <c r="WUX74" s="23"/>
      <c r="WUY74" s="23"/>
      <c r="WUZ74" s="23"/>
      <c r="WVA74" s="23"/>
      <c r="WVB74" s="23"/>
      <c r="WVC74" s="23"/>
      <c r="WVD74" s="23"/>
      <c r="WVE74" s="23"/>
      <c r="WVF74" s="23"/>
      <c r="WVG74" s="23"/>
      <c r="WVH74" s="23"/>
      <c r="WVI74" s="23"/>
      <c r="WVJ74" s="23"/>
      <c r="WVK74" s="23"/>
      <c r="WVL74" s="23"/>
      <c r="WVM74" s="23"/>
      <c r="WVN74" s="23"/>
      <c r="WVO74" s="23"/>
      <c r="WVP74" s="23"/>
      <c r="WVQ74" s="23"/>
      <c r="WVR74" s="23"/>
      <c r="WVS74" s="23"/>
      <c r="WVT74" s="23"/>
      <c r="WVU74" s="23"/>
      <c r="WVV74" s="23"/>
      <c r="WVW74" s="23"/>
      <c r="WVX74" s="23"/>
      <c r="WVY74" s="23"/>
      <c r="WVZ74" s="23"/>
      <c r="WWA74" s="23"/>
      <c r="WWB74" s="23"/>
      <c r="WWC74" s="23"/>
      <c r="WWD74" s="23"/>
      <c r="WWE74" s="23"/>
      <c r="WWF74" s="23"/>
      <c r="WWG74" s="23"/>
      <c r="WWH74" s="23"/>
      <c r="WWI74" s="23"/>
      <c r="WWJ74" s="23"/>
      <c r="WWK74" s="23"/>
      <c r="WWL74" s="23"/>
      <c r="WWM74" s="23"/>
      <c r="WWN74" s="23"/>
      <c r="WWO74" s="23"/>
      <c r="WWP74" s="23"/>
      <c r="WWQ74" s="23"/>
      <c r="WWR74" s="23"/>
      <c r="WWS74" s="23"/>
      <c r="WWT74" s="23"/>
      <c r="WWU74" s="23"/>
      <c r="WWV74" s="23"/>
      <c r="WWW74" s="23"/>
      <c r="WWX74" s="23"/>
      <c r="WWY74" s="23"/>
      <c r="WWZ74" s="23"/>
      <c r="WXA74" s="23"/>
      <c r="WXB74" s="23"/>
      <c r="WXC74" s="23"/>
      <c r="WXD74" s="23"/>
      <c r="WXE74" s="23"/>
      <c r="WXF74" s="23"/>
      <c r="WXG74" s="23"/>
      <c r="WXH74" s="23"/>
      <c r="WXI74" s="23"/>
      <c r="WXJ74" s="23"/>
      <c r="WXK74" s="23"/>
      <c r="WXL74" s="23"/>
      <c r="WXM74" s="23"/>
      <c r="WXN74" s="23"/>
      <c r="WXO74" s="23"/>
      <c r="WXP74" s="23"/>
      <c r="WXQ74" s="23"/>
      <c r="WXR74" s="23"/>
      <c r="WXS74" s="23"/>
      <c r="WXT74" s="23"/>
      <c r="WXU74" s="23"/>
      <c r="WXV74" s="23"/>
      <c r="WXW74" s="23"/>
      <c r="WXX74" s="23"/>
      <c r="WXY74" s="23"/>
      <c r="WXZ74" s="23"/>
      <c r="WYA74" s="23"/>
      <c r="WYB74" s="23"/>
      <c r="WYC74" s="23"/>
      <c r="WYD74" s="23"/>
      <c r="WYE74" s="23"/>
      <c r="WYF74" s="23"/>
      <c r="WYG74" s="23"/>
      <c r="WYH74" s="23"/>
      <c r="WYI74" s="23"/>
      <c r="WYJ74" s="23"/>
      <c r="WYK74" s="23"/>
      <c r="WYL74" s="23"/>
      <c r="WYM74" s="23"/>
      <c r="WYN74" s="23"/>
      <c r="WYO74" s="23"/>
      <c r="WYP74" s="23"/>
      <c r="WYQ74" s="23"/>
      <c r="WYR74" s="23"/>
      <c r="WYS74" s="23"/>
      <c r="WYT74" s="23"/>
      <c r="WYU74" s="23"/>
      <c r="WYV74" s="23"/>
      <c r="WYW74" s="23"/>
      <c r="WYX74" s="23"/>
      <c r="WYY74" s="23"/>
      <c r="WYZ74" s="23"/>
      <c r="WZA74" s="23"/>
      <c r="WZB74" s="23"/>
      <c r="WZC74" s="23"/>
      <c r="WZD74" s="23"/>
      <c r="WZE74" s="23"/>
      <c r="WZF74" s="23"/>
      <c r="WZG74" s="23"/>
      <c r="WZH74" s="23"/>
      <c r="WZI74" s="23"/>
      <c r="WZJ74" s="23"/>
      <c r="WZK74" s="23"/>
      <c r="WZL74" s="23"/>
      <c r="WZM74" s="23"/>
      <c r="WZN74" s="23"/>
      <c r="WZO74" s="23"/>
      <c r="WZP74" s="23"/>
      <c r="WZQ74" s="23"/>
      <c r="WZR74" s="23"/>
      <c r="WZS74" s="23"/>
      <c r="WZT74" s="23"/>
      <c r="WZU74" s="23"/>
      <c r="WZV74" s="23"/>
      <c r="WZW74" s="23"/>
      <c r="WZX74" s="23"/>
      <c r="WZY74" s="23"/>
      <c r="WZZ74" s="23"/>
      <c r="XAA74" s="23"/>
      <c r="XAB74" s="23"/>
      <c r="XAC74" s="23"/>
      <c r="XAD74" s="23"/>
      <c r="XAE74" s="23"/>
      <c r="XAF74" s="23"/>
      <c r="XAG74" s="23"/>
      <c r="XAH74" s="23"/>
      <c r="XAI74" s="23"/>
      <c r="XAJ74" s="23"/>
      <c r="XAK74" s="23"/>
      <c r="XAL74" s="23"/>
      <c r="XAM74" s="23"/>
      <c r="XAN74" s="23"/>
      <c r="XAO74" s="23"/>
      <c r="XAP74" s="23"/>
      <c r="XAQ74" s="23"/>
      <c r="XAR74" s="23"/>
      <c r="XAS74" s="23"/>
      <c r="XAT74" s="23"/>
      <c r="XAU74" s="23"/>
      <c r="XAV74" s="23"/>
      <c r="XAW74" s="23"/>
      <c r="XAX74" s="23"/>
      <c r="XAY74" s="23"/>
      <c r="XAZ74" s="23"/>
      <c r="XBA74" s="23"/>
      <c r="XBB74" s="23"/>
      <c r="XBC74" s="23"/>
      <c r="XBD74" s="23"/>
      <c r="XBE74" s="23"/>
      <c r="XBF74" s="23"/>
      <c r="XBG74" s="23"/>
      <c r="XBH74" s="23"/>
      <c r="XBI74" s="23"/>
      <c r="XBJ74" s="23"/>
      <c r="XBK74" s="23"/>
      <c r="XBL74" s="23"/>
      <c r="XBM74" s="23"/>
      <c r="XBN74" s="23"/>
      <c r="XBO74" s="23"/>
      <c r="XBP74" s="23"/>
      <c r="XBQ74" s="23"/>
      <c r="XBR74" s="23"/>
      <c r="XBS74" s="23"/>
      <c r="XBT74" s="23"/>
      <c r="XBU74" s="23"/>
      <c r="XBV74" s="23"/>
      <c r="XBW74" s="23"/>
      <c r="XBX74" s="23"/>
      <c r="XBY74" s="23"/>
      <c r="XBZ74" s="23"/>
      <c r="XCA74" s="23"/>
      <c r="XCB74" s="23"/>
      <c r="XCC74" s="23"/>
      <c r="XCD74" s="23"/>
      <c r="XCE74" s="23"/>
      <c r="XCF74" s="23"/>
      <c r="XCG74" s="23"/>
      <c r="XCH74" s="23"/>
      <c r="XCI74" s="23"/>
      <c r="XCJ74" s="23"/>
      <c r="XCK74" s="23"/>
      <c r="XCL74" s="23"/>
      <c r="XCM74" s="23"/>
      <c r="XCN74" s="23"/>
      <c r="XCO74" s="23"/>
      <c r="XCP74" s="23"/>
      <c r="XCQ74" s="23"/>
      <c r="XCR74" s="23"/>
      <c r="XCS74" s="23"/>
      <c r="XCT74" s="23"/>
      <c r="XCU74" s="23"/>
      <c r="XCV74" s="23"/>
      <c r="XCW74" s="23"/>
      <c r="XCX74" s="23"/>
      <c r="XCY74" s="23"/>
      <c r="XCZ74" s="23"/>
      <c r="XDA74" s="23"/>
      <c r="XDB74" s="23"/>
      <c r="XDC74" s="23"/>
      <c r="XDD74" s="23"/>
      <c r="XDE74" s="23"/>
      <c r="XDF74" s="23"/>
      <c r="XDG74" s="23"/>
      <c r="XDH74" s="23"/>
      <c r="XDI74" s="23"/>
      <c r="XDJ74" s="23"/>
      <c r="XDK74" s="23"/>
      <c r="XDL74" s="23"/>
      <c r="XDM74" s="23"/>
      <c r="XDN74" s="23"/>
      <c r="XDO74" s="23"/>
      <c r="XDP74" s="23"/>
      <c r="XDQ74" s="23"/>
      <c r="XDR74" s="23"/>
      <c r="XDS74" s="23"/>
      <c r="XDT74" s="23"/>
      <c r="XDU74" s="23"/>
      <c r="XDV74" s="23"/>
      <c r="XDW74" s="23"/>
      <c r="XDX74" s="23"/>
      <c r="XDY74" s="23"/>
      <c r="XDZ74" s="23"/>
      <c r="XEA74" s="23"/>
      <c r="XEB74" s="23"/>
      <c r="XEC74" s="23"/>
      <c r="XED74" s="23"/>
      <c r="XEE74" s="23"/>
      <c r="XEF74" s="23"/>
      <c r="XEG74" s="23"/>
      <c r="XEH74" s="23"/>
      <c r="XEI74" s="23"/>
      <c r="XEJ74" s="23"/>
      <c r="XEK74" s="23"/>
      <c r="XEL74" s="23"/>
      <c r="XEM74" s="23"/>
      <c r="XEN74" s="23"/>
      <c r="XEO74" s="23"/>
      <c r="XEP74" s="23"/>
      <c r="XEQ74" s="23"/>
      <c r="XER74" s="23"/>
      <c r="XES74" s="23"/>
      <c r="XET74" s="23"/>
      <c r="XEU74" s="23"/>
      <c r="XEV74" s="23"/>
      <c r="XEW74" s="23"/>
      <c r="XEX74" s="23"/>
      <c r="XEY74" s="23"/>
      <c r="XEZ74" s="23"/>
      <c r="XFA74" s="23"/>
      <c r="XFB74" s="23"/>
      <c r="XFC74" s="23"/>
    </row>
    <row r="75" spans="3:16383" x14ac:dyDescent="0.2">
      <c r="F75" s="20"/>
      <c r="G75" s="20"/>
      <c r="H75" s="20"/>
    </row>
    <row r="76" spans="3:16383" x14ac:dyDescent="0.2">
      <c r="C76" s="11" t="s">
        <v>41</v>
      </c>
      <c r="D76" s="15" t="s">
        <v>31</v>
      </c>
      <c r="E76" s="21">
        <v>-140</v>
      </c>
      <c r="F76" s="21">
        <v>-44</v>
      </c>
      <c r="G76" s="21">
        <v>-109</v>
      </c>
      <c r="H76" s="21">
        <f>(-71/3)*4</f>
        <v>-94.666666666666671</v>
      </c>
      <c r="I76" s="20">
        <f>I59*I77</f>
        <v>-94.666666666666671</v>
      </c>
      <c r="J76" s="20">
        <f>J59*J77</f>
        <v>-126.54515207637674</v>
      </c>
      <c r="K76" s="20">
        <f t="shared" ref="K76:R76" si="40">K59*K77</f>
        <v>-131.45951922183545</v>
      </c>
      <c r="L76" s="20">
        <f t="shared" si="40"/>
        <v>-146.69228183186365</v>
      </c>
      <c r="M76" s="20">
        <f t="shared" si="40"/>
        <v>-169.47267262806437</v>
      </c>
      <c r="N76" s="20">
        <f t="shared" si="40"/>
        <v>-186.67432048677082</v>
      </c>
      <c r="O76" s="20">
        <f t="shared" si="40"/>
        <v>-209.81717217884767</v>
      </c>
      <c r="P76" s="20">
        <f t="shared" si="40"/>
        <v>-236.3950945703759</v>
      </c>
      <c r="Q76" s="20">
        <f t="shared" si="40"/>
        <v>-264.12238978690146</v>
      </c>
      <c r="R76" s="20">
        <f t="shared" si="40"/>
        <v>-296.51332238216457</v>
      </c>
    </row>
    <row r="77" spans="3:16383" x14ac:dyDescent="0.2">
      <c r="C77" s="11" t="s">
        <v>38</v>
      </c>
      <c r="D77" s="15" t="s">
        <v>27</v>
      </c>
      <c r="E77" s="23">
        <f>E76/E59</f>
        <v>-6.0930495713104405E-3</v>
      </c>
      <c r="F77" s="23">
        <f t="shared" ref="F77:H77" si="41">F76/F59</f>
        <v>-2.014098690835851E-3</v>
      </c>
      <c r="G77" s="23">
        <f t="shared" si="41"/>
        <v>-4.5218834266749636E-3</v>
      </c>
      <c r="H77" s="23">
        <f>H76/H59</f>
        <v>-3.2987966361566695E-3</v>
      </c>
      <c r="I77" s="31">
        <f>H76/I59</f>
        <v>-3.0500204510069732E-3</v>
      </c>
      <c r="J77" s="31">
        <f>AVERAGE(I77,H77,G77)</f>
        <v>-3.6235668379462019E-3</v>
      </c>
      <c r="K77" s="31">
        <f t="shared" ref="K77:R77" si="42">AVERAGE(J77,I77,H77)</f>
        <v>-3.3241279750366149E-3</v>
      </c>
      <c r="L77" s="31">
        <f t="shared" si="42"/>
        <v>-3.3325717546632636E-3</v>
      </c>
      <c r="M77" s="31">
        <f t="shared" si="42"/>
        <v>-3.4267555225486936E-3</v>
      </c>
      <c r="N77" s="31">
        <f t="shared" si="42"/>
        <v>-3.3611517507495243E-3</v>
      </c>
      <c r="O77" s="31">
        <f t="shared" si="42"/>
        <v>-3.373493009320494E-3</v>
      </c>
      <c r="P77" s="31">
        <f t="shared" si="42"/>
        <v>-3.3871334275395707E-3</v>
      </c>
      <c r="Q77" s="31">
        <f t="shared" si="42"/>
        <v>-3.3739260625365295E-3</v>
      </c>
      <c r="R77" s="31">
        <f t="shared" si="42"/>
        <v>-3.3781841664655317E-3</v>
      </c>
    </row>
    <row r="78" spans="3:16383" x14ac:dyDescent="0.2">
      <c r="G78" s="20"/>
      <c r="H78" s="20"/>
    </row>
    <row r="79" spans="3:16383" x14ac:dyDescent="0.2">
      <c r="C79" s="11" t="s">
        <v>42</v>
      </c>
      <c r="D79" s="15" t="s">
        <v>31</v>
      </c>
      <c r="E79" s="20">
        <f>-1533-333-6430-310-24+1931+627-231</f>
        <v>-6303</v>
      </c>
      <c r="F79" s="20">
        <f>1858-43-8081-402+21-2384+923-290</f>
        <v>-8398</v>
      </c>
      <c r="G79" s="20">
        <f>-468-343-7510-147+88+679+929+70</f>
        <v>-6702</v>
      </c>
      <c r="H79" s="20">
        <f>((-248-80-7038-455-29+886+37+506)/3)*4</f>
        <v>-8561.3333333333339</v>
      </c>
      <c r="I79" s="20">
        <f>(874-3730-453-2439+16)*2</f>
        <v>-11464</v>
      </c>
      <c r="J79" s="20">
        <f>J80*(J59-I59)</f>
        <v>-5136.0889961451348</v>
      </c>
      <c r="K79" s="20">
        <f t="shared" ref="K79:R79" si="43">K80*(K59-J59)</f>
        <v>-3578.6100265187588</v>
      </c>
      <c r="L79" s="20">
        <f t="shared" si="43"/>
        <v>-1834.8328087124537</v>
      </c>
      <c r="M79" s="20">
        <f t="shared" si="43"/>
        <v>-4543.2563707639511</v>
      </c>
      <c r="N79" s="20">
        <f t="shared" si="43"/>
        <v>-4095.4508709472534</v>
      </c>
      <c r="O79" s="20">
        <f t="shared" si="43"/>
        <v>-4258.5808992422626</v>
      </c>
      <c r="P79" s="20">
        <f t="shared" si="43"/>
        <v>-5440.01888675193</v>
      </c>
      <c r="Q79" s="20">
        <f t="shared" si="43"/>
        <v>-5743.2704958325112</v>
      </c>
      <c r="R79" s="20">
        <f t="shared" si="43"/>
        <v>-6428.3347168636892</v>
      </c>
    </row>
    <row r="80" spans="3:16383" x14ac:dyDescent="0.2">
      <c r="C80" s="11" t="s">
        <v>43</v>
      </c>
      <c r="D80" s="15" t="s">
        <v>27</v>
      </c>
      <c r="F80" s="22">
        <f>F79/(F59-E59)</f>
        <v>7.4252873563218387</v>
      </c>
      <c r="G80" s="22">
        <f t="shared" ref="G80:I80" si="44">G79/(G59-F59)</f>
        <v>-2.9667994687915007</v>
      </c>
      <c r="H80" s="22">
        <f t="shared" si="44"/>
        <v>-1.8642665311751461</v>
      </c>
      <c r="I80" s="31">
        <f>AVERAGE(H80,G80,F80)</f>
        <v>0.86474045211839723</v>
      </c>
      <c r="J80" s="31">
        <f>AVERAGE(I80,H80,G80)</f>
        <v>-1.3221085159494166</v>
      </c>
      <c r="K80" s="31">
        <f t="shared" ref="K80:R80" si="45">AVERAGE(J80,I80,H80)</f>
        <v>-0.77387819833538851</v>
      </c>
      <c r="L80" s="31">
        <f t="shared" si="45"/>
        <v>-0.41041542072213594</v>
      </c>
      <c r="M80" s="31">
        <f t="shared" si="45"/>
        <v>-0.8354673783356471</v>
      </c>
      <c r="N80" s="31">
        <f t="shared" si="45"/>
        <v>-0.67325366579772383</v>
      </c>
      <c r="O80" s="31">
        <f t="shared" si="45"/>
        <v>-0.63971215495183564</v>
      </c>
      <c r="P80" s="31">
        <f t="shared" si="45"/>
        <v>-0.71614439969506893</v>
      </c>
      <c r="Q80" s="31">
        <f t="shared" si="45"/>
        <v>-0.67637007348154288</v>
      </c>
      <c r="R80" s="31">
        <f t="shared" si="45"/>
        <v>-0.67740887604281586</v>
      </c>
    </row>
    <row r="82" spans="3:18" x14ac:dyDescent="0.2">
      <c r="C82" s="11" t="s">
        <v>44</v>
      </c>
      <c r="D82" s="15" t="s">
        <v>31</v>
      </c>
      <c r="E82" s="20">
        <v>-756</v>
      </c>
      <c r="F82" s="20">
        <v>-736</v>
      </c>
      <c r="G82" s="20">
        <v>-705</v>
      </c>
      <c r="H82" s="20">
        <f>(-675/3)*4</f>
        <v>-900</v>
      </c>
      <c r="I82" s="20">
        <f>-I83*I59</f>
        <v>-975.62110288078827</v>
      </c>
      <c r="J82" s="20">
        <f>-J83*J59</f>
        <v>-1071.4542602890162</v>
      </c>
      <c r="K82" s="20">
        <f t="shared" ref="K82:R82" si="46">-K83*K59</f>
        <v>-1232.2275121195037</v>
      </c>
      <c r="L82" s="20">
        <f t="shared" si="46"/>
        <v>-1368.5441055910239</v>
      </c>
      <c r="M82" s="20">
        <f t="shared" si="46"/>
        <v>-1531.9715038618203</v>
      </c>
      <c r="N82" s="20">
        <f t="shared" si="46"/>
        <v>-1725.8841846772486</v>
      </c>
      <c r="O82" s="20">
        <f t="shared" si="46"/>
        <v>-1931.0280346962841</v>
      </c>
      <c r="P82" s="20">
        <f t="shared" si="46"/>
        <v>-2165.8686054852733</v>
      </c>
      <c r="Q82" s="20">
        <f t="shared" si="46"/>
        <v>-2430.8559719687619</v>
      </c>
      <c r="R82" s="20">
        <f t="shared" si="46"/>
        <v>-2724.8453918066853</v>
      </c>
    </row>
    <row r="83" spans="3:18" x14ac:dyDescent="0.2">
      <c r="C83" s="11" t="s">
        <v>38</v>
      </c>
      <c r="D83" s="15" t="s">
        <v>27</v>
      </c>
      <c r="E83" s="22">
        <f>-E82/E59</f>
        <v>3.2902467685076382E-2</v>
      </c>
      <c r="F83" s="22">
        <f t="shared" ref="F83:I83" si="47">-F82/F59</f>
        <v>3.3690378101254234E-2</v>
      </c>
      <c r="G83" s="22">
        <f t="shared" si="47"/>
        <v>2.924704418170504E-2</v>
      </c>
      <c r="H83" s="22">
        <f t="shared" si="47"/>
        <v>3.1361799005714813E-2</v>
      </c>
      <c r="I83" s="22">
        <f>AVERAGE(F83:H83)</f>
        <v>3.143307376289136E-2</v>
      </c>
      <c r="J83" s="22">
        <f t="shared" ref="J83:R83" si="48">AVERAGE(G83:I83)</f>
        <v>3.0680638983437074E-2</v>
      </c>
      <c r="K83" s="22">
        <f t="shared" si="48"/>
        <v>3.1158503917347754E-2</v>
      </c>
      <c r="L83" s="22">
        <f t="shared" si="48"/>
        <v>3.1090738887892062E-2</v>
      </c>
      <c r="M83" s="22">
        <f t="shared" si="48"/>
        <v>3.0976627262892298E-2</v>
      </c>
      <c r="N83" s="22">
        <f t="shared" si="48"/>
        <v>3.1075290022710703E-2</v>
      </c>
      <c r="O83" s="22">
        <f t="shared" si="48"/>
        <v>3.1047552057831686E-2</v>
      </c>
      <c r="P83" s="22">
        <f t="shared" si="48"/>
        <v>3.1033156447811561E-2</v>
      </c>
      <c r="Q83" s="22">
        <f t="shared" si="48"/>
        <v>3.1051999509451315E-2</v>
      </c>
      <c r="R83" s="22">
        <f t="shared" si="48"/>
        <v>3.104423600503152E-2</v>
      </c>
    </row>
    <row r="85" spans="3:18" x14ac:dyDescent="0.2">
      <c r="C85" s="35" t="s">
        <v>45</v>
      </c>
      <c r="D85" s="36" t="s">
        <v>31</v>
      </c>
      <c r="E85" s="34">
        <f>E67+E70+E73+E76+E79+E82</f>
        <v>5221.2079087018556</v>
      </c>
      <c r="F85" s="34">
        <f t="shared" ref="F85:R85" si="49">F67+F70+F73+F76+F79+F82</f>
        <v>2726.0346692202475</v>
      </c>
      <c r="G85" s="34">
        <f t="shared" si="49"/>
        <v>6259.1818609808106</v>
      </c>
      <c r="H85" s="34">
        <f>H67+H70+H73+H76+H79+H82</f>
        <v>5830.8697610740892</v>
      </c>
      <c r="I85" s="34">
        <f>I67+I70+I73+H76+I79+I82</f>
        <v>7686.6114190616463</v>
      </c>
      <c r="J85" s="34">
        <f t="shared" si="49"/>
        <v>13737.918763163283</v>
      </c>
      <c r="K85" s="34">
        <f t="shared" si="49"/>
        <v>18116.636754114552</v>
      </c>
      <c r="L85" s="34">
        <f t="shared" si="49"/>
        <v>23076.152363694859</v>
      </c>
      <c r="M85" s="34">
        <f t="shared" si="49"/>
        <v>22617.305785660119</v>
      </c>
      <c r="N85" s="34">
        <f t="shared" si="49"/>
        <v>26581.298489272678</v>
      </c>
      <c r="O85" s="34">
        <f t="shared" si="49"/>
        <v>30241.288877978041</v>
      </c>
      <c r="P85" s="34">
        <f t="shared" si="49"/>
        <v>33013.341434587623</v>
      </c>
      <c r="Q85" s="34">
        <f t="shared" si="49"/>
        <v>37478.190904943003</v>
      </c>
      <c r="R85" s="34">
        <f t="shared" si="49"/>
        <v>41976.808813275726</v>
      </c>
    </row>
    <row r="86" spans="3:18" x14ac:dyDescent="0.2">
      <c r="C86" s="18" t="s">
        <v>26</v>
      </c>
      <c r="D86" s="15" t="s">
        <v>27</v>
      </c>
      <c r="F86" s="22">
        <f>F85/E85-1</f>
        <v>-0.47789195203720225</v>
      </c>
      <c r="G86" s="22">
        <f t="shared" ref="G86:R86" si="50">G85/F85-1</f>
        <v>1.2960756631797281</v>
      </c>
      <c r="H86" s="22">
        <f t="shared" si="50"/>
        <v>-6.842940649748197E-2</v>
      </c>
      <c r="I86" s="22">
        <f t="shared" si="50"/>
        <v>0.31826155171157788</v>
      </c>
      <c r="J86" s="22">
        <f t="shared" si="50"/>
        <v>0.78725292774593747</v>
      </c>
      <c r="K86" s="22">
        <f t="shared" si="50"/>
        <v>0.31873226697862855</v>
      </c>
      <c r="L86" s="22">
        <f t="shared" si="50"/>
        <v>0.27375476347473437</v>
      </c>
      <c r="M86" s="22">
        <f t="shared" si="50"/>
        <v>-1.9884015792712151E-2</v>
      </c>
      <c r="N86" s="22">
        <f t="shared" si="50"/>
        <v>0.17526370033542271</v>
      </c>
      <c r="O86" s="22">
        <f t="shared" si="50"/>
        <v>0.13769042886232263</v>
      </c>
      <c r="P86" s="22">
        <f t="shared" si="50"/>
        <v>9.1664497759823105E-2</v>
      </c>
      <c r="Q86" s="22">
        <f t="shared" si="50"/>
        <v>0.13524379164108535</v>
      </c>
      <c r="R86" s="22">
        <f t="shared" si="50"/>
        <v>0.12003295249076174</v>
      </c>
    </row>
    <row r="88" spans="3:18" x14ac:dyDescent="0.2">
      <c r="C88" t="s">
        <v>46</v>
      </c>
      <c r="D88" s="15" t="s">
        <v>48</v>
      </c>
      <c r="I88">
        <v>1</v>
      </c>
      <c r="J88">
        <v>2</v>
      </c>
      <c r="K88">
        <v>3</v>
      </c>
      <c r="L88">
        <v>4</v>
      </c>
      <c r="M88">
        <v>5</v>
      </c>
      <c r="N88">
        <v>6</v>
      </c>
      <c r="O88">
        <v>7</v>
      </c>
      <c r="P88">
        <v>8</v>
      </c>
      <c r="Q88">
        <v>9</v>
      </c>
      <c r="R88">
        <v>10</v>
      </c>
    </row>
    <row r="89" spans="3:18" x14ac:dyDescent="0.2">
      <c r="C89" t="s">
        <v>47</v>
      </c>
      <c r="D89" s="15" t="s">
        <v>31</v>
      </c>
      <c r="I89" s="20">
        <f>I85/((1+$D$12)^I88)</f>
        <v>7120.7966262697455</v>
      </c>
      <c r="J89" s="20">
        <f t="shared" ref="J89:R89" si="51">J85/((1+$D$12)^J88)</f>
        <v>11789.849328417617</v>
      </c>
      <c r="K89" s="20">
        <f t="shared" si="51"/>
        <v>14403.185139411709</v>
      </c>
      <c r="L89" s="20">
        <f t="shared" si="51"/>
        <v>16995.659430253385</v>
      </c>
      <c r="M89" s="20">
        <f t="shared" si="51"/>
        <v>15431.535678477354</v>
      </c>
      <c r="N89" s="20">
        <f t="shared" si="51"/>
        <v>16801.115808007627</v>
      </c>
      <c r="O89" s="20">
        <f t="shared" si="51"/>
        <v>17707.444340304039</v>
      </c>
      <c r="P89" s="20">
        <f t="shared" si="51"/>
        <v>17907.655360278284</v>
      </c>
      <c r="Q89" s="20">
        <f t="shared" si="51"/>
        <v>18833.087261434201</v>
      </c>
      <c r="R89" s="20">
        <f t="shared" si="51"/>
        <v>19540.963540185625</v>
      </c>
    </row>
    <row r="91" spans="3:18" x14ac:dyDescent="0.2">
      <c r="C91" s="37" t="s">
        <v>49</v>
      </c>
      <c r="D91" s="38" t="s">
        <v>31</v>
      </c>
      <c r="E91" s="39">
        <f>E62+E70</f>
        <v>15657</v>
      </c>
      <c r="F91" s="39">
        <f t="shared" ref="F91:R91" si="52">F62+F70</f>
        <v>14848</v>
      </c>
      <c r="G91" s="39">
        <f t="shared" si="52"/>
        <v>16608</v>
      </c>
      <c r="H91" s="39">
        <f t="shared" si="52"/>
        <v>19148</v>
      </c>
      <c r="I91" s="39">
        <f t="shared" si="52"/>
        <v>25357.56592638688</v>
      </c>
      <c r="J91" s="39">
        <f t="shared" si="52"/>
        <v>25298.188933092795</v>
      </c>
      <c r="K91" s="39">
        <f t="shared" si="52"/>
        <v>29114.895356305969</v>
      </c>
      <c r="L91" s="39">
        <f t="shared" si="52"/>
        <v>33418.195840368047</v>
      </c>
      <c r="M91" s="39">
        <f t="shared" si="52"/>
        <v>36594.101824878468</v>
      </c>
      <c r="N91" s="39">
        <f t="shared" si="52"/>
        <v>41382.764728791277</v>
      </c>
      <c r="O91" s="39">
        <f t="shared" si="52"/>
        <v>46527.648282793882</v>
      </c>
      <c r="P91" s="39">
        <f t="shared" si="52"/>
        <v>51951.69909127849</v>
      </c>
      <c r="Q91" s="39">
        <f t="shared" si="52"/>
        <v>58388.345283926777</v>
      </c>
      <c r="R91" s="39">
        <f t="shared" si="52"/>
        <v>65488.009825411711</v>
      </c>
    </row>
    <row r="92" spans="3:18" x14ac:dyDescent="0.2">
      <c r="C92" s="18" t="s">
        <v>26</v>
      </c>
      <c r="D92" s="15" t="s">
        <v>27</v>
      </c>
      <c r="F92" s="22">
        <f>F91/E91-1</f>
        <v>-5.1670179472440458E-2</v>
      </c>
      <c r="G92" s="22">
        <f t="shared" ref="G92:R92" si="53">G91/F91-1</f>
        <v>0.11853448275862077</v>
      </c>
      <c r="H92" s="22">
        <f t="shared" si="53"/>
        <v>0.15293834296724462</v>
      </c>
      <c r="I92" s="22">
        <f t="shared" si="53"/>
        <v>0.3242931860448548</v>
      </c>
      <c r="J92" s="22">
        <f t="shared" si="53"/>
        <v>-2.3415888365017068E-3</v>
      </c>
      <c r="K92" s="22">
        <f t="shared" si="53"/>
        <v>0.1508687611317705</v>
      </c>
      <c r="L92" s="22">
        <f t="shared" si="53"/>
        <v>0.14780408555135094</v>
      </c>
      <c r="M92" s="22">
        <f t="shared" si="53"/>
        <v>9.5035231694765354E-2</v>
      </c>
      <c r="N92" s="22">
        <f t="shared" si="53"/>
        <v>0.13085887247155337</v>
      </c>
      <c r="O92" s="22">
        <f t="shared" si="53"/>
        <v>0.12432430717764853</v>
      </c>
      <c r="P92" s="22">
        <f t="shared" si="53"/>
        <v>0.11657693884542297</v>
      </c>
      <c r="Q92" s="22">
        <f t="shared" si="53"/>
        <v>0.12389674072717383</v>
      </c>
      <c r="R92" s="22">
        <f t="shared" si="53"/>
        <v>0.12159386444265863</v>
      </c>
    </row>
    <row r="96" spans="3:18" ht="21" x14ac:dyDescent="0.25">
      <c r="C96" s="57"/>
      <c r="D96" s="57"/>
      <c r="E96" s="58"/>
      <c r="F96" s="59"/>
      <c r="G96" s="59"/>
      <c r="H96" s="59"/>
      <c r="I96" s="57"/>
      <c r="J96" s="60" t="s">
        <v>94</v>
      </c>
      <c r="K96" s="57"/>
      <c r="L96" s="57"/>
      <c r="M96" s="57"/>
      <c r="N96" s="57"/>
      <c r="O96" s="57"/>
    </row>
    <row r="97" spans="3:15" ht="21" x14ac:dyDescent="0.25">
      <c r="C97" s="57"/>
      <c r="D97" s="66">
        <f>I34</f>
        <v>213.20504369029618</v>
      </c>
      <c r="E97" s="61">
        <f t="shared" ref="E97:H97" si="54">F97-0.25%</f>
        <v>-1.2500000000000001E-2</v>
      </c>
      <c r="F97" s="61">
        <f t="shared" si="54"/>
        <v>-0.01</v>
      </c>
      <c r="G97" s="61">
        <f t="shared" si="54"/>
        <v>-7.4999999999999997E-3</v>
      </c>
      <c r="H97" s="61">
        <f t="shared" si="54"/>
        <v>-5.0000000000000001E-3</v>
      </c>
      <c r="I97" s="61">
        <f>J97-0.25%</f>
        <v>-2.5000000000000001E-3</v>
      </c>
      <c r="J97" s="61">
        <v>0</v>
      </c>
      <c r="K97" s="61">
        <f>J97+0.25%</f>
        <v>2.5000000000000001E-3</v>
      </c>
      <c r="L97" s="61">
        <f t="shared" ref="L97:O97" si="55">K97+0.25%</f>
        <v>5.0000000000000001E-3</v>
      </c>
      <c r="M97" s="61">
        <f t="shared" si="55"/>
        <v>7.4999999999999997E-3</v>
      </c>
      <c r="N97" s="61">
        <f t="shared" si="55"/>
        <v>0.01</v>
      </c>
      <c r="O97" s="61">
        <f t="shared" si="55"/>
        <v>1.2500000000000001E-2</v>
      </c>
    </row>
    <row r="98" spans="3:15" ht="21" x14ac:dyDescent="0.25">
      <c r="C98" s="57"/>
      <c r="D98" s="61">
        <f t="shared" ref="D98:D100" si="56">D99+0.0025</f>
        <v>8.950000000000001E-2</v>
      </c>
      <c r="E98" s="63">
        <f t="dataTable" ref="E98:O107" dt2D="1" dtr="1" r1="I11" r2="D12"/>
        <v>169.83204333268657</v>
      </c>
      <c r="F98" s="63">
        <v>172.36089879423412</v>
      </c>
      <c r="G98" s="63">
        <v>175.02010763008826</v>
      </c>
      <c r="H98" s="63">
        <v>177.82001534614633</v>
      </c>
      <c r="I98" s="63">
        <v>180.77209195981621</v>
      </c>
      <c r="J98" s="64">
        <v>183.88908905469674</v>
      </c>
      <c r="K98" s="63">
        <v>187.18522391365087</v>
      </c>
      <c r="L98" s="63">
        <v>190.67639633822353</v>
      </c>
      <c r="M98" s="63">
        <v>194.38044513014819</v>
      </c>
      <c r="N98" s="63">
        <v>198.31745296559015</v>
      </c>
      <c r="O98" s="63">
        <v>202.51011066047641</v>
      </c>
    </row>
    <row r="99" spans="3:15" ht="21" x14ac:dyDescent="0.25">
      <c r="C99" s="57"/>
      <c r="D99" s="61">
        <f t="shared" si="56"/>
        <v>8.7000000000000008E-2</v>
      </c>
      <c r="E99" s="63">
        <v>175.38802027176871</v>
      </c>
      <c r="F99" s="63">
        <v>178.10278163486393</v>
      </c>
      <c r="G99" s="63">
        <v>180.96118116531875</v>
      </c>
      <c r="H99" s="63">
        <v>183.97492849634168</v>
      </c>
      <c r="I99" s="63">
        <v>187.15704160004753</v>
      </c>
      <c r="J99" s="64">
        <v>190.52203476718472</v>
      </c>
      <c r="K99" s="63">
        <v>194.086139956046</v>
      </c>
      <c r="L99" s="63">
        <v>197.867568632033</v>
      </c>
      <c r="M99" s="63">
        <v>201.88682301091222</v>
      </c>
      <c r="N99" s="63">
        <v>206.16706793387453</v>
      </c>
      <c r="O99" s="63">
        <v>210.73457761676718</v>
      </c>
    </row>
    <row r="100" spans="3:15" ht="21" x14ac:dyDescent="0.25">
      <c r="C100" s="57"/>
      <c r="D100" s="61">
        <f t="shared" si="56"/>
        <v>8.4500000000000006E-2</v>
      </c>
      <c r="E100" s="63">
        <v>181.25218444362915</v>
      </c>
      <c r="F100" s="63">
        <v>184.1704366428126</v>
      </c>
      <c r="G100" s="63">
        <v>187.24728950499522</v>
      </c>
      <c r="H100" s="63">
        <v>190.49603358852877</v>
      </c>
      <c r="I100" s="63">
        <v>193.93148710215047</v>
      </c>
      <c r="J100" s="64">
        <v>197.57022188876758</v>
      </c>
      <c r="K100" s="63">
        <v>201.43083074773938</v>
      </c>
      <c r="L100" s="63">
        <v>205.53424519532572</v>
      </c>
      <c r="M100" s="63">
        <v>209.90411512652159</v>
      </c>
      <c r="N100" s="63">
        <v>214.56726491887153</v>
      </c>
      <c r="O100" s="63">
        <v>219.55424455791245</v>
      </c>
    </row>
    <row r="101" spans="3:15" ht="21" x14ac:dyDescent="0.25">
      <c r="C101" s="57"/>
      <c r="D101" s="61">
        <f>D102+0.0025</f>
        <v>8.2000000000000003E-2</v>
      </c>
      <c r="E101" s="63">
        <v>187.4494612999371</v>
      </c>
      <c r="F101" s="63">
        <v>190.5908913127619</v>
      </c>
      <c r="G101" s="63">
        <v>193.90782020898473</v>
      </c>
      <c r="H101" s="63">
        <v>197.41537720269164</v>
      </c>
      <c r="I101" s="63">
        <v>201.13048194750547</v>
      </c>
      <c r="J101" s="64">
        <v>205.07211746944213</v>
      </c>
      <c r="K101" s="63">
        <v>209.26165459653197</v>
      </c>
      <c r="L101" s="63">
        <v>213.72323958901731</v>
      </c>
      <c r="M101" s="63">
        <v>218.48425981589764</v>
      </c>
      <c r="N101" s="63">
        <v>223.57590644742237</v>
      </c>
      <c r="O101" s="63">
        <v>229.03385859200651</v>
      </c>
    </row>
    <row r="102" spans="3:15" ht="21" x14ac:dyDescent="0.25">
      <c r="C102" s="62" t="s">
        <v>5</v>
      </c>
      <c r="D102" s="61">
        <v>7.9500000000000001E-2</v>
      </c>
      <c r="E102" s="64">
        <v>194.00749723312674</v>
      </c>
      <c r="F102" s="64">
        <v>197.39420472680274</v>
      </c>
      <c r="G102" s="64">
        <v>200.9755505821843</v>
      </c>
      <c r="H102" s="64">
        <v>204.76881039350559</v>
      </c>
      <c r="I102" s="64">
        <v>208.79336653478546</v>
      </c>
      <c r="J102" s="64">
        <v>213.07103941451061</v>
      </c>
      <c r="K102" s="64">
        <v>217.62648326045172</v>
      </c>
      <c r="L102" s="64">
        <v>222.48766159269758</v>
      </c>
      <c r="M102" s="64">
        <v>227.68642175357164</v>
      </c>
      <c r="N102" s="64">
        <v>233.25919343681065</v>
      </c>
      <c r="O102" s="64">
        <v>239.24784360387355</v>
      </c>
    </row>
    <row r="103" spans="3:15" ht="21" x14ac:dyDescent="0.25">
      <c r="C103" s="57"/>
      <c r="D103" s="61">
        <f>D102-0.25%</f>
        <v>7.6999999999999999E-2</v>
      </c>
      <c r="E103" s="63">
        <v>200.95703992445712</v>
      </c>
      <c r="F103" s="63">
        <v>204.61390345888918</v>
      </c>
      <c r="G103" s="63">
        <v>208.48714945097996</v>
      </c>
      <c r="H103" s="63">
        <v>212.59656897917378</v>
      </c>
      <c r="I103" s="63">
        <v>216.96444256574466</v>
      </c>
      <c r="J103" s="64">
        <v>221.61594430728763</v>
      </c>
      <c r="K103" s="63">
        <v>226.57962737376633</v>
      </c>
      <c r="L103" s="63">
        <v>231.88801065319501</v>
      </c>
      <c r="M103" s="63">
        <v>237.57829201028039</v>
      </c>
      <c r="N103" s="63">
        <v>243.69322122983479</v>
      </c>
      <c r="O103" s="63">
        <v>250.28217597028495</v>
      </c>
    </row>
    <row r="104" spans="3:15" ht="21" x14ac:dyDescent="0.25">
      <c r="C104" s="57"/>
      <c r="D104" s="61">
        <f t="shared" ref="D104:D107" si="57">D103-0.25%</f>
        <v>7.4499999999999997E-2</v>
      </c>
      <c r="E104" s="63">
        <v>208.33238427956121</v>
      </c>
      <c r="F104" s="63">
        <v>212.28749486912477</v>
      </c>
      <c r="G104" s="63">
        <v>216.48377073853982</v>
      </c>
      <c r="H104" s="63">
        <v>220.94396332930168</v>
      </c>
      <c r="I104" s="63">
        <v>225.69377881556758</v>
      </c>
      <c r="J104" s="64">
        <v>230.76237386467014</v>
      </c>
      <c r="K104" s="63">
        <v>236.18295468107144</v>
      </c>
      <c r="L104" s="63">
        <v>241.99350534037936</v>
      </c>
      <c r="M104" s="63">
        <v>248.23767918321767</v>
      </c>
      <c r="N104" s="63">
        <v>254.96589750999698</v>
      </c>
      <c r="O104" s="63">
        <v>262.23671408893586</v>
      </c>
    </row>
    <row r="105" spans="3:15" ht="21" x14ac:dyDescent="0.25">
      <c r="C105" s="57"/>
      <c r="D105" s="61">
        <f t="shared" si="57"/>
        <v>7.1999999999999995E-2</v>
      </c>
      <c r="E105" s="63">
        <v>216.17189753502998</v>
      </c>
      <c r="F105" s="63">
        <v>220.45707430434709</v>
      </c>
      <c r="G105" s="63">
        <v>225.01175904657723</v>
      </c>
      <c r="H105" s="63">
        <v>229.8622025383028</v>
      </c>
      <c r="I105" s="63">
        <v>235.03817915027844</v>
      </c>
      <c r="J105" s="64">
        <v>240.57359858253017</v>
      </c>
      <c r="K105" s="63">
        <v>246.50724962861295</v>
      </c>
      <c r="L105" s="63">
        <v>252.88371045425413</v>
      </c>
      <c r="M105" s="63">
        <v>259.75447056870473</v>
      </c>
      <c r="N105" s="63">
        <v>267.1793242407723</v>
      </c>
      <c r="O105" s="63">
        <v>275.22811519620689</v>
      </c>
    </row>
    <row r="106" spans="3:15" ht="21" x14ac:dyDescent="0.25">
      <c r="C106" s="57"/>
      <c r="D106" s="61">
        <f t="shared" si="57"/>
        <v>6.9499999999999992E-2</v>
      </c>
      <c r="E106" s="63">
        <v>224.51864043267179</v>
      </c>
      <c r="F106" s="63">
        <v>229.17004687659445</v>
      </c>
      <c r="G106" s="63">
        <v>234.12349269999274</v>
      </c>
      <c r="H106" s="63">
        <v>239.40938455180685</v>
      </c>
      <c r="I106" s="63">
        <v>245.06235222666371</v>
      </c>
      <c r="J106" s="64">
        <v>251.1220082234527</v>
      </c>
      <c r="K106" s="63">
        <v>257.63387735433048</v>
      </c>
      <c r="L106" s="63">
        <v>264.65054254186538</v>
      </c>
      <c r="M106" s="63">
        <v>272.2330678251692</v>
      </c>
      <c r="N106" s="63">
        <v>280.45278010707005</v>
      </c>
      <c r="O106" s="63">
        <v>289.39351978211999</v>
      </c>
    </row>
    <row r="107" spans="3:15" ht="21" x14ac:dyDescent="0.25">
      <c r="C107" s="57"/>
      <c r="D107" s="61">
        <f t="shared" si="57"/>
        <v>6.699999999999999E-2</v>
      </c>
      <c r="E107" s="63">
        <v>233.42110560880468</v>
      </c>
      <c r="F107" s="63">
        <v>238.4799898602742</v>
      </c>
      <c r="G107" s="63">
        <v>243.87839654472825</v>
      </c>
      <c r="H107" s="63">
        <v>249.65169258226942</v>
      </c>
      <c r="I107" s="63">
        <v>255.84033365848256</v>
      </c>
      <c r="J107" s="64">
        <v>262.49081362098025</v>
      </c>
      <c r="K107" s="63">
        <v>269.65683466584215</v>
      </c>
      <c r="L107" s="63">
        <v>277.40076063367684</v>
      </c>
      <c r="M107" s="63">
        <v>285.79543668284208</v>
      </c>
      <c r="N107" s="63">
        <v>294.92648782403944</v>
      </c>
      <c r="O107" s="63">
        <v>304.895250079108</v>
      </c>
    </row>
    <row r="108" spans="3:15" x14ac:dyDescent="0.2">
      <c r="D108"/>
    </row>
    <row r="109" spans="3:15" x14ac:dyDescent="0.2">
      <c r="D109"/>
    </row>
    <row r="110" spans="3:15" x14ac:dyDescent="0.2">
      <c r="D110"/>
    </row>
    <row r="111" spans="3:15" x14ac:dyDescent="0.2">
      <c r="D1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57EE6-2904-B746-9DE4-6E3EA92522AC}">
  <dimension ref="A1:T20"/>
  <sheetViews>
    <sheetView showGridLines="0" zoomScale="140" zoomScaleNormal="140" workbookViewId="0">
      <selection activeCell="C5" sqref="C5"/>
    </sheetView>
  </sheetViews>
  <sheetFormatPr baseColWidth="10" defaultRowHeight="16" x14ac:dyDescent="0.2"/>
  <cols>
    <col min="3" max="3" width="21.33203125" bestFit="1" customWidth="1"/>
  </cols>
  <sheetData>
    <row r="1" spans="1:20" x14ac:dyDescent="0.2">
      <c r="A1" s="49"/>
      <c r="B1" s="49"/>
      <c r="C1" s="49"/>
      <c r="D1" s="49"/>
      <c r="E1" s="49"/>
    </row>
    <row r="2" spans="1:20" x14ac:dyDescent="0.2">
      <c r="A2" s="50" t="s">
        <v>80</v>
      </c>
      <c r="P2" s="50"/>
      <c r="Q2" s="49"/>
      <c r="R2" s="49"/>
      <c r="S2" s="49"/>
      <c r="T2" s="49"/>
    </row>
    <row r="3" spans="1:20" x14ac:dyDescent="0.2">
      <c r="A3" s="50" t="s">
        <v>81</v>
      </c>
      <c r="P3" s="50"/>
      <c r="Q3" s="49"/>
      <c r="R3" s="49"/>
      <c r="S3" s="49"/>
      <c r="T3" s="49"/>
    </row>
    <row r="4" spans="1:20" x14ac:dyDescent="0.2">
      <c r="P4" s="49"/>
      <c r="Q4" s="49"/>
      <c r="R4" s="49"/>
      <c r="S4" s="49"/>
      <c r="T4" s="49"/>
    </row>
    <row r="5" spans="1:20" x14ac:dyDescent="0.2">
      <c r="A5" s="1" t="s">
        <v>85</v>
      </c>
      <c r="C5" s="20">
        <f>V_DCF!D16</f>
        <v>398102.40492807003</v>
      </c>
      <c r="P5" s="51"/>
      <c r="Q5" s="49"/>
      <c r="R5" s="49"/>
      <c r="S5" s="49"/>
      <c r="T5" s="49"/>
    </row>
    <row r="6" spans="1:20" x14ac:dyDescent="0.2">
      <c r="A6" s="1" t="s">
        <v>86</v>
      </c>
      <c r="C6" s="22">
        <f>C5/C17</f>
        <v>0.9466178299376512</v>
      </c>
      <c r="P6" s="52"/>
      <c r="Q6" s="53"/>
      <c r="R6" s="49"/>
      <c r="S6" s="49"/>
      <c r="T6" s="49"/>
    </row>
    <row r="7" spans="1:20" x14ac:dyDescent="0.2">
      <c r="A7" s="1" t="s">
        <v>83</v>
      </c>
      <c r="C7" s="22">
        <f>C8+(C9*C10)</f>
        <v>8.199999999999999E-2</v>
      </c>
      <c r="P7" s="52"/>
      <c r="Q7" s="54"/>
      <c r="R7" s="49"/>
      <c r="S7" s="49"/>
      <c r="T7" s="49"/>
    </row>
    <row r="8" spans="1:20" x14ac:dyDescent="0.2">
      <c r="A8" s="1" t="s">
        <v>87</v>
      </c>
      <c r="C8" s="22">
        <v>3.7159999999999999E-2</v>
      </c>
      <c r="P8" s="52"/>
      <c r="Q8" s="55"/>
      <c r="R8" s="49"/>
      <c r="S8" s="49"/>
      <c r="T8" s="49"/>
    </row>
    <row r="9" spans="1:20" x14ac:dyDescent="0.2">
      <c r="A9" s="1" t="s">
        <v>88</v>
      </c>
      <c r="C9">
        <v>0.95</v>
      </c>
      <c r="P9" s="52"/>
      <c r="Q9" s="55"/>
      <c r="R9" s="49"/>
      <c r="S9" s="49"/>
      <c r="T9" s="49"/>
    </row>
    <row r="10" spans="1:20" x14ac:dyDescent="0.2">
      <c r="A10" s="1" t="s">
        <v>89</v>
      </c>
      <c r="C10" s="22">
        <v>4.7199999999999999E-2</v>
      </c>
      <c r="P10" s="52"/>
      <c r="Q10" s="56"/>
      <c r="R10" s="49"/>
      <c r="S10" s="49"/>
      <c r="T10" s="49"/>
    </row>
    <row r="11" spans="1:20" x14ac:dyDescent="0.2">
      <c r="A11" s="1"/>
      <c r="P11" s="52"/>
      <c r="Q11" s="55"/>
      <c r="R11" s="49"/>
      <c r="S11" s="49"/>
      <c r="T11" s="49"/>
    </row>
    <row r="12" spans="1:20" x14ac:dyDescent="0.2">
      <c r="A12" s="1" t="s">
        <v>90</v>
      </c>
      <c r="C12" s="20">
        <f>V_DCF!D21</f>
        <v>22450</v>
      </c>
      <c r="P12" s="49"/>
      <c r="Q12" s="49"/>
      <c r="R12" s="49"/>
      <c r="S12" s="49"/>
      <c r="T12" s="49"/>
    </row>
    <row r="13" spans="1:20" x14ac:dyDescent="0.2">
      <c r="A13" s="1" t="s">
        <v>91</v>
      </c>
      <c r="C13" s="22">
        <f>C12/C5</f>
        <v>5.6392525445949797E-2</v>
      </c>
      <c r="P13" s="52"/>
      <c r="Q13" s="53"/>
      <c r="R13" s="49"/>
      <c r="S13" s="49"/>
      <c r="T13" s="49"/>
    </row>
    <row r="14" spans="1:20" x14ac:dyDescent="0.2">
      <c r="A14" s="1" t="s">
        <v>92</v>
      </c>
      <c r="C14" s="22">
        <v>4.2500000000000003E-2</v>
      </c>
      <c r="P14" s="52"/>
      <c r="Q14" s="54"/>
      <c r="R14" s="49"/>
      <c r="S14" s="49"/>
      <c r="T14" s="49"/>
    </row>
    <row r="15" spans="1:20" x14ac:dyDescent="0.2">
      <c r="A15" s="1" t="s">
        <v>84</v>
      </c>
      <c r="C15" s="22">
        <v>0.2336</v>
      </c>
      <c r="P15" s="52"/>
      <c r="Q15" s="55"/>
      <c r="R15" s="49"/>
      <c r="S15" s="49"/>
      <c r="T15" s="49"/>
    </row>
    <row r="16" spans="1:20" x14ac:dyDescent="0.2">
      <c r="A16" s="1"/>
      <c r="P16" s="52"/>
      <c r="Q16" s="55"/>
      <c r="R16" s="49"/>
      <c r="S16" s="49"/>
      <c r="T16" s="49"/>
    </row>
    <row r="17" spans="1:20" x14ac:dyDescent="0.2">
      <c r="A17" s="1" t="s">
        <v>93</v>
      </c>
      <c r="C17" s="20">
        <f>C5+C12</f>
        <v>420552.40492807003</v>
      </c>
      <c r="P17" s="49"/>
      <c r="Q17" s="49"/>
      <c r="R17" s="49"/>
      <c r="S17" s="49"/>
      <c r="T17" s="49"/>
    </row>
    <row r="18" spans="1:20" x14ac:dyDescent="0.2">
      <c r="A18" s="1"/>
      <c r="P18" s="52"/>
      <c r="Q18" s="53"/>
      <c r="R18" s="49"/>
      <c r="S18" s="49"/>
      <c r="T18" s="49"/>
    </row>
    <row r="19" spans="1:20" x14ac:dyDescent="0.2">
      <c r="A19" s="1" t="s">
        <v>82</v>
      </c>
      <c r="C19" s="22">
        <f>(C6*C7)+(C13*C14*(1-C15))</f>
        <v>7.9459479393712867E-2</v>
      </c>
      <c r="P19" s="49"/>
      <c r="Q19" s="49"/>
      <c r="R19" s="49"/>
      <c r="S19" s="49"/>
      <c r="T19" s="49"/>
    </row>
    <row r="20" spans="1:20" x14ac:dyDescent="0.2">
      <c r="A20" s="1"/>
      <c r="C20" s="22"/>
      <c r="P20" s="52"/>
      <c r="Q20" s="55"/>
      <c r="R20" s="49"/>
      <c r="S20" s="49"/>
      <c r="T20" s="4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A744D-F4A0-2241-997C-8046274EEE5A}">
  <dimension ref="A2:XFC114"/>
  <sheetViews>
    <sheetView showGridLines="0" zoomScale="130" zoomScaleNormal="130" workbookViewId="0">
      <selection activeCell="G128" sqref="G128"/>
    </sheetView>
  </sheetViews>
  <sheetFormatPr baseColWidth="10" defaultRowHeight="16" outlineLevelRow="1" x14ac:dyDescent="0.2"/>
  <cols>
    <col min="1" max="2" width="4.5" customWidth="1"/>
    <col min="3" max="3" width="37.6640625" customWidth="1"/>
    <col min="4" max="4" width="12.5" style="15" bestFit="1" customWidth="1"/>
    <col min="5" max="6" width="11.6640625" bestFit="1" customWidth="1"/>
    <col min="7" max="8" width="11" bestFit="1" customWidth="1"/>
    <col min="9" max="9" width="12" bestFit="1" customWidth="1"/>
    <col min="10" max="15" width="11" bestFit="1" customWidth="1"/>
  </cols>
  <sheetData>
    <row r="2" spans="2:18" x14ac:dyDescent="0.2">
      <c r="B2" s="1" t="s">
        <v>108</v>
      </c>
    </row>
    <row r="3" spans="2:18" x14ac:dyDescent="0.2">
      <c r="B3" t="s">
        <v>0</v>
      </c>
    </row>
    <row r="5" spans="2:18" x14ac:dyDescent="0.2">
      <c r="B5" s="2"/>
      <c r="C5" s="2"/>
      <c r="D5" s="16"/>
      <c r="E5" s="3"/>
      <c r="F5" s="3"/>
      <c r="G5" s="3"/>
      <c r="H5" s="2"/>
      <c r="I5" s="2"/>
      <c r="J5" s="2"/>
      <c r="K5" s="2"/>
      <c r="L5" s="2"/>
      <c r="M5" s="2"/>
      <c r="N5" s="2"/>
      <c r="O5" s="2"/>
      <c r="P5" s="2"/>
      <c r="Q5" s="2"/>
      <c r="R5" s="2"/>
    </row>
    <row r="6" spans="2:18" x14ac:dyDescent="0.2">
      <c r="B6" s="4" t="s">
        <v>1</v>
      </c>
      <c r="C6" s="5"/>
      <c r="D6" s="17"/>
      <c r="E6" s="5"/>
      <c r="F6" s="5"/>
      <c r="G6" s="5"/>
      <c r="H6" s="5"/>
      <c r="I6" s="5"/>
      <c r="J6" s="5"/>
      <c r="K6" s="5"/>
      <c r="L6" s="5"/>
      <c r="M6" s="5"/>
      <c r="N6" s="5"/>
      <c r="O6" s="5"/>
      <c r="P6" s="5"/>
      <c r="Q6" s="5"/>
      <c r="R6" s="5"/>
    </row>
    <row r="8" spans="2:18" x14ac:dyDescent="0.2">
      <c r="C8" t="s">
        <v>2</v>
      </c>
      <c r="D8" s="13" t="s">
        <v>109</v>
      </c>
      <c r="F8" s="43" t="s">
        <v>60</v>
      </c>
      <c r="G8" s="42"/>
      <c r="H8" s="42"/>
      <c r="I8" s="42"/>
    </row>
    <row r="9" spans="2:18" x14ac:dyDescent="0.2">
      <c r="C9" t="s">
        <v>3</v>
      </c>
      <c r="D9" s="13" t="e" vm="2">
        <v>#VALUE!</v>
      </c>
    </row>
    <row r="10" spans="2:18" x14ac:dyDescent="0.2">
      <c r="C10" t="s">
        <v>4</v>
      </c>
      <c r="D10" s="13" cm="1">
        <f t="array" ref="D10">_FV(D9,"Price")</f>
        <v>344.49</v>
      </c>
      <c r="F10" t="s">
        <v>61</v>
      </c>
      <c r="I10" s="31">
        <v>1.4999999999999999E-2</v>
      </c>
    </row>
    <row r="11" spans="2:18" x14ac:dyDescent="0.2">
      <c r="F11" t="s">
        <v>62</v>
      </c>
      <c r="I11" s="31">
        <v>0</v>
      </c>
    </row>
    <row r="12" spans="2:18" x14ac:dyDescent="0.2">
      <c r="C12" t="s">
        <v>5</v>
      </c>
      <c r="D12" s="31">
        <f>MA_WACC!C19</f>
        <v>8.644602618282167E-2</v>
      </c>
    </row>
    <row r="13" spans="2:18" x14ac:dyDescent="0.2">
      <c r="C13" t="s">
        <v>6</v>
      </c>
      <c r="D13" s="31">
        <f>MA_WACC!C15</f>
        <v>0.157</v>
      </c>
      <c r="F13" t="s">
        <v>63</v>
      </c>
      <c r="I13" s="46">
        <f>R88*(1+I11)/(D12-I11)</f>
        <v>488320.93683449354</v>
      </c>
    </row>
    <row r="14" spans="2:18" x14ac:dyDescent="0.2">
      <c r="C14" t="s">
        <v>7</v>
      </c>
      <c r="D14" s="13" t="s">
        <v>115</v>
      </c>
      <c r="F14" t="s">
        <v>64</v>
      </c>
      <c r="I14" s="45">
        <f>I13/R94</f>
        <v>9.2250207932717778</v>
      </c>
    </row>
    <row r="16" spans="2:18" x14ac:dyDescent="0.2">
      <c r="C16" s="42" t="s">
        <v>50</v>
      </c>
      <c r="D16" s="44">
        <f>D10*I32</f>
        <v>331213.27788975002</v>
      </c>
      <c r="F16" s="11" t="s">
        <v>65</v>
      </c>
      <c r="I16" s="46">
        <f>I13/(1+D12)^$R$91</f>
        <v>213119.79385835413</v>
      </c>
    </row>
    <row r="17" spans="3:9" x14ac:dyDescent="0.2">
      <c r="C17" s="11" t="s">
        <v>51</v>
      </c>
      <c r="D17" s="41">
        <v>-14047</v>
      </c>
      <c r="F17" s="11" t="s">
        <v>66</v>
      </c>
      <c r="I17" s="20">
        <f>SUM(I92:R92)</f>
        <v>147699.91265965754</v>
      </c>
    </row>
    <row r="18" spans="3:9" x14ac:dyDescent="0.2">
      <c r="C18" s="11" t="s">
        <v>52</v>
      </c>
      <c r="D18" s="41">
        <v>-1678</v>
      </c>
      <c r="E18" s="41"/>
      <c r="F18" s="43" t="s">
        <v>67</v>
      </c>
      <c r="G18" s="43"/>
      <c r="H18" s="43"/>
      <c r="I18" s="47">
        <f>SUM(I16:I17)</f>
        <v>360819.70651801163</v>
      </c>
    </row>
    <row r="19" spans="3:9" x14ac:dyDescent="0.2">
      <c r="C19" s="11" t="s">
        <v>53</v>
      </c>
      <c r="D19" s="65" t="s">
        <v>96</v>
      </c>
      <c r="E19" s="41"/>
    </row>
    <row r="20" spans="3:9" x14ac:dyDescent="0.2">
      <c r="C20" s="11" t="s">
        <v>54</v>
      </c>
      <c r="D20" s="41">
        <v>-333</v>
      </c>
      <c r="E20" s="41"/>
      <c r="F20" s="30" t="s">
        <v>68</v>
      </c>
    </row>
    <row r="21" spans="3:9" x14ac:dyDescent="0.2">
      <c r="C21" s="11" t="s">
        <v>55</v>
      </c>
      <c r="D21" s="41">
        <v>14530</v>
      </c>
      <c r="E21" s="41"/>
    </row>
    <row r="22" spans="3:9" x14ac:dyDescent="0.2">
      <c r="C22" s="11" t="s">
        <v>56</v>
      </c>
      <c r="D22" s="65" t="s">
        <v>96</v>
      </c>
      <c r="E22" s="41"/>
      <c r="F22" s="11" t="s">
        <v>69</v>
      </c>
      <c r="I22" s="20">
        <v>14047</v>
      </c>
    </row>
    <row r="23" spans="3:9" x14ac:dyDescent="0.2">
      <c r="C23" s="11" t="s">
        <v>57</v>
      </c>
      <c r="D23" s="41">
        <v>-71</v>
      </c>
      <c r="E23" s="41"/>
      <c r="F23" s="11" t="s">
        <v>70</v>
      </c>
      <c r="I23" s="20">
        <v>1678</v>
      </c>
    </row>
    <row r="24" spans="3:9" x14ac:dyDescent="0.2">
      <c r="C24" s="11" t="s">
        <v>58</v>
      </c>
      <c r="D24" s="65" t="s">
        <v>96</v>
      </c>
      <c r="E24" s="41"/>
      <c r="F24" s="11" t="s">
        <v>95</v>
      </c>
      <c r="I24" s="65" t="s">
        <v>96</v>
      </c>
    </row>
    <row r="25" spans="3:9" x14ac:dyDescent="0.2">
      <c r="C25" s="42" t="s">
        <v>59</v>
      </c>
      <c r="D25" s="44">
        <f>SUM(D16,D17,D18,D20,D21,D23)</f>
        <v>329614.27788975002</v>
      </c>
      <c r="F25" s="11" t="s">
        <v>71</v>
      </c>
      <c r="I25" s="20">
        <v>333</v>
      </c>
    </row>
    <row r="26" spans="3:9" x14ac:dyDescent="0.2">
      <c r="D26"/>
      <c r="F26" s="11" t="s">
        <v>72</v>
      </c>
      <c r="I26" s="20">
        <v>-14530</v>
      </c>
    </row>
    <row r="27" spans="3:9" x14ac:dyDescent="0.2">
      <c r="D27"/>
      <c r="F27" s="11" t="s">
        <v>73</v>
      </c>
      <c r="I27" s="65" t="s">
        <v>96</v>
      </c>
    </row>
    <row r="28" spans="3:9" x14ac:dyDescent="0.2">
      <c r="D28"/>
      <c r="F28" s="11" t="s">
        <v>74</v>
      </c>
      <c r="I28" s="20">
        <v>71</v>
      </c>
    </row>
    <row r="29" spans="3:9" x14ac:dyDescent="0.2">
      <c r="D29"/>
      <c r="F29" s="11" t="s">
        <v>75</v>
      </c>
      <c r="I29" s="65" t="s">
        <v>96</v>
      </c>
    </row>
    <row r="30" spans="3:9" x14ac:dyDescent="0.2">
      <c r="D30"/>
      <c r="F30" s="43" t="s">
        <v>76</v>
      </c>
      <c r="G30" s="40"/>
      <c r="H30" s="42"/>
      <c r="I30" s="48">
        <f>SUM(I18:I29)</f>
        <v>362418.70651801163</v>
      </c>
    </row>
    <row r="31" spans="3:9" x14ac:dyDescent="0.2">
      <c r="D31" s="22"/>
    </row>
    <row r="32" spans="3:9" x14ac:dyDescent="0.2">
      <c r="D32"/>
      <c r="F32" s="10" t="s">
        <v>77</v>
      </c>
      <c r="I32" s="20">
        <f>953.803041+7.656734</f>
        <v>961.45977500000004</v>
      </c>
    </row>
    <row r="33" spans="1:18" x14ac:dyDescent="0.2">
      <c r="D33"/>
    </row>
    <row r="34" spans="1:18" x14ac:dyDescent="0.2">
      <c r="D34"/>
      <c r="F34" s="67" t="s">
        <v>78</v>
      </c>
      <c r="G34" s="68"/>
      <c r="H34" s="68"/>
      <c r="I34" s="71">
        <f>I30/I32</f>
        <v>376.9463018023938</v>
      </c>
    </row>
    <row r="35" spans="1:18" x14ac:dyDescent="0.2">
      <c r="D35"/>
      <c r="F35" s="69" t="s">
        <v>79</v>
      </c>
      <c r="G35" s="70"/>
      <c r="H35" s="70"/>
      <c r="I35" s="72">
        <f>I34/D10-1</f>
        <v>9.4215512213398966E-2</v>
      </c>
    </row>
    <row r="36" spans="1:18" x14ac:dyDescent="0.2">
      <c r="D36"/>
    </row>
    <row r="38" spans="1:18" x14ac:dyDescent="0.2">
      <c r="B38" s="2"/>
      <c r="C38" s="2"/>
      <c r="D38" s="16"/>
      <c r="E38" s="6" t="s">
        <v>13</v>
      </c>
      <c r="F38" s="6"/>
      <c r="G38" s="6"/>
      <c r="H38" s="7"/>
      <c r="I38" s="6" t="s">
        <v>14</v>
      </c>
      <c r="J38" s="6"/>
      <c r="K38" s="6"/>
      <c r="L38" s="6"/>
      <c r="M38" s="6"/>
      <c r="N38" s="6"/>
      <c r="O38" s="6"/>
      <c r="P38" s="6"/>
      <c r="Q38" s="6"/>
      <c r="R38" s="6"/>
    </row>
    <row r="39" spans="1:18" x14ac:dyDescent="0.2">
      <c r="B39" s="4" t="s">
        <v>8</v>
      </c>
      <c r="C39" s="5"/>
      <c r="D39" s="14" t="s">
        <v>9</v>
      </c>
      <c r="E39" s="8" t="s">
        <v>10</v>
      </c>
      <c r="F39" s="8" t="s">
        <v>11</v>
      </c>
      <c r="G39" s="8" t="s">
        <v>12</v>
      </c>
      <c r="H39" s="9" t="s">
        <v>15</v>
      </c>
      <c r="I39" s="8" t="s">
        <v>16</v>
      </c>
      <c r="J39" s="8" t="s">
        <v>17</v>
      </c>
      <c r="K39" s="8" t="s">
        <v>18</v>
      </c>
      <c r="L39" s="8" t="s">
        <v>19</v>
      </c>
      <c r="M39" s="8" t="s">
        <v>20</v>
      </c>
      <c r="N39" s="8" t="s">
        <v>21</v>
      </c>
      <c r="O39" s="8" t="s">
        <v>22</v>
      </c>
      <c r="P39" s="8" t="s">
        <v>23</v>
      </c>
      <c r="Q39" s="8" t="s">
        <v>24</v>
      </c>
      <c r="R39" s="8" t="s">
        <v>25</v>
      </c>
    </row>
    <row r="41" spans="1:18" x14ac:dyDescent="0.2">
      <c r="C41" t="s">
        <v>100</v>
      </c>
      <c r="D41" s="15" t="s">
        <v>31</v>
      </c>
      <c r="E41" s="20">
        <v>4338000</v>
      </c>
      <c r="F41" s="20">
        <v>4767000</v>
      </c>
      <c r="G41" s="20">
        <v>4743000</v>
      </c>
      <c r="H41" s="20">
        <f>G41*(1+H42)</f>
        <v>4965586.3489655275</v>
      </c>
      <c r="I41" s="20">
        <f>H41*(1+I42)</f>
        <v>5064898.0759448381</v>
      </c>
      <c r="J41" s="20">
        <f t="shared" ref="J41:R41" si="0">I41*(1+J42)</f>
        <v>5166196.0374637349</v>
      </c>
      <c r="K41" s="20">
        <f t="shared" si="0"/>
        <v>5243688.9780256907</v>
      </c>
      <c r="L41" s="20">
        <f t="shared" si="0"/>
        <v>5322344.3126960751</v>
      </c>
      <c r="M41" s="20">
        <f t="shared" si="0"/>
        <v>5375567.7558230357</v>
      </c>
      <c r="N41" s="20">
        <f t="shared" si="0"/>
        <v>5429323.433381266</v>
      </c>
      <c r="O41" s="20">
        <f t="shared" si="0"/>
        <v>5456470.0505481716</v>
      </c>
      <c r="P41" s="20">
        <f t="shared" si="0"/>
        <v>5483752.4008009117</v>
      </c>
      <c r="Q41" s="20">
        <f t="shared" si="0"/>
        <v>5511171.1628049156</v>
      </c>
      <c r="R41" s="20">
        <f t="shared" si="0"/>
        <v>5524949.090711928</v>
      </c>
    </row>
    <row r="42" spans="1:18" x14ac:dyDescent="0.2">
      <c r="C42" s="12" t="s">
        <v>26</v>
      </c>
      <c r="D42" s="15" t="s">
        <v>27</v>
      </c>
      <c r="E42" s="20"/>
      <c r="F42" s="22">
        <f>F41/E41-1</f>
        <v>9.8893499308437161E-2</v>
      </c>
      <c r="G42" s="22">
        <f t="shared" ref="G42" si="1">G41/F41-1</f>
        <v>-5.0346129641284376E-3</v>
      </c>
      <c r="H42" s="22">
        <f>AVERAGE(G42,F42)</f>
        <v>4.6929443172154361E-2</v>
      </c>
      <c r="I42" s="31">
        <v>0.02</v>
      </c>
      <c r="J42" s="31">
        <v>0.02</v>
      </c>
      <c r="K42" s="31">
        <v>1.4999999999999999E-2</v>
      </c>
      <c r="L42" s="31">
        <v>1.4999999999999999E-2</v>
      </c>
      <c r="M42" s="31">
        <v>0.01</v>
      </c>
      <c r="N42" s="31">
        <v>0.01</v>
      </c>
      <c r="O42" s="31">
        <v>5.0000000000000001E-3</v>
      </c>
      <c r="P42" s="31">
        <v>5.0000000000000001E-3</v>
      </c>
      <c r="Q42" s="31">
        <v>5.0000000000000001E-3</v>
      </c>
      <c r="R42" s="31">
        <v>2.5000000000000001E-3</v>
      </c>
    </row>
    <row r="44" spans="1:18" s="25" customFormat="1" outlineLevel="1" x14ac:dyDescent="0.2">
      <c r="A44"/>
      <c r="B44"/>
      <c r="C44" t="s">
        <v>101</v>
      </c>
      <c r="D44" s="15" t="s">
        <v>31</v>
      </c>
      <c r="E44" s="25">
        <v>5901000</v>
      </c>
      <c r="F44" s="25">
        <v>6468000</v>
      </c>
      <c r="G44" s="25">
        <v>6337000</v>
      </c>
      <c r="H44" s="25">
        <f>G44*(1+H45)</f>
        <v>6577273.2271329751</v>
      </c>
      <c r="I44" s="25">
        <f t="shared" ref="I44:R44" si="2">H44*(1+I45)</f>
        <v>6826656.6363200601</v>
      </c>
      <c r="J44" s="25">
        <f t="shared" si="2"/>
        <v>6953127.95372485</v>
      </c>
      <c r="K44" s="25">
        <f t="shared" si="2"/>
        <v>7171822.2591990335</v>
      </c>
      <c r="L44" s="25">
        <f t="shared" si="2"/>
        <v>7381943.9251023177</v>
      </c>
      <c r="M44" s="25">
        <f t="shared" si="2"/>
        <v>7577016.6541301189</v>
      </c>
      <c r="N44" s="25">
        <f t="shared" si="2"/>
        <v>7797196.0061000781</v>
      </c>
      <c r="O44" s="25">
        <f t="shared" si="2"/>
        <v>8017551.857862276</v>
      </c>
      <c r="P44" s="25">
        <f t="shared" si="2"/>
        <v>8241362.9218286304</v>
      </c>
      <c r="Q44" s="25">
        <f t="shared" si="2"/>
        <v>8475513.4820302315</v>
      </c>
      <c r="R44" s="25">
        <f t="shared" si="2"/>
        <v>8714488.150653692</v>
      </c>
    </row>
    <row r="45" spans="1:18" x14ac:dyDescent="0.2">
      <c r="C45" s="12" t="s">
        <v>26</v>
      </c>
      <c r="D45" s="15" t="s">
        <v>27</v>
      </c>
      <c r="E45" s="25"/>
      <c r="F45" s="22">
        <f t="shared" ref="F45:G45" si="3">F44/E44-1</f>
        <v>9.6085409252669063E-2</v>
      </c>
      <c r="G45" s="22">
        <f t="shared" si="3"/>
        <v>-2.025355596784173E-2</v>
      </c>
      <c r="H45" s="22">
        <f>AVERAGE(G45,F45)</f>
        <v>3.7915926642413667E-2</v>
      </c>
      <c r="I45" s="31">
        <f t="shared" ref="I45:R45" si="4">AVERAGE(F45,G45,H45)</f>
        <v>3.7915926642413667E-2</v>
      </c>
      <c r="J45" s="31">
        <f t="shared" si="4"/>
        <v>1.8526099105661869E-2</v>
      </c>
      <c r="K45" s="31">
        <f t="shared" si="4"/>
        <v>3.1452650796829733E-2</v>
      </c>
      <c r="L45" s="31">
        <f t="shared" si="4"/>
        <v>2.9298225514968423E-2</v>
      </c>
      <c r="M45" s="31">
        <f t="shared" si="4"/>
        <v>2.6425658472486676E-2</v>
      </c>
      <c r="N45" s="31">
        <f t="shared" si="4"/>
        <v>2.9058844928094945E-2</v>
      </c>
      <c r="O45" s="31">
        <f t="shared" si="4"/>
        <v>2.8260909638516681E-2</v>
      </c>
      <c r="P45" s="31">
        <f t="shared" si="4"/>
        <v>2.7915137679699432E-2</v>
      </c>
      <c r="Q45" s="31">
        <f t="shared" si="4"/>
        <v>2.8411630748770355E-2</v>
      </c>
      <c r="R45" s="31">
        <f t="shared" si="4"/>
        <v>2.8195892688995489E-2</v>
      </c>
    </row>
    <row r="46" spans="1:18" x14ac:dyDescent="0.2">
      <c r="F46" s="22"/>
    </row>
    <row r="47" spans="1:18" x14ac:dyDescent="0.2">
      <c r="C47" t="s">
        <v>102</v>
      </c>
      <c r="D47" s="15" t="s">
        <v>104</v>
      </c>
      <c r="E47" s="25">
        <v>103000</v>
      </c>
      <c r="F47" s="25">
        <v>122000</v>
      </c>
      <c r="G47" s="25">
        <v>126000</v>
      </c>
      <c r="H47" s="25">
        <f>G47*(1+H48)</f>
        <v>139686.93299379278</v>
      </c>
      <c r="I47" s="25">
        <f>H47*(1+I48)</f>
        <v>143877.54098360657</v>
      </c>
      <c r="J47" s="25">
        <f t="shared" ref="J47:R47" si="5">I47*(1+J48)</f>
        <v>148193.86721311478</v>
      </c>
      <c r="K47" s="25">
        <f t="shared" si="5"/>
        <v>151898.71389344262</v>
      </c>
      <c r="L47" s="25">
        <f t="shared" si="5"/>
        <v>155696.18174077867</v>
      </c>
      <c r="M47" s="25">
        <f t="shared" si="5"/>
        <v>158810.10537559426</v>
      </c>
      <c r="N47" s="25">
        <f t="shared" si="5"/>
        <v>161986.30748310615</v>
      </c>
      <c r="O47" s="25">
        <f t="shared" si="5"/>
        <v>164416.10209535272</v>
      </c>
      <c r="P47" s="25">
        <f t="shared" si="5"/>
        <v>166882.343626783</v>
      </c>
      <c r="Q47" s="25">
        <f t="shared" si="5"/>
        <v>168551.16706305082</v>
      </c>
      <c r="R47" s="25">
        <f t="shared" si="5"/>
        <v>170236.67873368133</v>
      </c>
    </row>
    <row r="48" spans="1:18" x14ac:dyDescent="0.2">
      <c r="C48" s="12" t="s">
        <v>26</v>
      </c>
      <c r="D48" s="15" t="s">
        <v>27</v>
      </c>
      <c r="F48" s="22">
        <f t="shared" ref="F48" si="6">F47/E47-1</f>
        <v>0.18446601941747565</v>
      </c>
      <c r="G48" s="22">
        <f>G47/F47-1</f>
        <v>3.2786885245901676E-2</v>
      </c>
      <c r="H48" s="22">
        <f>AVERAGE(G48,F48)</f>
        <v>0.10862645233168866</v>
      </c>
      <c r="I48" s="31">
        <v>0.03</v>
      </c>
      <c r="J48" s="31">
        <v>0.03</v>
      </c>
      <c r="K48" s="31">
        <v>2.5000000000000001E-2</v>
      </c>
      <c r="L48" s="31">
        <v>2.5000000000000001E-2</v>
      </c>
      <c r="M48" s="31">
        <v>0.02</v>
      </c>
      <c r="N48" s="31">
        <v>0.02</v>
      </c>
      <c r="O48" s="31">
        <v>1.4999999999999999E-2</v>
      </c>
      <c r="P48" s="31">
        <v>1.4999999999999999E-2</v>
      </c>
      <c r="Q48" s="31">
        <v>0.01</v>
      </c>
      <c r="R48" s="31">
        <v>0.01</v>
      </c>
    </row>
    <row r="49" spans="3:16383" x14ac:dyDescent="0.2">
      <c r="F49" s="22"/>
      <c r="I49" s="33"/>
    </row>
    <row r="50" spans="3:16383" x14ac:dyDescent="0.2">
      <c r="C50" t="s">
        <v>103</v>
      </c>
      <c r="D50" s="15" t="s">
        <v>104</v>
      </c>
      <c r="E50" s="33">
        <v>2022</v>
      </c>
      <c r="F50" s="33">
        <v>2172</v>
      </c>
      <c r="G50" s="33">
        <v>2334</v>
      </c>
      <c r="H50" s="33">
        <f>G50*(1+H51)</f>
        <v>2507.6141367608247</v>
      </c>
      <c r="I50" s="33">
        <f>H50*(1+I51)</f>
        <v>2582.8425608636494</v>
      </c>
      <c r="J50" s="33">
        <f t="shared" ref="J50:R50" si="7">I50*(1+J51)</f>
        <v>2660.3278376895591</v>
      </c>
      <c r="K50" s="33">
        <f t="shared" si="7"/>
        <v>2726.8360336317978</v>
      </c>
      <c r="L50" s="33">
        <f t="shared" si="7"/>
        <v>2795.0069344725925</v>
      </c>
      <c r="M50" s="33">
        <f t="shared" si="7"/>
        <v>2850.9070731620445</v>
      </c>
      <c r="N50" s="33">
        <f t="shared" si="7"/>
        <v>2907.9252146252857</v>
      </c>
      <c r="O50" s="33">
        <f t="shared" si="7"/>
        <v>2951.5440928446646</v>
      </c>
      <c r="P50" s="33">
        <f t="shared" si="7"/>
        <v>2995.8172542373345</v>
      </c>
      <c r="Q50" s="33">
        <f t="shared" si="7"/>
        <v>3025.7754267797077</v>
      </c>
      <c r="R50" s="33">
        <f t="shared" si="7"/>
        <v>3056.033181047505</v>
      </c>
    </row>
    <row r="51" spans="3:16383" x14ac:dyDescent="0.2">
      <c r="C51" s="12" t="s">
        <v>26</v>
      </c>
      <c r="D51" s="15" t="s">
        <v>27</v>
      </c>
      <c r="E51" s="33"/>
      <c r="F51" s="22">
        <f>F50/E50-1</f>
        <v>7.4183976261127604E-2</v>
      </c>
      <c r="G51" s="22">
        <f t="shared" ref="G51" si="8">G50/F50-1</f>
        <v>7.4585635359116109E-2</v>
      </c>
      <c r="H51" s="22">
        <f>AVERAGE(G51,F51)</f>
        <v>7.4384805810121857E-2</v>
      </c>
      <c r="I51" s="31">
        <v>0.03</v>
      </c>
      <c r="J51" s="31">
        <v>0.03</v>
      </c>
      <c r="K51" s="31">
        <v>2.5000000000000001E-2</v>
      </c>
      <c r="L51" s="31">
        <v>2.5000000000000001E-2</v>
      </c>
      <c r="M51" s="31">
        <v>0.02</v>
      </c>
      <c r="N51" s="31">
        <v>0.02</v>
      </c>
      <c r="O51" s="31">
        <v>1.4999999999999999E-2</v>
      </c>
      <c r="P51" s="31">
        <v>1.4999999999999999E-2</v>
      </c>
      <c r="Q51" s="31">
        <v>0.01</v>
      </c>
      <c r="R51" s="31">
        <v>0.01</v>
      </c>
    </row>
    <row r="53" spans="3:16383" x14ac:dyDescent="0.2">
      <c r="C53" t="s">
        <v>105</v>
      </c>
      <c r="D53" s="15" t="s">
        <v>31</v>
      </c>
      <c r="E53" s="33">
        <f>E41/E50</f>
        <v>2145.4005934718102</v>
      </c>
      <c r="F53" s="33">
        <f t="shared" ref="F53:H53" si="9">F41/F50</f>
        <v>2194.7513812154698</v>
      </c>
      <c r="G53" s="33">
        <f t="shared" si="9"/>
        <v>2032.1336760925449</v>
      </c>
      <c r="H53" s="33">
        <f t="shared" si="9"/>
        <v>1980.2035234096079</v>
      </c>
      <c r="I53" s="33">
        <f>H53*(1+I54)</f>
        <v>2029.7086114948479</v>
      </c>
      <c r="J53" s="33">
        <f t="shared" ref="J53:R53" si="10">I53*(1+J54)</f>
        <v>2080.451326782219</v>
      </c>
      <c r="K53" s="33">
        <f t="shared" si="10"/>
        <v>2122.0603533178632</v>
      </c>
      <c r="L53" s="33">
        <f t="shared" si="10"/>
        <v>2164.5015603842207</v>
      </c>
      <c r="M53" s="33">
        <f t="shared" si="10"/>
        <v>2196.9690837899839</v>
      </c>
      <c r="N53" s="33">
        <f t="shared" si="10"/>
        <v>2229.9236200468335</v>
      </c>
      <c r="O53" s="33">
        <f t="shared" si="10"/>
        <v>2252.2228562473019</v>
      </c>
      <c r="P53" s="33">
        <f t="shared" si="10"/>
        <v>2274.7450848097751</v>
      </c>
      <c r="Q53" s="33">
        <f t="shared" si="10"/>
        <v>2286.1188102338238</v>
      </c>
      <c r="R53" s="33">
        <f t="shared" si="10"/>
        <v>2297.5494042849928</v>
      </c>
    </row>
    <row r="54" spans="3:16383" x14ac:dyDescent="0.2">
      <c r="C54" s="18" t="s">
        <v>26</v>
      </c>
      <c r="D54" s="15" t="s">
        <v>27</v>
      </c>
      <c r="F54" s="22">
        <f>F53/E53-1</f>
        <v>2.3003064273324103E-2</v>
      </c>
      <c r="G54" s="22">
        <f t="shared" ref="G54:H54" si="11">G53/F53-1</f>
        <v>-7.4093907179985874E-2</v>
      </c>
      <c r="H54" s="22">
        <f t="shared" si="11"/>
        <v>-2.5554496386669845E-2</v>
      </c>
      <c r="I54" s="31">
        <v>2.5000000000000001E-2</v>
      </c>
      <c r="J54" s="31">
        <v>2.5000000000000001E-2</v>
      </c>
      <c r="K54" s="31">
        <v>0.02</v>
      </c>
      <c r="L54" s="31">
        <v>0.02</v>
      </c>
      <c r="M54" s="31">
        <v>1.4999999999999999E-2</v>
      </c>
      <c r="N54" s="31">
        <v>1.4999999999999999E-2</v>
      </c>
      <c r="O54" s="31">
        <v>0.01</v>
      </c>
      <c r="P54" s="31">
        <v>0.01</v>
      </c>
      <c r="Q54" s="31">
        <v>5.0000000000000001E-3</v>
      </c>
      <c r="R54" s="31">
        <v>5.0000000000000001E-3</v>
      </c>
    </row>
    <row r="56" spans="3:16383" x14ac:dyDescent="0.2">
      <c r="C56" s="1" t="s">
        <v>28</v>
      </c>
    </row>
    <row r="57" spans="3:16383" x14ac:dyDescent="0.2">
      <c r="C57" s="11" t="s">
        <v>110</v>
      </c>
      <c r="D57" s="15" t="s">
        <v>31</v>
      </c>
      <c r="E57" s="21">
        <v>6781</v>
      </c>
      <c r="F57" s="21">
        <v>6656</v>
      </c>
      <c r="G57" s="21">
        <v>8158</v>
      </c>
      <c r="H57" s="21">
        <f>(6669/3)*4</f>
        <v>8892</v>
      </c>
      <c r="I57" s="20">
        <f>H57*(1+I63)</f>
        <v>9780.6749828450811</v>
      </c>
      <c r="J57" s="20">
        <f>I57*(1+J63)</f>
        <v>11389.490225121879</v>
      </c>
      <c r="K57" s="20">
        <f>J57*(1+K63)</f>
        <v>12998.40390675987</v>
      </c>
      <c r="L57" s="20">
        <f>K57*(1+L63)</f>
        <v>14756.19171819958</v>
      </c>
      <c r="M57" s="20">
        <f>L57*(1+M63)</f>
        <v>16925.269485612585</v>
      </c>
      <c r="N57" s="20">
        <f>M57*(1+N63)</f>
        <v>19314.488345593913</v>
      </c>
      <c r="O57" s="20">
        <f>N57*(1+O63)</f>
        <v>22040.331079233561</v>
      </c>
      <c r="P57" s="20">
        <f>O57*(1+P63)</f>
        <v>25194.204526633257</v>
      </c>
      <c r="Q57" s="20">
        <f>P57*(1+Q63)</f>
        <v>28766.640374906969</v>
      </c>
      <c r="R57" s="20">
        <f>Q57*(1+R63)</f>
        <v>32851.703949072442</v>
      </c>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20"/>
      <c r="CE57" s="20"/>
      <c r="CF57" s="20"/>
      <c r="CG57" s="20"/>
      <c r="CH57" s="20"/>
      <c r="CI57" s="20"/>
      <c r="CJ57" s="20"/>
      <c r="CK57" s="20"/>
      <c r="CL57" s="20"/>
      <c r="CM57" s="20"/>
      <c r="CN57" s="20"/>
      <c r="CO57" s="20"/>
      <c r="CP57" s="20"/>
      <c r="CQ57" s="20"/>
      <c r="CR57" s="20"/>
      <c r="CS57" s="20"/>
      <c r="CT57" s="20"/>
      <c r="CU57" s="20"/>
      <c r="CV57" s="20"/>
      <c r="CW57" s="20"/>
      <c r="CX57" s="20"/>
      <c r="CY57" s="20"/>
      <c r="CZ57" s="20"/>
      <c r="DA57" s="20"/>
      <c r="DB57" s="20"/>
      <c r="DC57" s="20"/>
      <c r="DD57" s="20"/>
      <c r="DE57" s="20"/>
      <c r="DF57" s="20"/>
      <c r="DG57" s="20"/>
      <c r="DH57" s="20"/>
      <c r="DI57" s="20"/>
      <c r="DJ57" s="20"/>
      <c r="DK57" s="20"/>
      <c r="DL57" s="20"/>
      <c r="DM57" s="20"/>
      <c r="DN57" s="20"/>
      <c r="DO57" s="20"/>
      <c r="DP57" s="20"/>
      <c r="DQ57" s="20"/>
      <c r="DR57" s="20"/>
      <c r="DS57" s="20"/>
      <c r="DT57" s="20"/>
      <c r="DU57" s="20"/>
      <c r="DV57" s="20"/>
      <c r="DW57" s="20"/>
      <c r="DX57" s="20"/>
      <c r="DY57" s="20"/>
      <c r="DZ57" s="20"/>
      <c r="EA57" s="20"/>
      <c r="EB57" s="20"/>
      <c r="EC57" s="20"/>
      <c r="ED57" s="20"/>
      <c r="EE57" s="20"/>
      <c r="EF57" s="20"/>
      <c r="EG57" s="20"/>
      <c r="EH57" s="20"/>
      <c r="EI57" s="20"/>
      <c r="EJ57" s="20"/>
      <c r="EK57" s="20"/>
      <c r="EL57" s="20"/>
      <c r="EM57" s="20"/>
      <c r="EN57" s="20"/>
      <c r="EO57" s="20"/>
      <c r="EP57" s="20"/>
      <c r="EQ57" s="20"/>
      <c r="ER57" s="20"/>
      <c r="ES57" s="20"/>
      <c r="ET57" s="20"/>
      <c r="EU57" s="20"/>
      <c r="EV57" s="20"/>
      <c r="EW57" s="20"/>
      <c r="EX57" s="20"/>
      <c r="EY57" s="20"/>
      <c r="EZ57" s="20"/>
      <c r="FA57" s="20"/>
      <c r="FB57" s="20"/>
      <c r="FC57" s="20"/>
      <c r="FD57" s="20"/>
      <c r="FE57" s="20"/>
      <c r="FF57" s="20"/>
      <c r="FG57" s="20"/>
      <c r="FH57" s="20"/>
      <c r="FI57" s="20"/>
      <c r="FJ57" s="20"/>
      <c r="FK57" s="20"/>
      <c r="FL57" s="20"/>
      <c r="FM57" s="20"/>
      <c r="FN57" s="20"/>
      <c r="FO57" s="20"/>
      <c r="FP57" s="20"/>
      <c r="FQ57" s="20"/>
      <c r="FR57" s="20"/>
      <c r="FS57" s="20"/>
      <c r="FT57" s="20"/>
      <c r="FU57" s="20"/>
      <c r="FV57" s="20"/>
      <c r="FW57" s="20"/>
      <c r="FX57" s="20"/>
      <c r="FY57" s="20"/>
      <c r="FZ57" s="20"/>
      <c r="GA57" s="20"/>
      <c r="GB57" s="20"/>
      <c r="GC57" s="20"/>
      <c r="GD57" s="20"/>
      <c r="GE57" s="20"/>
      <c r="GF57" s="20"/>
      <c r="GG57" s="20"/>
      <c r="GH57" s="20"/>
      <c r="GI57" s="20"/>
      <c r="GJ57" s="20"/>
      <c r="GK57" s="20"/>
      <c r="GL57" s="20"/>
      <c r="GM57" s="20"/>
      <c r="GN57" s="20"/>
      <c r="GO57" s="20"/>
      <c r="GP57" s="20"/>
      <c r="GQ57" s="20"/>
      <c r="GR57" s="20"/>
      <c r="GS57" s="20"/>
      <c r="GT57" s="20"/>
      <c r="GU57" s="20"/>
      <c r="GV57" s="20"/>
      <c r="GW57" s="20"/>
      <c r="GX57" s="20"/>
      <c r="GY57" s="20"/>
      <c r="GZ57" s="20"/>
      <c r="HA57" s="20"/>
      <c r="HB57" s="20"/>
      <c r="HC57" s="20"/>
      <c r="HD57" s="20"/>
      <c r="HE57" s="20"/>
      <c r="HF57" s="20"/>
      <c r="HG57" s="20"/>
      <c r="HH57" s="20"/>
      <c r="HI57" s="20"/>
      <c r="HJ57" s="20"/>
      <c r="HK57" s="20"/>
      <c r="HL57" s="20"/>
      <c r="HM57" s="20"/>
      <c r="HN57" s="20"/>
      <c r="HO57" s="20"/>
      <c r="HP57" s="20"/>
      <c r="HQ57" s="20"/>
      <c r="HR57" s="20"/>
      <c r="HS57" s="20"/>
      <c r="HT57" s="20"/>
      <c r="HU57" s="20"/>
      <c r="HV57" s="20"/>
      <c r="HW57" s="20"/>
      <c r="HX57" s="20"/>
      <c r="HY57" s="20"/>
      <c r="HZ57" s="20"/>
      <c r="IA57" s="20"/>
      <c r="IB57" s="20"/>
      <c r="IC57" s="20"/>
      <c r="ID57" s="20"/>
      <c r="IE57" s="20"/>
      <c r="IF57" s="20"/>
      <c r="IG57" s="20"/>
      <c r="IH57" s="20"/>
      <c r="II57" s="20"/>
      <c r="IJ57" s="20"/>
      <c r="IK57" s="20"/>
      <c r="IL57" s="20"/>
      <c r="IM57" s="20"/>
      <c r="IN57" s="20"/>
      <c r="IO57" s="20"/>
      <c r="IP57" s="20"/>
      <c r="IQ57" s="20"/>
      <c r="IR57" s="20"/>
      <c r="IS57" s="20"/>
      <c r="IT57" s="20"/>
      <c r="IU57" s="20"/>
      <c r="IV57" s="20"/>
      <c r="IW57" s="20"/>
      <c r="IX57" s="20"/>
      <c r="IY57" s="20"/>
      <c r="IZ57" s="20"/>
      <c r="JA57" s="20"/>
      <c r="JB57" s="20"/>
      <c r="JC57" s="20"/>
      <c r="JD57" s="20"/>
      <c r="JE57" s="20"/>
      <c r="JF57" s="20"/>
      <c r="JG57" s="20"/>
      <c r="JH57" s="20"/>
      <c r="JI57" s="20"/>
      <c r="JJ57" s="20"/>
      <c r="JK57" s="20"/>
      <c r="JL57" s="20"/>
      <c r="JM57" s="20"/>
      <c r="JN57" s="20"/>
      <c r="JO57" s="20"/>
      <c r="JP57" s="20"/>
      <c r="JQ57" s="20"/>
      <c r="JR57" s="20"/>
      <c r="JS57" s="20"/>
      <c r="JT57" s="20"/>
      <c r="JU57" s="20"/>
      <c r="JV57" s="20"/>
      <c r="JW57" s="20"/>
      <c r="JX57" s="20"/>
      <c r="JY57" s="20"/>
      <c r="JZ57" s="20"/>
      <c r="KA57" s="20"/>
      <c r="KB57" s="20"/>
      <c r="KC57" s="20"/>
      <c r="KD57" s="20"/>
      <c r="KE57" s="20"/>
      <c r="KF57" s="20"/>
      <c r="KG57" s="20"/>
      <c r="KH57" s="20"/>
      <c r="KI57" s="20"/>
      <c r="KJ57" s="20"/>
      <c r="KK57" s="20"/>
      <c r="KL57" s="20"/>
      <c r="KM57" s="20"/>
      <c r="KN57" s="20"/>
      <c r="KO57" s="20"/>
      <c r="KP57" s="20"/>
      <c r="KQ57" s="20"/>
      <c r="KR57" s="20"/>
      <c r="KS57" s="20"/>
      <c r="KT57" s="20"/>
      <c r="KU57" s="20"/>
      <c r="KV57" s="20"/>
      <c r="KW57" s="20"/>
      <c r="KX57" s="20"/>
      <c r="KY57" s="20"/>
      <c r="KZ57" s="20"/>
      <c r="LA57" s="20"/>
      <c r="LB57" s="20"/>
      <c r="LC57" s="20"/>
      <c r="LD57" s="20"/>
      <c r="LE57" s="20"/>
      <c r="LF57" s="20"/>
      <c r="LG57" s="20"/>
      <c r="LH57" s="20"/>
      <c r="LI57" s="20"/>
      <c r="LJ57" s="20"/>
      <c r="LK57" s="20"/>
      <c r="LL57" s="20"/>
      <c r="LM57" s="20"/>
      <c r="LN57" s="20"/>
      <c r="LO57" s="20"/>
      <c r="LP57" s="20"/>
      <c r="LQ57" s="20"/>
      <c r="LR57" s="20"/>
      <c r="LS57" s="20"/>
      <c r="LT57" s="20"/>
      <c r="LU57" s="20"/>
      <c r="LV57" s="20"/>
      <c r="LW57" s="20"/>
      <c r="LX57" s="20"/>
      <c r="LY57" s="20"/>
      <c r="LZ57" s="20"/>
      <c r="MA57" s="20"/>
      <c r="MB57" s="20"/>
      <c r="MC57" s="20"/>
      <c r="MD57" s="20"/>
      <c r="ME57" s="20"/>
      <c r="MF57" s="20"/>
      <c r="MG57" s="20"/>
      <c r="MH57" s="20"/>
      <c r="MI57" s="20"/>
      <c r="MJ57" s="20"/>
      <c r="MK57" s="20"/>
      <c r="ML57" s="20"/>
      <c r="MM57" s="20"/>
      <c r="MN57" s="20"/>
      <c r="MO57" s="20"/>
      <c r="MP57" s="20"/>
      <c r="MQ57" s="20"/>
      <c r="MR57" s="20"/>
      <c r="MS57" s="20"/>
      <c r="MT57" s="20"/>
      <c r="MU57" s="20"/>
      <c r="MV57" s="20"/>
      <c r="MW57" s="20"/>
      <c r="MX57" s="20"/>
      <c r="MY57" s="20"/>
      <c r="MZ57" s="20"/>
      <c r="NA57" s="20"/>
      <c r="NB57" s="20"/>
      <c r="NC57" s="20"/>
      <c r="ND57" s="20"/>
      <c r="NE57" s="20"/>
      <c r="NF57" s="20"/>
      <c r="NG57" s="20"/>
      <c r="NH57" s="20"/>
      <c r="NI57" s="20"/>
      <c r="NJ57" s="20"/>
      <c r="NK57" s="20"/>
      <c r="NL57" s="20"/>
      <c r="NM57" s="20"/>
      <c r="NN57" s="20"/>
      <c r="NO57" s="20"/>
      <c r="NP57" s="20"/>
      <c r="NQ57" s="20"/>
      <c r="NR57" s="20"/>
      <c r="NS57" s="20"/>
      <c r="NT57" s="20"/>
      <c r="NU57" s="20"/>
      <c r="NV57" s="20"/>
      <c r="NW57" s="20"/>
      <c r="NX57" s="20"/>
      <c r="NY57" s="20"/>
      <c r="NZ57" s="20"/>
      <c r="OA57" s="20"/>
      <c r="OB57" s="20"/>
      <c r="OC57" s="20"/>
      <c r="OD57" s="20"/>
      <c r="OE57" s="20"/>
      <c r="OF57" s="20"/>
      <c r="OG57" s="20"/>
      <c r="OH57" s="20"/>
      <c r="OI57" s="20"/>
      <c r="OJ57" s="20"/>
      <c r="OK57" s="20"/>
      <c r="OL57" s="20"/>
      <c r="OM57" s="20"/>
      <c r="ON57" s="20"/>
      <c r="OO57" s="20"/>
      <c r="OP57" s="20"/>
      <c r="OQ57" s="20"/>
      <c r="OR57" s="20"/>
      <c r="OS57" s="20"/>
      <c r="OT57" s="20"/>
      <c r="OU57" s="20"/>
      <c r="OV57" s="20"/>
      <c r="OW57" s="20"/>
      <c r="OX57" s="20"/>
      <c r="OY57" s="20"/>
      <c r="OZ57" s="20"/>
      <c r="PA57" s="20"/>
      <c r="PB57" s="20"/>
      <c r="PC57" s="20"/>
      <c r="PD57" s="20"/>
      <c r="PE57" s="20"/>
      <c r="PF57" s="20"/>
      <c r="PG57" s="20"/>
      <c r="PH57" s="20"/>
      <c r="PI57" s="20"/>
      <c r="PJ57" s="20"/>
      <c r="PK57" s="20"/>
      <c r="PL57" s="20"/>
      <c r="PM57" s="20"/>
      <c r="PN57" s="20"/>
      <c r="PO57" s="20"/>
      <c r="PP57" s="20"/>
      <c r="PQ57" s="20"/>
      <c r="PR57" s="20"/>
      <c r="PS57" s="20"/>
      <c r="PT57" s="20"/>
      <c r="PU57" s="20"/>
      <c r="PV57" s="20"/>
      <c r="PW57" s="20"/>
      <c r="PX57" s="20"/>
      <c r="PY57" s="20"/>
      <c r="PZ57" s="20"/>
      <c r="QA57" s="20"/>
      <c r="QB57" s="20"/>
      <c r="QC57" s="20"/>
      <c r="QD57" s="20"/>
      <c r="QE57" s="20"/>
      <c r="QF57" s="20"/>
      <c r="QG57" s="20"/>
      <c r="QH57" s="20"/>
      <c r="QI57" s="20"/>
      <c r="QJ57" s="20"/>
      <c r="QK57" s="20"/>
      <c r="QL57" s="20"/>
      <c r="QM57" s="20"/>
      <c r="QN57" s="20"/>
      <c r="QO57" s="20"/>
      <c r="QP57" s="20"/>
      <c r="QQ57" s="20"/>
      <c r="QR57" s="20"/>
      <c r="QS57" s="20"/>
      <c r="QT57" s="20"/>
      <c r="QU57" s="20"/>
      <c r="QV57" s="20"/>
      <c r="QW57" s="20"/>
      <c r="QX57" s="20"/>
      <c r="QY57" s="20"/>
      <c r="QZ57" s="20"/>
      <c r="RA57" s="20"/>
      <c r="RB57" s="20"/>
      <c r="RC57" s="20"/>
      <c r="RD57" s="20"/>
      <c r="RE57" s="20"/>
      <c r="RF57" s="20"/>
      <c r="RG57" s="20"/>
      <c r="RH57" s="20"/>
      <c r="RI57" s="20"/>
      <c r="RJ57" s="20"/>
      <c r="RK57" s="20"/>
      <c r="RL57" s="20"/>
      <c r="RM57" s="20"/>
      <c r="RN57" s="20"/>
      <c r="RO57" s="20"/>
      <c r="RP57" s="20"/>
      <c r="RQ57" s="20"/>
      <c r="RR57" s="20"/>
      <c r="RS57" s="20"/>
      <c r="RT57" s="20"/>
      <c r="RU57" s="20"/>
      <c r="RV57" s="20"/>
      <c r="RW57" s="20"/>
      <c r="RX57" s="20"/>
      <c r="RY57" s="20"/>
      <c r="RZ57" s="20"/>
      <c r="SA57" s="20"/>
      <c r="SB57" s="20"/>
      <c r="SC57" s="20"/>
      <c r="SD57" s="20"/>
      <c r="SE57" s="20"/>
      <c r="SF57" s="20"/>
      <c r="SG57" s="20"/>
      <c r="SH57" s="20"/>
      <c r="SI57" s="20"/>
      <c r="SJ57" s="20"/>
      <c r="SK57" s="20"/>
      <c r="SL57" s="20"/>
      <c r="SM57" s="20"/>
      <c r="SN57" s="20"/>
      <c r="SO57" s="20"/>
      <c r="SP57" s="20"/>
      <c r="SQ57" s="20"/>
      <c r="SR57" s="20"/>
      <c r="SS57" s="20"/>
      <c r="ST57" s="20"/>
      <c r="SU57" s="20"/>
      <c r="SV57" s="20"/>
      <c r="SW57" s="20"/>
      <c r="SX57" s="20"/>
      <c r="SY57" s="20"/>
      <c r="SZ57" s="20"/>
      <c r="TA57" s="20"/>
      <c r="TB57" s="20"/>
      <c r="TC57" s="20"/>
      <c r="TD57" s="20"/>
      <c r="TE57" s="20"/>
      <c r="TF57" s="20"/>
      <c r="TG57" s="20"/>
      <c r="TH57" s="20"/>
      <c r="TI57" s="20"/>
      <c r="TJ57" s="20"/>
      <c r="TK57" s="20"/>
      <c r="TL57" s="20"/>
      <c r="TM57" s="20"/>
      <c r="TN57" s="20"/>
      <c r="TO57" s="20"/>
      <c r="TP57" s="20"/>
      <c r="TQ57" s="20"/>
      <c r="TR57" s="20"/>
      <c r="TS57" s="20"/>
      <c r="TT57" s="20"/>
      <c r="TU57" s="20"/>
      <c r="TV57" s="20"/>
      <c r="TW57" s="20"/>
      <c r="TX57" s="20"/>
      <c r="TY57" s="20"/>
      <c r="TZ57" s="20"/>
      <c r="UA57" s="20"/>
      <c r="UB57" s="20"/>
      <c r="UC57" s="20"/>
      <c r="UD57" s="20"/>
      <c r="UE57" s="20"/>
      <c r="UF57" s="20"/>
      <c r="UG57" s="20"/>
      <c r="UH57" s="20"/>
      <c r="UI57" s="20"/>
      <c r="UJ57" s="20"/>
      <c r="UK57" s="20"/>
      <c r="UL57" s="20"/>
      <c r="UM57" s="20"/>
      <c r="UN57" s="20"/>
      <c r="UO57" s="20"/>
      <c r="UP57" s="20"/>
      <c r="UQ57" s="20"/>
      <c r="UR57" s="20"/>
      <c r="US57" s="20"/>
      <c r="UT57" s="20"/>
      <c r="UU57" s="20"/>
      <c r="UV57" s="20"/>
      <c r="UW57" s="20"/>
      <c r="UX57" s="20"/>
      <c r="UY57" s="20"/>
      <c r="UZ57" s="20"/>
      <c r="VA57" s="20"/>
      <c r="VB57" s="20"/>
      <c r="VC57" s="20"/>
      <c r="VD57" s="20"/>
      <c r="VE57" s="20"/>
      <c r="VF57" s="20"/>
      <c r="VG57" s="20"/>
      <c r="VH57" s="20"/>
      <c r="VI57" s="20"/>
      <c r="VJ57" s="20"/>
      <c r="VK57" s="20"/>
      <c r="VL57" s="20"/>
      <c r="VM57" s="20"/>
      <c r="VN57" s="20"/>
      <c r="VO57" s="20"/>
      <c r="VP57" s="20"/>
      <c r="VQ57" s="20"/>
      <c r="VR57" s="20"/>
      <c r="VS57" s="20"/>
      <c r="VT57" s="20"/>
      <c r="VU57" s="20"/>
      <c r="VV57" s="20"/>
      <c r="VW57" s="20"/>
      <c r="VX57" s="20"/>
      <c r="VY57" s="20"/>
      <c r="VZ57" s="20"/>
      <c r="WA57" s="20"/>
      <c r="WB57" s="20"/>
      <c r="WC57" s="20"/>
      <c r="WD57" s="20"/>
      <c r="WE57" s="20"/>
      <c r="WF57" s="20"/>
      <c r="WG57" s="20"/>
      <c r="WH57" s="20"/>
      <c r="WI57" s="20"/>
      <c r="WJ57" s="20"/>
      <c r="WK57" s="20"/>
      <c r="WL57" s="20"/>
      <c r="WM57" s="20"/>
      <c r="WN57" s="20"/>
      <c r="WO57" s="20"/>
      <c r="WP57" s="20"/>
      <c r="WQ57" s="20"/>
      <c r="WR57" s="20"/>
      <c r="WS57" s="20"/>
      <c r="WT57" s="20"/>
      <c r="WU57" s="20"/>
      <c r="WV57" s="20"/>
      <c r="WW57" s="20"/>
      <c r="WX57" s="20"/>
      <c r="WY57" s="20"/>
      <c r="WZ57" s="20"/>
      <c r="XA57" s="20"/>
      <c r="XB57" s="20"/>
      <c r="XC57" s="20"/>
      <c r="XD57" s="20"/>
      <c r="XE57" s="20"/>
      <c r="XF57" s="20"/>
      <c r="XG57" s="20"/>
      <c r="XH57" s="20"/>
      <c r="XI57" s="20"/>
      <c r="XJ57" s="20"/>
      <c r="XK57" s="20"/>
      <c r="XL57" s="20"/>
      <c r="XM57" s="20"/>
      <c r="XN57" s="20"/>
      <c r="XO57" s="20"/>
      <c r="XP57" s="20"/>
      <c r="XQ57" s="20"/>
      <c r="XR57" s="20"/>
      <c r="XS57" s="20"/>
      <c r="XT57" s="20"/>
      <c r="XU57" s="20"/>
      <c r="XV57" s="20"/>
      <c r="XW57" s="20"/>
      <c r="XX57" s="20"/>
      <c r="XY57" s="20"/>
      <c r="XZ57" s="20"/>
      <c r="YA57" s="20"/>
      <c r="YB57" s="20"/>
      <c r="YC57" s="20"/>
      <c r="YD57" s="20"/>
      <c r="YE57" s="20"/>
      <c r="YF57" s="20"/>
      <c r="YG57" s="20"/>
      <c r="YH57" s="20"/>
      <c r="YI57" s="20"/>
      <c r="YJ57" s="20"/>
      <c r="YK57" s="20"/>
      <c r="YL57" s="20"/>
      <c r="YM57" s="20"/>
      <c r="YN57" s="20"/>
      <c r="YO57" s="20"/>
      <c r="YP57" s="20"/>
      <c r="YQ57" s="20"/>
      <c r="YR57" s="20"/>
      <c r="YS57" s="20"/>
      <c r="YT57" s="20"/>
      <c r="YU57" s="20"/>
      <c r="YV57" s="20"/>
      <c r="YW57" s="20"/>
      <c r="YX57" s="20"/>
      <c r="YY57" s="20"/>
      <c r="YZ57" s="20"/>
      <c r="ZA57" s="20"/>
      <c r="ZB57" s="20"/>
      <c r="ZC57" s="20"/>
      <c r="ZD57" s="20"/>
      <c r="ZE57" s="20"/>
      <c r="ZF57" s="20"/>
      <c r="ZG57" s="20"/>
      <c r="ZH57" s="20"/>
      <c r="ZI57" s="20"/>
      <c r="ZJ57" s="20"/>
      <c r="ZK57" s="20"/>
      <c r="ZL57" s="20"/>
      <c r="ZM57" s="20"/>
      <c r="ZN57" s="20"/>
      <c r="ZO57" s="20"/>
      <c r="ZP57" s="20"/>
      <c r="ZQ57" s="20"/>
      <c r="ZR57" s="20"/>
      <c r="ZS57" s="20"/>
      <c r="ZT57" s="20"/>
      <c r="ZU57" s="20"/>
      <c r="ZV57" s="20"/>
      <c r="ZW57" s="20"/>
      <c r="ZX57" s="20"/>
      <c r="ZY57" s="20"/>
      <c r="ZZ57" s="20"/>
      <c r="AAA57" s="20"/>
      <c r="AAB57" s="20"/>
      <c r="AAC57" s="20"/>
      <c r="AAD57" s="20"/>
      <c r="AAE57" s="20"/>
      <c r="AAF57" s="20"/>
      <c r="AAG57" s="20"/>
      <c r="AAH57" s="20"/>
      <c r="AAI57" s="20"/>
      <c r="AAJ57" s="20"/>
      <c r="AAK57" s="20"/>
      <c r="AAL57" s="20"/>
      <c r="AAM57" s="20"/>
      <c r="AAN57" s="20"/>
      <c r="AAO57" s="20"/>
      <c r="AAP57" s="20"/>
      <c r="AAQ57" s="20"/>
      <c r="AAR57" s="20"/>
      <c r="AAS57" s="20"/>
      <c r="AAT57" s="20"/>
      <c r="AAU57" s="20"/>
      <c r="AAV57" s="20"/>
      <c r="AAW57" s="20"/>
      <c r="AAX57" s="20"/>
      <c r="AAY57" s="20"/>
      <c r="AAZ57" s="20"/>
      <c r="ABA57" s="20"/>
      <c r="ABB57" s="20"/>
      <c r="ABC57" s="20"/>
      <c r="ABD57" s="20"/>
      <c r="ABE57" s="20"/>
      <c r="ABF57" s="20"/>
      <c r="ABG57" s="20"/>
      <c r="ABH57" s="20"/>
      <c r="ABI57" s="20"/>
      <c r="ABJ57" s="20"/>
      <c r="ABK57" s="20"/>
      <c r="ABL57" s="20"/>
      <c r="ABM57" s="20"/>
      <c r="ABN57" s="20"/>
      <c r="ABO57" s="20"/>
      <c r="ABP57" s="20"/>
      <c r="ABQ57" s="20"/>
      <c r="ABR57" s="20"/>
      <c r="ABS57" s="20"/>
      <c r="ABT57" s="20"/>
      <c r="ABU57" s="20"/>
      <c r="ABV57" s="20"/>
      <c r="ABW57" s="20"/>
      <c r="ABX57" s="20"/>
      <c r="ABY57" s="20"/>
      <c r="ABZ57" s="20"/>
      <c r="ACA57" s="20"/>
      <c r="ACB57" s="20"/>
      <c r="ACC57" s="20"/>
      <c r="ACD57" s="20"/>
      <c r="ACE57" s="20"/>
      <c r="ACF57" s="20"/>
      <c r="ACG57" s="20"/>
      <c r="ACH57" s="20"/>
      <c r="ACI57" s="20"/>
      <c r="ACJ57" s="20"/>
      <c r="ACK57" s="20"/>
      <c r="ACL57" s="20"/>
      <c r="ACM57" s="20"/>
      <c r="ACN57" s="20"/>
      <c r="ACO57" s="20"/>
      <c r="ACP57" s="20"/>
      <c r="ACQ57" s="20"/>
      <c r="ACR57" s="20"/>
      <c r="ACS57" s="20"/>
      <c r="ACT57" s="20"/>
      <c r="ACU57" s="20"/>
      <c r="ACV57" s="20"/>
      <c r="ACW57" s="20"/>
      <c r="ACX57" s="20"/>
      <c r="ACY57" s="20"/>
      <c r="ACZ57" s="20"/>
      <c r="ADA57" s="20"/>
      <c r="ADB57" s="20"/>
      <c r="ADC57" s="20"/>
      <c r="ADD57" s="20"/>
      <c r="ADE57" s="20"/>
      <c r="ADF57" s="20"/>
      <c r="ADG57" s="20"/>
      <c r="ADH57" s="20"/>
      <c r="ADI57" s="20"/>
      <c r="ADJ57" s="20"/>
      <c r="ADK57" s="20"/>
      <c r="ADL57" s="20"/>
      <c r="ADM57" s="20"/>
      <c r="ADN57" s="20"/>
      <c r="ADO57" s="20"/>
      <c r="ADP57" s="20"/>
      <c r="ADQ57" s="20"/>
      <c r="ADR57" s="20"/>
      <c r="ADS57" s="20"/>
      <c r="ADT57" s="20"/>
      <c r="ADU57" s="20"/>
      <c r="ADV57" s="20"/>
      <c r="ADW57" s="20"/>
      <c r="ADX57" s="20"/>
      <c r="ADY57" s="20"/>
      <c r="ADZ57" s="20"/>
      <c r="AEA57" s="20"/>
      <c r="AEB57" s="20"/>
      <c r="AEC57" s="20"/>
      <c r="AED57" s="20"/>
      <c r="AEE57" s="20"/>
      <c r="AEF57" s="20"/>
      <c r="AEG57" s="20"/>
      <c r="AEH57" s="20"/>
      <c r="AEI57" s="20"/>
      <c r="AEJ57" s="20"/>
      <c r="AEK57" s="20"/>
      <c r="AEL57" s="20"/>
      <c r="AEM57" s="20"/>
      <c r="AEN57" s="20"/>
      <c r="AEO57" s="20"/>
      <c r="AEP57" s="20"/>
      <c r="AEQ57" s="20"/>
      <c r="AER57" s="20"/>
      <c r="AES57" s="20"/>
      <c r="AET57" s="20"/>
      <c r="AEU57" s="20"/>
      <c r="AEV57" s="20"/>
      <c r="AEW57" s="20"/>
      <c r="AEX57" s="20"/>
      <c r="AEY57" s="20"/>
      <c r="AEZ57" s="20"/>
      <c r="AFA57" s="20"/>
      <c r="AFB57" s="20"/>
      <c r="AFC57" s="20"/>
      <c r="AFD57" s="20"/>
      <c r="AFE57" s="20"/>
      <c r="AFF57" s="20"/>
      <c r="AFG57" s="20"/>
      <c r="AFH57" s="20"/>
      <c r="AFI57" s="20"/>
      <c r="AFJ57" s="20"/>
      <c r="AFK57" s="20"/>
      <c r="AFL57" s="20"/>
      <c r="AFM57" s="20"/>
      <c r="AFN57" s="20"/>
      <c r="AFO57" s="20"/>
      <c r="AFP57" s="20"/>
      <c r="AFQ57" s="20"/>
      <c r="AFR57" s="20"/>
      <c r="AFS57" s="20"/>
      <c r="AFT57" s="20"/>
      <c r="AFU57" s="20"/>
      <c r="AFV57" s="20"/>
      <c r="AFW57" s="20"/>
      <c r="AFX57" s="20"/>
      <c r="AFY57" s="20"/>
      <c r="AFZ57" s="20"/>
      <c r="AGA57" s="20"/>
      <c r="AGB57" s="20"/>
      <c r="AGC57" s="20"/>
      <c r="AGD57" s="20"/>
      <c r="AGE57" s="20"/>
      <c r="AGF57" s="20"/>
      <c r="AGG57" s="20"/>
      <c r="AGH57" s="20"/>
      <c r="AGI57" s="20"/>
      <c r="AGJ57" s="20"/>
      <c r="AGK57" s="20"/>
      <c r="AGL57" s="20"/>
      <c r="AGM57" s="20"/>
      <c r="AGN57" s="20"/>
      <c r="AGO57" s="20"/>
      <c r="AGP57" s="20"/>
      <c r="AGQ57" s="20"/>
      <c r="AGR57" s="20"/>
      <c r="AGS57" s="20"/>
      <c r="AGT57" s="20"/>
      <c r="AGU57" s="20"/>
      <c r="AGV57" s="20"/>
      <c r="AGW57" s="20"/>
      <c r="AGX57" s="20"/>
      <c r="AGY57" s="20"/>
      <c r="AGZ57" s="20"/>
      <c r="AHA57" s="20"/>
      <c r="AHB57" s="20"/>
      <c r="AHC57" s="20"/>
      <c r="AHD57" s="20"/>
      <c r="AHE57" s="20"/>
      <c r="AHF57" s="20"/>
      <c r="AHG57" s="20"/>
      <c r="AHH57" s="20"/>
      <c r="AHI57" s="20"/>
      <c r="AHJ57" s="20"/>
      <c r="AHK57" s="20"/>
      <c r="AHL57" s="20"/>
      <c r="AHM57" s="20"/>
      <c r="AHN57" s="20"/>
      <c r="AHO57" s="20"/>
      <c r="AHP57" s="20"/>
      <c r="AHQ57" s="20"/>
      <c r="AHR57" s="20"/>
      <c r="AHS57" s="20"/>
      <c r="AHT57" s="20"/>
      <c r="AHU57" s="20"/>
      <c r="AHV57" s="20"/>
      <c r="AHW57" s="20"/>
      <c r="AHX57" s="20"/>
      <c r="AHY57" s="20"/>
      <c r="AHZ57" s="20"/>
      <c r="AIA57" s="20"/>
      <c r="AIB57" s="20"/>
      <c r="AIC57" s="20"/>
      <c r="AID57" s="20"/>
      <c r="AIE57" s="20"/>
      <c r="AIF57" s="20"/>
      <c r="AIG57" s="20"/>
      <c r="AIH57" s="20"/>
      <c r="AII57" s="20"/>
      <c r="AIJ57" s="20"/>
      <c r="AIK57" s="20"/>
      <c r="AIL57" s="20"/>
      <c r="AIM57" s="20"/>
      <c r="AIN57" s="20"/>
      <c r="AIO57" s="20"/>
      <c r="AIP57" s="20"/>
      <c r="AIQ57" s="20"/>
      <c r="AIR57" s="20"/>
      <c r="AIS57" s="20"/>
      <c r="AIT57" s="20"/>
      <c r="AIU57" s="20"/>
      <c r="AIV57" s="20"/>
      <c r="AIW57" s="20"/>
      <c r="AIX57" s="20"/>
      <c r="AIY57" s="20"/>
      <c r="AIZ57" s="20"/>
      <c r="AJA57" s="20"/>
      <c r="AJB57" s="20"/>
      <c r="AJC57" s="20"/>
      <c r="AJD57" s="20"/>
      <c r="AJE57" s="20"/>
      <c r="AJF57" s="20"/>
      <c r="AJG57" s="20"/>
      <c r="AJH57" s="20"/>
      <c r="AJI57" s="20"/>
      <c r="AJJ57" s="20"/>
      <c r="AJK57" s="20"/>
      <c r="AJL57" s="20"/>
      <c r="AJM57" s="20"/>
      <c r="AJN57" s="20"/>
      <c r="AJO57" s="20"/>
      <c r="AJP57" s="20"/>
      <c r="AJQ57" s="20"/>
      <c r="AJR57" s="20"/>
      <c r="AJS57" s="20"/>
      <c r="AJT57" s="20"/>
      <c r="AJU57" s="20"/>
      <c r="AJV57" s="20"/>
      <c r="AJW57" s="20"/>
      <c r="AJX57" s="20"/>
      <c r="AJY57" s="20"/>
      <c r="AJZ57" s="20"/>
      <c r="AKA57" s="20"/>
      <c r="AKB57" s="20"/>
      <c r="AKC57" s="20"/>
      <c r="AKD57" s="20"/>
      <c r="AKE57" s="20"/>
      <c r="AKF57" s="20"/>
      <c r="AKG57" s="20"/>
      <c r="AKH57" s="20"/>
      <c r="AKI57" s="20"/>
      <c r="AKJ57" s="20"/>
      <c r="AKK57" s="20"/>
      <c r="AKL57" s="20"/>
      <c r="AKM57" s="20"/>
      <c r="AKN57" s="20"/>
      <c r="AKO57" s="20"/>
      <c r="AKP57" s="20"/>
      <c r="AKQ57" s="20"/>
      <c r="AKR57" s="20"/>
      <c r="AKS57" s="20"/>
      <c r="AKT57" s="20"/>
      <c r="AKU57" s="20"/>
      <c r="AKV57" s="20"/>
      <c r="AKW57" s="20"/>
      <c r="AKX57" s="20"/>
      <c r="AKY57" s="20"/>
      <c r="AKZ57" s="20"/>
      <c r="ALA57" s="20"/>
      <c r="ALB57" s="20"/>
      <c r="ALC57" s="20"/>
      <c r="ALD57" s="20"/>
      <c r="ALE57" s="20"/>
      <c r="ALF57" s="20"/>
      <c r="ALG57" s="20"/>
      <c r="ALH57" s="20"/>
      <c r="ALI57" s="20"/>
      <c r="ALJ57" s="20"/>
      <c r="ALK57" s="20"/>
      <c r="ALL57" s="20"/>
      <c r="ALM57" s="20"/>
      <c r="ALN57" s="20"/>
      <c r="ALO57" s="20"/>
      <c r="ALP57" s="20"/>
      <c r="ALQ57" s="20"/>
      <c r="ALR57" s="20"/>
      <c r="ALS57" s="20"/>
      <c r="ALT57" s="20"/>
      <c r="ALU57" s="20"/>
      <c r="ALV57" s="20"/>
      <c r="ALW57" s="20"/>
      <c r="ALX57" s="20"/>
      <c r="ALY57" s="20"/>
      <c r="ALZ57" s="20"/>
      <c r="AMA57" s="20"/>
      <c r="AMB57" s="20"/>
      <c r="AMC57" s="20"/>
      <c r="AMD57" s="20"/>
      <c r="AME57" s="20"/>
      <c r="AMF57" s="20"/>
      <c r="AMG57" s="20"/>
      <c r="AMH57" s="20"/>
      <c r="AMI57" s="20"/>
      <c r="AMJ57" s="20"/>
      <c r="AMK57" s="20"/>
      <c r="AML57" s="20"/>
      <c r="AMM57" s="20"/>
      <c r="AMN57" s="20"/>
      <c r="AMO57" s="20"/>
      <c r="AMP57" s="20"/>
      <c r="AMQ57" s="20"/>
      <c r="AMR57" s="20"/>
      <c r="AMS57" s="20"/>
      <c r="AMT57" s="20"/>
      <c r="AMU57" s="20"/>
      <c r="AMV57" s="20"/>
      <c r="AMW57" s="20"/>
      <c r="AMX57" s="20"/>
      <c r="AMY57" s="20"/>
      <c r="AMZ57" s="20"/>
      <c r="ANA57" s="20"/>
      <c r="ANB57" s="20"/>
      <c r="ANC57" s="20"/>
      <c r="AND57" s="20"/>
      <c r="ANE57" s="20"/>
      <c r="ANF57" s="20"/>
      <c r="ANG57" s="20"/>
      <c r="ANH57" s="20"/>
      <c r="ANI57" s="20"/>
      <c r="ANJ57" s="20"/>
      <c r="ANK57" s="20"/>
      <c r="ANL57" s="20"/>
      <c r="ANM57" s="20"/>
      <c r="ANN57" s="20"/>
      <c r="ANO57" s="20"/>
      <c r="ANP57" s="20"/>
      <c r="ANQ57" s="20"/>
      <c r="ANR57" s="20"/>
      <c r="ANS57" s="20"/>
      <c r="ANT57" s="20"/>
      <c r="ANU57" s="20"/>
      <c r="ANV57" s="20"/>
      <c r="ANW57" s="20"/>
      <c r="ANX57" s="20"/>
      <c r="ANY57" s="20"/>
      <c r="ANZ57" s="20"/>
      <c r="AOA57" s="20"/>
      <c r="AOB57" s="20"/>
      <c r="AOC57" s="20"/>
      <c r="AOD57" s="20"/>
      <c r="AOE57" s="20"/>
      <c r="AOF57" s="20"/>
      <c r="AOG57" s="20"/>
      <c r="AOH57" s="20"/>
      <c r="AOI57" s="20"/>
      <c r="AOJ57" s="20"/>
      <c r="AOK57" s="20"/>
      <c r="AOL57" s="20"/>
      <c r="AOM57" s="20"/>
      <c r="AON57" s="20"/>
      <c r="AOO57" s="20"/>
      <c r="AOP57" s="20"/>
      <c r="AOQ57" s="20"/>
      <c r="AOR57" s="20"/>
      <c r="AOS57" s="20"/>
      <c r="AOT57" s="20"/>
      <c r="AOU57" s="20"/>
      <c r="AOV57" s="20"/>
      <c r="AOW57" s="20"/>
      <c r="AOX57" s="20"/>
      <c r="AOY57" s="20"/>
      <c r="AOZ57" s="20"/>
      <c r="APA57" s="20"/>
      <c r="APB57" s="20"/>
      <c r="APC57" s="20"/>
      <c r="APD57" s="20"/>
      <c r="APE57" s="20"/>
      <c r="APF57" s="20"/>
      <c r="APG57" s="20"/>
      <c r="APH57" s="20"/>
      <c r="API57" s="20"/>
      <c r="APJ57" s="20"/>
      <c r="APK57" s="20"/>
      <c r="APL57" s="20"/>
      <c r="APM57" s="20"/>
      <c r="APN57" s="20"/>
      <c r="APO57" s="20"/>
      <c r="APP57" s="20"/>
      <c r="APQ57" s="20"/>
      <c r="APR57" s="20"/>
      <c r="APS57" s="20"/>
      <c r="APT57" s="20"/>
      <c r="APU57" s="20"/>
      <c r="APV57" s="20"/>
      <c r="APW57" s="20"/>
      <c r="APX57" s="20"/>
      <c r="APY57" s="20"/>
      <c r="APZ57" s="20"/>
      <c r="AQA57" s="20"/>
      <c r="AQB57" s="20"/>
      <c r="AQC57" s="20"/>
      <c r="AQD57" s="20"/>
      <c r="AQE57" s="20"/>
      <c r="AQF57" s="20"/>
      <c r="AQG57" s="20"/>
      <c r="AQH57" s="20"/>
      <c r="AQI57" s="20"/>
      <c r="AQJ57" s="20"/>
      <c r="AQK57" s="20"/>
      <c r="AQL57" s="20"/>
      <c r="AQM57" s="20"/>
      <c r="AQN57" s="20"/>
      <c r="AQO57" s="20"/>
      <c r="AQP57" s="20"/>
      <c r="AQQ57" s="20"/>
      <c r="AQR57" s="20"/>
      <c r="AQS57" s="20"/>
      <c r="AQT57" s="20"/>
      <c r="AQU57" s="20"/>
      <c r="AQV57" s="20"/>
      <c r="AQW57" s="20"/>
      <c r="AQX57" s="20"/>
      <c r="AQY57" s="20"/>
      <c r="AQZ57" s="20"/>
      <c r="ARA57" s="20"/>
      <c r="ARB57" s="20"/>
      <c r="ARC57" s="20"/>
      <c r="ARD57" s="20"/>
      <c r="ARE57" s="20"/>
      <c r="ARF57" s="20"/>
      <c r="ARG57" s="20"/>
      <c r="ARH57" s="20"/>
      <c r="ARI57" s="20"/>
      <c r="ARJ57" s="20"/>
      <c r="ARK57" s="20"/>
      <c r="ARL57" s="20"/>
      <c r="ARM57" s="20"/>
      <c r="ARN57" s="20"/>
      <c r="ARO57" s="20"/>
      <c r="ARP57" s="20"/>
      <c r="ARQ57" s="20"/>
      <c r="ARR57" s="20"/>
      <c r="ARS57" s="20"/>
      <c r="ART57" s="20"/>
      <c r="ARU57" s="20"/>
      <c r="ARV57" s="20"/>
      <c r="ARW57" s="20"/>
      <c r="ARX57" s="20"/>
      <c r="ARY57" s="20"/>
      <c r="ARZ57" s="20"/>
      <c r="ASA57" s="20"/>
      <c r="ASB57" s="20"/>
      <c r="ASC57" s="20"/>
      <c r="ASD57" s="20"/>
      <c r="ASE57" s="20"/>
      <c r="ASF57" s="20"/>
      <c r="ASG57" s="20"/>
      <c r="ASH57" s="20"/>
      <c r="ASI57" s="20"/>
      <c r="ASJ57" s="20"/>
      <c r="ASK57" s="20"/>
      <c r="ASL57" s="20"/>
      <c r="ASM57" s="20"/>
      <c r="ASN57" s="20"/>
      <c r="ASO57" s="20"/>
      <c r="ASP57" s="20"/>
      <c r="ASQ57" s="20"/>
      <c r="ASR57" s="20"/>
      <c r="ASS57" s="20"/>
      <c r="AST57" s="20"/>
      <c r="ASU57" s="20"/>
      <c r="ASV57" s="20"/>
      <c r="ASW57" s="20"/>
      <c r="ASX57" s="20"/>
      <c r="ASY57" s="20"/>
      <c r="ASZ57" s="20"/>
      <c r="ATA57" s="20"/>
      <c r="ATB57" s="20"/>
      <c r="ATC57" s="20"/>
      <c r="ATD57" s="20"/>
      <c r="ATE57" s="20"/>
      <c r="ATF57" s="20"/>
      <c r="ATG57" s="20"/>
      <c r="ATH57" s="20"/>
      <c r="ATI57" s="20"/>
      <c r="ATJ57" s="20"/>
      <c r="ATK57" s="20"/>
      <c r="ATL57" s="20"/>
      <c r="ATM57" s="20"/>
      <c r="ATN57" s="20"/>
      <c r="ATO57" s="20"/>
      <c r="ATP57" s="20"/>
      <c r="ATQ57" s="20"/>
      <c r="ATR57" s="20"/>
      <c r="ATS57" s="20"/>
      <c r="ATT57" s="20"/>
      <c r="ATU57" s="20"/>
      <c r="ATV57" s="20"/>
      <c r="ATW57" s="20"/>
      <c r="ATX57" s="20"/>
      <c r="ATY57" s="20"/>
      <c r="ATZ57" s="20"/>
      <c r="AUA57" s="20"/>
      <c r="AUB57" s="20"/>
      <c r="AUC57" s="20"/>
      <c r="AUD57" s="20"/>
      <c r="AUE57" s="20"/>
      <c r="AUF57" s="20"/>
      <c r="AUG57" s="20"/>
      <c r="AUH57" s="20"/>
      <c r="AUI57" s="20"/>
      <c r="AUJ57" s="20"/>
      <c r="AUK57" s="20"/>
      <c r="AUL57" s="20"/>
      <c r="AUM57" s="20"/>
      <c r="AUN57" s="20"/>
      <c r="AUO57" s="20"/>
      <c r="AUP57" s="20"/>
      <c r="AUQ57" s="20"/>
      <c r="AUR57" s="20"/>
      <c r="AUS57" s="20"/>
      <c r="AUT57" s="20"/>
      <c r="AUU57" s="20"/>
      <c r="AUV57" s="20"/>
      <c r="AUW57" s="20"/>
      <c r="AUX57" s="20"/>
      <c r="AUY57" s="20"/>
      <c r="AUZ57" s="20"/>
      <c r="AVA57" s="20"/>
      <c r="AVB57" s="20"/>
      <c r="AVC57" s="20"/>
      <c r="AVD57" s="20"/>
      <c r="AVE57" s="20"/>
      <c r="AVF57" s="20"/>
      <c r="AVG57" s="20"/>
      <c r="AVH57" s="20"/>
      <c r="AVI57" s="20"/>
      <c r="AVJ57" s="20"/>
      <c r="AVK57" s="20"/>
      <c r="AVL57" s="20"/>
      <c r="AVM57" s="20"/>
      <c r="AVN57" s="20"/>
      <c r="AVO57" s="20"/>
      <c r="AVP57" s="20"/>
      <c r="AVQ57" s="20"/>
      <c r="AVR57" s="20"/>
      <c r="AVS57" s="20"/>
      <c r="AVT57" s="20"/>
      <c r="AVU57" s="20"/>
      <c r="AVV57" s="20"/>
      <c r="AVW57" s="20"/>
      <c r="AVX57" s="20"/>
      <c r="AVY57" s="20"/>
      <c r="AVZ57" s="20"/>
      <c r="AWA57" s="20"/>
      <c r="AWB57" s="20"/>
      <c r="AWC57" s="20"/>
      <c r="AWD57" s="20"/>
      <c r="AWE57" s="20"/>
      <c r="AWF57" s="20"/>
      <c r="AWG57" s="20"/>
      <c r="AWH57" s="20"/>
      <c r="AWI57" s="20"/>
      <c r="AWJ57" s="20"/>
      <c r="AWK57" s="20"/>
      <c r="AWL57" s="20"/>
      <c r="AWM57" s="20"/>
      <c r="AWN57" s="20"/>
      <c r="AWO57" s="20"/>
      <c r="AWP57" s="20"/>
      <c r="AWQ57" s="20"/>
      <c r="AWR57" s="20"/>
      <c r="AWS57" s="20"/>
      <c r="AWT57" s="20"/>
      <c r="AWU57" s="20"/>
      <c r="AWV57" s="20"/>
      <c r="AWW57" s="20"/>
      <c r="AWX57" s="20"/>
      <c r="AWY57" s="20"/>
      <c r="AWZ57" s="20"/>
      <c r="AXA57" s="20"/>
      <c r="AXB57" s="20"/>
      <c r="AXC57" s="20"/>
      <c r="AXD57" s="20"/>
      <c r="AXE57" s="20"/>
      <c r="AXF57" s="20"/>
      <c r="AXG57" s="20"/>
      <c r="AXH57" s="20"/>
      <c r="AXI57" s="20"/>
      <c r="AXJ57" s="20"/>
      <c r="AXK57" s="20"/>
      <c r="AXL57" s="20"/>
      <c r="AXM57" s="20"/>
      <c r="AXN57" s="20"/>
      <c r="AXO57" s="20"/>
      <c r="AXP57" s="20"/>
      <c r="AXQ57" s="20"/>
      <c r="AXR57" s="20"/>
      <c r="AXS57" s="20"/>
      <c r="AXT57" s="20"/>
      <c r="AXU57" s="20"/>
      <c r="AXV57" s="20"/>
      <c r="AXW57" s="20"/>
      <c r="AXX57" s="20"/>
      <c r="AXY57" s="20"/>
      <c r="AXZ57" s="20"/>
      <c r="AYA57" s="20"/>
      <c r="AYB57" s="20"/>
      <c r="AYC57" s="20"/>
      <c r="AYD57" s="20"/>
      <c r="AYE57" s="20"/>
      <c r="AYF57" s="20"/>
      <c r="AYG57" s="20"/>
      <c r="AYH57" s="20"/>
      <c r="AYI57" s="20"/>
      <c r="AYJ57" s="20"/>
      <c r="AYK57" s="20"/>
      <c r="AYL57" s="20"/>
      <c r="AYM57" s="20"/>
      <c r="AYN57" s="20"/>
      <c r="AYO57" s="20"/>
      <c r="AYP57" s="20"/>
      <c r="AYQ57" s="20"/>
      <c r="AYR57" s="20"/>
      <c r="AYS57" s="20"/>
      <c r="AYT57" s="20"/>
      <c r="AYU57" s="20"/>
      <c r="AYV57" s="20"/>
      <c r="AYW57" s="20"/>
      <c r="AYX57" s="20"/>
      <c r="AYY57" s="20"/>
      <c r="AYZ57" s="20"/>
      <c r="AZA57" s="20"/>
      <c r="AZB57" s="20"/>
      <c r="AZC57" s="20"/>
      <c r="AZD57" s="20"/>
      <c r="AZE57" s="20"/>
      <c r="AZF57" s="20"/>
      <c r="AZG57" s="20"/>
      <c r="AZH57" s="20"/>
      <c r="AZI57" s="20"/>
      <c r="AZJ57" s="20"/>
      <c r="AZK57" s="20"/>
      <c r="AZL57" s="20"/>
      <c r="AZM57" s="20"/>
      <c r="AZN57" s="20"/>
      <c r="AZO57" s="20"/>
      <c r="AZP57" s="20"/>
      <c r="AZQ57" s="20"/>
      <c r="AZR57" s="20"/>
      <c r="AZS57" s="20"/>
      <c r="AZT57" s="20"/>
      <c r="AZU57" s="20"/>
      <c r="AZV57" s="20"/>
      <c r="AZW57" s="20"/>
      <c r="AZX57" s="20"/>
      <c r="AZY57" s="20"/>
      <c r="AZZ57" s="20"/>
      <c r="BAA57" s="20"/>
      <c r="BAB57" s="20"/>
      <c r="BAC57" s="20"/>
      <c r="BAD57" s="20"/>
      <c r="BAE57" s="20"/>
      <c r="BAF57" s="20"/>
      <c r="BAG57" s="20"/>
      <c r="BAH57" s="20"/>
      <c r="BAI57" s="20"/>
      <c r="BAJ57" s="20"/>
      <c r="BAK57" s="20"/>
      <c r="BAL57" s="20"/>
      <c r="BAM57" s="20"/>
      <c r="BAN57" s="20"/>
      <c r="BAO57" s="20"/>
      <c r="BAP57" s="20"/>
      <c r="BAQ57" s="20"/>
      <c r="BAR57" s="20"/>
      <c r="BAS57" s="20"/>
      <c r="BAT57" s="20"/>
      <c r="BAU57" s="20"/>
      <c r="BAV57" s="20"/>
      <c r="BAW57" s="20"/>
      <c r="BAX57" s="20"/>
      <c r="BAY57" s="20"/>
      <c r="BAZ57" s="20"/>
      <c r="BBA57" s="20"/>
      <c r="BBB57" s="20"/>
      <c r="BBC57" s="20"/>
      <c r="BBD57" s="20"/>
      <c r="BBE57" s="20"/>
      <c r="BBF57" s="20"/>
      <c r="BBG57" s="20"/>
      <c r="BBH57" s="20"/>
      <c r="BBI57" s="20"/>
      <c r="BBJ57" s="20"/>
      <c r="BBK57" s="20"/>
      <c r="BBL57" s="20"/>
      <c r="BBM57" s="20"/>
      <c r="BBN57" s="20"/>
      <c r="BBO57" s="20"/>
      <c r="BBP57" s="20"/>
      <c r="BBQ57" s="20"/>
      <c r="BBR57" s="20"/>
      <c r="BBS57" s="20"/>
      <c r="BBT57" s="20"/>
      <c r="BBU57" s="20"/>
      <c r="BBV57" s="20"/>
      <c r="BBW57" s="20"/>
      <c r="BBX57" s="20"/>
      <c r="BBY57" s="20"/>
      <c r="BBZ57" s="20"/>
      <c r="BCA57" s="20"/>
      <c r="BCB57" s="20"/>
      <c r="BCC57" s="20"/>
      <c r="BCD57" s="20"/>
      <c r="BCE57" s="20"/>
      <c r="BCF57" s="20"/>
      <c r="BCG57" s="20"/>
      <c r="BCH57" s="20"/>
      <c r="BCI57" s="20"/>
      <c r="BCJ57" s="20"/>
      <c r="BCK57" s="20"/>
      <c r="BCL57" s="20"/>
      <c r="BCM57" s="20"/>
      <c r="BCN57" s="20"/>
      <c r="BCO57" s="20"/>
      <c r="BCP57" s="20"/>
      <c r="BCQ57" s="20"/>
      <c r="BCR57" s="20"/>
      <c r="BCS57" s="20"/>
      <c r="BCT57" s="20"/>
      <c r="BCU57" s="20"/>
      <c r="BCV57" s="20"/>
      <c r="BCW57" s="20"/>
      <c r="BCX57" s="20"/>
      <c r="BCY57" s="20"/>
      <c r="BCZ57" s="20"/>
      <c r="BDA57" s="20"/>
      <c r="BDB57" s="20"/>
      <c r="BDC57" s="20"/>
      <c r="BDD57" s="20"/>
      <c r="BDE57" s="20"/>
      <c r="BDF57" s="20"/>
      <c r="BDG57" s="20"/>
      <c r="BDH57" s="20"/>
      <c r="BDI57" s="20"/>
      <c r="BDJ57" s="20"/>
      <c r="BDK57" s="20"/>
      <c r="BDL57" s="20"/>
      <c r="BDM57" s="20"/>
      <c r="BDN57" s="20"/>
      <c r="BDO57" s="20"/>
      <c r="BDP57" s="20"/>
      <c r="BDQ57" s="20"/>
      <c r="BDR57" s="20"/>
      <c r="BDS57" s="20"/>
      <c r="BDT57" s="20"/>
      <c r="BDU57" s="20"/>
      <c r="BDV57" s="20"/>
      <c r="BDW57" s="20"/>
      <c r="BDX57" s="20"/>
      <c r="BDY57" s="20"/>
      <c r="BDZ57" s="20"/>
      <c r="BEA57" s="20"/>
      <c r="BEB57" s="20"/>
      <c r="BEC57" s="20"/>
      <c r="BED57" s="20"/>
      <c r="BEE57" s="20"/>
      <c r="BEF57" s="20"/>
      <c r="BEG57" s="20"/>
      <c r="BEH57" s="20"/>
      <c r="BEI57" s="20"/>
      <c r="BEJ57" s="20"/>
      <c r="BEK57" s="20"/>
      <c r="BEL57" s="20"/>
      <c r="BEM57" s="20"/>
      <c r="BEN57" s="20"/>
      <c r="BEO57" s="20"/>
      <c r="BEP57" s="20"/>
      <c r="BEQ57" s="20"/>
      <c r="BER57" s="20"/>
      <c r="BES57" s="20"/>
      <c r="BET57" s="20"/>
      <c r="BEU57" s="20"/>
      <c r="BEV57" s="20"/>
      <c r="BEW57" s="20"/>
      <c r="BEX57" s="20"/>
      <c r="BEY57" s="20"/>
      <c r="BEZ57" s="20"/>
      <c r="BFA57" s="20"/>
      <c r="BFB57" s="20"/>
      <c r="BFC57" s="20"/>
      <c r="BFD57" s="20"/>
      <c r="BFE57" s="20"/>
      <c r="BFF57" s="20"/>
      <c r="BFG57" s="20"/>
      <c r="BFH57" s="20"/>
      <c r="BFI57" s="20"/>
      <c r="BFJ57" s="20"/>
      <c r="BFK57" s="20"/>
      <c r="BFL57" s="20"/>
      <c r="BFM57" s="20"/>
      <c r="BFN57" s="20"/>
      <c r="BFO57" s="20"/>
      <c r="BFP57" s="20"/>
      <c r="BFQ57" s="20"/>
      <c r="BFR57" s="20"/>
      <c r="BFS57" s="20"/>
      <c r="BFT57" s="20"/>
      <c r="BFU57" s="20"/>
      <c r="BFV57" s="20"/>
      <c r="BFW57" s="20"/>
      <c r="BFX57" s="20"/>
      <c r="BFY57" s="20"/>
      <c r="BFZ57" s="20"/>
      <c r="BGA57" s="20"/>
      <c r="BGB57" s="20"/>
      <c r="BGC57" s="20"/>
      <c r="BGD57" s="20"/>
      <c r="BGE57" s="20"/>
      <c r="BGF57" s="20"/>
      <c r="BGG57" s="20"/>
      <c r="BGH57" s="20"/>
      <c r="BGI57" s="20"/>
      <c r="BGJ57" s="20"/>
      <c r="BGK57" s="20"/>
      <c r="BGL57" s="20"/>
      <c r="BGM57" s="20"/>
      <c r="BGN57" s="20"/>
      <c r="BGO57" s="20"/>
      <c r="BGP57" s="20"/>
      <c r="BGQ57" s="20"/>
      <c r="BGR57" s="20"/>
      <c r="BGS57" s="20"/>
      <c r="BGT57" s="20"/>
      <c r="BGU57" s="20"/>
      <c r="BGV57" s="20"/>
      <c r="BGW57" s="20"/>
      <c r="BGX57" s="20"/>
      <c r="BGY57" s="20"/>
      <c r="BGZ57" s="20"/>
      <c r="BHA57" s="20"/>
      <c r="BHB57" s="20"/>
      <c r="BHC57" s="20"/>
      <c r="BHD57" s="20"/>
      <c r="BHE57" s="20"/>
      <c r="BHF57" s="20"/>
      <c r="BHG57" s="20"/>
      <c r="BHH57" s="20"/>
      <c r="BHI57" s="20"/>
      <c r="BHJ57" s="20"/>
      <c r="BHK57" s="20"/>
      <c r="BHL57" s="20"/>
      <c r="BHM57" s="20"/>
      <c r="BHN57" s="20"/>
      <c r="BHO57" s="20"/>
      <c r="BHP57" s="20"/>
      <c r="BHQ57" s="20"/>
      <c r="BHR57" s="20"/>
      <c r="BHS57" s="20"/>
      <c r="BHT57" s="20"/>
      <c r="BHU57" s="20"/>
      <c r="BHV57" s="20"/>
      <c r="BHW57" s="20"/>
      <c r="BHX57" s="20"/>
      <c r="BHY57" s="20"/>
      <c r="BHZ57" s="20"/>
      <c r="BIA57" s="20"/>
      <c r="BIB57" s="20"/>
      <c r="BIC57" s="20"/>
      <c r="BID57" s="20"/>
      <c r="BIE57" s="20"/>
      <c r="BIF57" s="20"/>
      <c r="BIG57" s="20"/>
      <c r="BIH57" s="20"/>
      <c r="BII57" s="20"/>
      <c r="BIJ57" s="20"/>
      <c r="BIK57" s="20"/>
      <c r="BIL57" s="20"/>
      <c r="BIM57" s="20"/>
      <c r="BIN57" s="20"/>
      <c r="BIO57" s="20"/>
      <c r="BIP57" s="20"/>
      <c r="BIQ57" s="20"/>
      <c r="BIR57" s="20"/>
      <c r="BIS57" s="20"/>
      <c r="BIT57" s="20"/>
      <c r="BIU57" s="20"/>
      <c r="BIV57" s="20"/>
      <c r="BIW57" s="20"/>
      <c r="BIX57" s="20"/>
      <c r="BIY57" s="20"/>
      <c r="BIZ57" s="20"/>
      <c r="BJA57" s="20"/>
      <c r="BJB57" s="20"/>
      <c r="BJC57" s="20"/>
      <c r="BJD57" s="20"/>
      <c r="BJE57" s="20"/>
      <c r="BJF57" s="20"/>
      <c r="BJG57" s="20"/>
      <c r="BJH57" s="20"/>
      <c r="BJI57" s="20"/>
      <c r="BJJ57" s="20"/>
      <c r="BJK57" s="20"/>
      <c r="BJL57" s="20"/>
      <c r="BJM57" s="20"/>
      <c r="BJN57" s="20"/>
      <c r="BJO57" s="20"/>
      <c r="BJP57" s="20"/>
      <c r="BJQ57" s="20"/>
      <c r="BJR57" s="20"/>
      <c r="BJS57" s="20"/>
      <c r="BJT57" s="20"/>
      <c r="BJU57" s="20"/>
      <c r="BJV57" s="20"/>
      <c r="BJW57" s="20"/>
      <c r="BJX57" s="20"/>
      <c r="BJY57" s="20"/>
      <c r="BJZ57" s="20"/>
      <c r="BKA57" s="20"/>
      <c r="BKB57" s="20"/>
      <c r="BKC57" s="20"/>
      <c r="BKD57" s="20"/>
      <c r="BKE57" s="20"/>
      <c r="BKF57" s="20"/>
      <c r="BKG57" s="20"/>
      <c r="BKH57" s="20"/>
      <c r="BKI57" s="20"/>
      <c r="BKJ57" s="20"/>
      <c r="BKK57" s="20"/>
      <c r="BKL57" s="20"/>
      <c r="BKM57" s="20"/>
      <c r="BKN57" s="20"/>
      <c r="BKO57" s="20"/>
      <c r="BKP57" s="20"/>
      <c r="BKQ57" s="20"/>
      <c r="BKR57" s="20"/>
      <c r="BKS57" s="20"/>
      <c r="BKT57" s="20"/>
      <c r="BKU57" s="20"/>
      <c r="BKV57" s="20"/>
      <c r="BKW57" s="20"/>
      <c r="BKX57" s="20"/>
      <c r="BKY57" s="20"/>
      <c r="BKZ57" s="20"/>
      <c r="BLA57" s="20"/>
      <c r="BLB57" s="20"/>
      <c r="BLC57" s="20"/>
      <c r="BLD57" s="20"/>
      <c r="BLE57" s="20"/>
      <c r="BLF57" s="20"/>
      <c r="BLG57" s="20"/>
      <c r="BLH57" s="20"/>
      <c r="BLI57" s="20"/>
      <c r="BLJ57" s="20"/>
      <c r="BLK57" s="20"/>
      <c r="BLL57" s="20"/>
      <c r="BLM57" s="20"/>
      <c r="BLN57" s="20"/>
      <c r="BLO57" s="20"/>
      <c r="BLP57" s="20"/>
      <c r="BLQ57" s="20"/>
      <c r="BLR57" s="20"/>
      <c r="BLS57" s="20"/>
      <c r="BLT57" s="20"/>
      <c r="BLU57" s="20"/>
      <c r="BLV57" s="20"/>
      <c r="BLW57" s="20"/>
      <c r="BLX57" s="20"/>
      <c r="BLY57" s="20"/>
      <c r="BLZ57" s="20"/>
      <c r="BMA57" s="20"/>
      <c r="BMB57" s="20"/>
      <c r="BMC57" s="20"/>
      <c r="BMD57" s="20"/>
      <c r="BME57" s="20"/>
      <c r="BMF57" s="20"/>
      <c r="BMG57" s="20"/>
      <c r="BMH57" s="20"/>
      <c r="BMI57" s="20"/>
      <c r="BMJ57" s="20"/>
      <c r="BMK57" s="20"/>
      <c r="BML57" s="20"/>
      <c r="BMM57" s="20"/>
      <c r="BMN57" s="20"/>
      <c r="BMO57" s="20"/>
      <c r="BMP57" s="20"/>
      <c r="BMQ57" s="20"/>
      <c r="BMR57" s="20"/>
      <c r="BMS57" s="20"/>
      <c r="BMT57" s="20"/>
      <c r="BMU57" s="20"/>
      <c r="BMV57" s="20"/>
      <c r="BMW57" s="20"/>
      <c r="BMX57" s="20"/>
      <c r="BMY57" s="20"/>
      <c r="BMZ57" s="20"/>
      <c r="BNA57" s="20"/>
      <c r="BNB57" s="20"/>
      <c r="BNC57" s="20"/>
      <c r="BND57" s="20"/>
      <c r="BNE57" s="20"/>
      <c r="BNF57" s="20"/>
      <c r="BNG57" s="20"/>
      <c r="BNH57" s="20"/>
      <c r="BNI57" s="20"/>
      <c r="BNJ57" s="20"/>
      <c r="BNK57" s="20"/>
      <c r="BNL57" s="20"/>
      <c r="BNM57" s="20"/>
      <c r="BNN57" s="20"/>
      <c r="BNO57" s="20"/>
      <c r="BNP57" s="20"/>
      <c r="BNQ57" s="20"/>
      <c r="BNR57" s="20"/>
      <c r="BNS57" s="20"/>
      <c r="BNT57" s="20"/>
      <c r="BNU57" s="20"/>
      <c r="BNV57" s="20"/>
      <c r="BNW57" s="20"/>
      <c r="BNX57" s="20"/>
      <c r="BNY57" s="20"/>
      <c r="BNZ57" s="20"/>
      <c r="BOA57" s="20"/>
      <c r="BOB57" s="20"/>
      <c r="BOC57" s="20"/>
      <c r="BOD57" s="20"/>
      <c r="BOE57" s="20"/>
      <c r="BOF57" s="20"/>
      <c r="BOG57" s="20"/>
      <c r="BOH57" s="20"/>
      <c r="BOI57" s="20"/>
      <c r="BOJ57" s="20"/>
      <c r="BOK57" s="20"/>
      <c r="BOL57" s="20"/>
      <c r="BOM57" s="20"/>
      <c r="BON57" s="20"/>
      <c r="BOO57" s="20"/>
      <c r="BOP57" s="20"/>
      <c r="BOQ57" s="20"/>
      <c r="BOR57" s="20"/>
      <c r="BOS57" s="20"/>
      <c r="BOT57" s="20"/>
      <c r="BOU57" s="20"/>
      <c r="BOV57" s="20"/>
      <c r="BOW57" s="20"/>
      <c r="BOX57" s="20"/>
      <c r="BOY57" s="20"/>
      <c r="BOZ57" s="20"/>
      <c r="BPA57" s="20"/>
      <c r="BPB57" s="20"/>
      <c r="BPC57" s="20"/>
      <c r="BPD57" s="20"/>
      <c r="BPE57" s="20"/>
      <c r="BPF57" s="20"/>
      <c r="BPG57" s="20"/>
      <c r="BPH57" s="20"/>
      <c r="BPI57" s="20"/>
      <c r="BPJ57" s="20"/>
      <c r="BPK57" s="20"/>
      <c r="BPL57" s="20"/>
      <c r="BPM57" s="20"/>
      <c r="BPN57" s="20"/>
      <c r="BPO57" s="20"/>
      <c r="BPP57" s="20"/>
      <c r="BPQ57" s="20"/>
      <c r="BPR57" s="20"/>
      <c r="BPS57" s="20"/>
      <c r="BPT57" s="20"/>
      <c r="BPU57" s="20"/>
      <c r="BPV57" s="20"/>
      <c r="BPW57" s="20"/>
      <c r="BPX57" s="20"/>
      <c r="BPY57" s="20"/>
      <c r="BPZ57" s="20"/>
      <c r="BQA57" s="20"/>
      <c r="BQB57" s="20"/>
      <c r="BQC57" s="20"/>
      <c r="BQD57" s="20"/>
      <c r="BQE57" s="20"/>
      <c r="BQF57" s="20"/>
      <c r="BQG57" s="20"/>
      <c r="BQH57" s="20"/>
      <c r="BQI57" s="20"/>
      <c r="BQJ57" s="20"/>
      <c r="BQK57" s="20"/>
      <c r="BQL57" s="20"/>
      <c r="BQM57" s="20"/>
      <c r="BQN57" s="20"/>
      <c r="BQO57" s="20"/>
      <c r="BQP57" s="20"/>
      <c r="BQQ57" s="20"/>
      <c r="BQR57" s="20"/>
      <c r="BQS57" s="20"/>
      <c r="BQT57" s="20"/>
      <c r="BQU57" s="20"/>
      <c r="BQV57" s="20"/>
      <c r="BQW57" s="20"/>
      <c r="BQX57" s="20"/>
      <c r="BQY57" s="20"/>
      <c r="BQZ57" s="20"/>
      <c r="BRA57" s="20"/>
      <c r="BRB57" s="20"/>
      <c r="BRC57" s="20"/>
      <c r="BRD57" s="20"/>
      <c r="BRE57" s="20"/>
      <c r="BRF57" s="20"/>
      <c r="BRG57" s="20"/>
      <c r="BRH57" s="20"/>
      <c r="BRI57" s="20"/>
      <c r="BRJ57" s="20"/>
      <c r="BRK57" s="20"/>
      <c r="BRL57" s="20"/>
      <c r="BRM57" s="20"/>
      <c r="BRN57" s="20"/>
      <c r="BRO57" s="20"/>
      <c r="BRP57" s="20"/>
      <c r="BRQ57" s="20"/>
      <c r="BRR57" s="20"/>
      <c r="BRS57" s="20"/>
      <c r="BRT57" s="20"/>
      <c r="BRU57" s="20"/>
      <c r="BRV57" s="20"/>
      <c r="BRW57" s="20"/>
      <c r="BRX57" s="20"/>
      <c r="BRY57" s="20"/>
      <c r="BRZ57" s="20"/>
      <c r="BSA57" s="20"/>
      <c r="BSB57" s="20"/>
      <c r="BSC57" s="20"/>
      <c r="BSD57" s="20"/>
      <c r="BSE57" s="20"/>
      <c r="BSF57" s="20"/>
      <c r="BSG57" s="20"/>
      <c r="BSH57" s="20"/>
      <c r="BSI57" s="20"/>
      <c r="BSJ57" s="20"/>
      <c r="BSK57" s="20"/>
      <c r="BSL57" s="20"/>
      <c r="BSM57" s="20"/>
      <c r="BSN57" s="20"/>
      <c r="BSO57" s="20"/>
      <c r="BSP57" s="20"/>
      <c r="BSQ57" s="20"/>
      <c r="BSR57" s="20"/>
      <c r="BSS57" s="20"/>
      <c r="BST57" s="20"/>
      <c r="BSU57" s="20"/>
      <c r="BSV57" s="20"/>
      <c r="BSW57" s="20"/>
      <c r="BSX57" s="20"/>
      <c r="BSY57" s="20"/>
      <c r="BSZ57" s="20"/>
      <c r="BTA57" s="20"/>
      <c r="BTB57" s="20"/>
      <c r="BTC57" s="20"/>
      <c r="BTD57" s="20"/>
      <c r="BTE57" s="20"/>
      <c r="BTF57" s="20"/>
      <c r="BTG57" s="20"/>
      <c r="BTH57" s="20"/>
      <c r="BTI57" s="20"/>
      <c r="BTJ57" s="20"/>
      <c r="BTK57" s="20"/>
      <c r="BTL57" s="20"/>
      <c r="BTM57" s="20"/>
      <c r="BTN57" s="20"/>
      <c r="BTO57" s="20"/>
      <c r="BTP57" s="20"/>
      <c r="BTQ57" s="20"/>
      <c r="BTR57" s="20"/>
      <c r="BTS57" s="20"/>
      <c r="BTT57" s="20"/>
      <c r="BTU57" s="20"/>
      <c r="BTV57" s="20"/>
      <c r="BTW57" s="20"/>
      <c r="BTX57" s="20"/>
      <c r="BTY57" s="20"/>
      <c r="BTZ57" s="20"/>
      <c r="BUA57" s="20"/>
      <c r="BUB57" s="20"/>
      <c r="BUC57" s="20"/>
      <c r="BUD57" s="20"/>
      <c r="BUE57" s="20"/>
      <c r="BUF57" s="20"/>
      <c r="BUG57" s="20"/>
      <c r="BUH57" s="20"/>
      <c r="BUI57" s="20"/>
      <c r="BUJ57" s="20"/>
      <c r="BUK57" s="20"/>
      <c r="BUL57" s="20"/>
      <c r="BUM57" s="20"/>
      <c r="BUN57" s="20"/>
      <c r="BUO57" s="20"/>
      <c r="BUP57" s="20"/>
      <c r="BUQ57" s="20"/>
      <c r="BUR57" s="20"/>
      <c r="BUS57" s="20"/>
      <c r="BUT57" s="20"/>
      <c r="BUU57" s="20"/>
      <c r="BUV57" s="20"/>
      <c r="BUW57" s="20"/>
      <c r="BUX57" s="20"/>
      <c r="BUY57" s="20"/>
      <c r="BUZ57" s="20"/>
      <c r="BVA57" s="20"/>
      <c r="BVB57" s="20"/>
      <c r="BVC57" s="20"/>
      <c r="BVD57" s="20"/>
      <c r="BVE57" s="20"/>
      <c r="BVF57" s="20"/>
      <c r="BVG57" s="20"/>
      <c r="BVH57" s="20"/>
      <c r="BVI57" s="20"/>
      <c r="BVJ57" s="20"/>
      <c r="BVK57" s="20"/>
      <c r="BVL57" s="20"/>
      <c r="BVM57" s="20"/>
      <c r="BVN57" s="20"/>
      <c r="BVO57" s="20"/>
      <c r="BVP57" s="20"/>
      <c r="BVQ57" s="20"/>
      <c r="BVR57" s="20"/>
      <c r="BVS57" s="20"/>
      <c r="BVT57" s="20"/>
      <c r="BVU57" s="20"/>
      <c r="BVV57" s="20"/>
      <c r="BVW57" s="20"/>
      <c r="BVX57" s="20"/>
      <c r="BVY57" s="20"/>
      <c r="BVZ57" s="20"/>
      <c r="BWA57" s="20"/>
      <c r="BWB57" s="20"/>
      <c r="BWC57" s="20"/>
      <c r="BWD57" s="20"/>
      <c r="BWE57" s="20"/>
      <c r="BWF57" s="20"/>
      <c r="BWG57" s="20"/>
      <c r="BWH57" s="20"/>
      <c r="BWI57" s="20"/>
      <c r="BWJ57" s="20"/>
      <c r="BWK57" s="20"/>
      <c r="BWL57" s="20"/>
      <c r="BWM57" s="20"/>
      <c r="BWN57" s="20"/>
      <c r="BWO57" s="20"/>
      <c r="BWP57" s="20"/>
      <c r="BWQ57" s="20"/>
      <c r="BWR57" s="20"/>
      <c r="BWS57" s="20"/>
      <c r="BWT57" s="20"/>
      <c r="BWU57" s="20"/>
      <c r="BWV57" s="20"/>
      <c r="BWW57" s="20"/>
      <c r="BWX57" s="20"/>
      <c r="BWY57" s="20"/>
      <c r="BWZ57" s="20"/>
      <c r="BXA57" s="20"/>
      <c r="BXB57" s="20"/>
      <c r="BXC57" s="20"/>
      <c r="BXD57" s="20"/>
      <c r="BXE57" s="20"/>
      <c r="BXF57" s="20"/>
      <c r="BXG57" s="20"/>
      <c r="BXH57" s="20"/>
      <c r="BXI57" s="20"/>
      <c r="BXJ57" s="20"/>
      <c r="BXK57" s="20"/>
      <c r="BXL57" s="20"/>
      <c r="BXM57" s="20"/>
      <c r="BXN57" s="20"/>
      <c r="BXO57" s="20"/>
      <c r="BXP57" s="20"/>
      <c r="BXQ57" s="20"/>
      <c r="BXR57" s="20"/>
      <c r="BXS57" s="20"/>
      <c r="BXT57" s="20"/>
      <c r="BXU57" s="20"/>
      <c r="BXV57" s="20"/>
      <c r="BXW57" s="20"/>
      <c r="BXX57" s="20"/>
      <c r="BXY57" s="20"/>
      <c r="BXZ57" s="20"/>
      <c r="BYA57" s="20"/>
      <c r="BYB57" s="20"/>
      <c r="BYC57" s="20"/>
      <c r="BYD57" s="20"/>
      <c r="BYE57" s="20"/>
      <c r="BYF57" s="20"/>
      <c r="BYG57" s="20"/>
      <c r="BYH57" s="20"/>
      <c r="BYI57" s="20"/>
      <c r="BYJ57" s="20"/>
      <c r="BYK57" s="20"/>
      <c r="BYL57" s="20"/>
      <c r="BYM57" s="20"/>
      <c r="BYN57" s="20"/>
      <c r="BYO57" s="20"/>
      <c r="BYP57" s="20"/>
      <c r="BYQ57" s="20"/>
      <c r="BYR57" s="20"/>
      <c r="BYS57" s="20"/>
      <c r="BYT57" s="20"/>
      <c r="BYU57" s="20"/>
      <c r="BYV57" s="20"/>
      <c r="BYW57" s="20"/>
      <c r="BYX57" s="20"/>
      <c r="BYY57" s="20"/>
      <c r="BYZ57" s="20"/>
      <c r="BZA57" s="20"/>
      <c r="BZB57" s="20"/>
      <c r="BZC57" s="20"/>
      <c r="BZD57" s="20"/>
      <c r="BZE57" s="20"/>
      <c r="BZF57" s="20"/>
      <c r="BZG57" s="20"/>
      <c r="BZH57" s="20"/>
      <c r="BZI57" s="20"/>
      <c r="BZJ57" s="20"/>
      <c r="BZK57" s="20"/>
      <c r="BZL57" s="20"/>
      <c r="BZM57" s="20"/>
      <c r="BZN57" s="20"/>
      <c r="BZO57" s="20"/>
      <c r="BZP57" s="20"/>
      <c r="BZQ57" s="20"/>
      <c r="BZR57" s="20"/>
      <c r="BZS57" s="20"/>
      <c r="BZT57" s="20"/>
      <c r="BZU57" s="20"/>
      <c r="BZV57" s="20"/>
      <c r="BZW57" s="20"/>
      <c r="BZX57" s="20"/>
      <c r="BZY57" s="20"/>
      <c r="BZZ57" s="20"/>
      <c r="CAA57" s="20"/>
      <c r="CAB57" s="20"/>
      <c r="CAC57" s="20"/>
      <c r="CAD57" s="20"/>
      <c r="CAE57" s="20"/>
      <c r="CAF57" s="20"/>
      <c r="CAG57" s="20"/>
      <c r="CAH57" s="20"/>
      <c r="CAI57" s="20"/>
      <c r="CAJ57" s="20"/>
      <c r="CAK57" s="20"/>
      <c r="CAL57" s="20"/>
      <c r="CAM57" s="20"/>
      <c r="CAN57" s="20"/>
      <c r="CAO57" s="20"/>
      <c r="CAP57" s="20"/>
      <c r="CAQ57" s="20"/>
      <c r="CAR57" s="20"/>
      <c r="CAS57" s="20"/>
      <c r="CAT57" s="20"/>
      <c r="CAU57" s="20"/>
      <c r="CAV57" s="20"/>
      <c r="CAW57" s="20"/>
      <c r="CAX57" s="20"/>
      <c r="CAY57" s="20"/>
      <c r="CAZ57" s="20"/>
      <c r="CBA57" s="20"/>
      <c r="CBB57" s="20"/>
      <c r="CBC57" s="20"/>
      <c r="CBD57" s="20"/>
      <c r="CBE57" s="20"/>
      <c r="CBF57" s="20"/>
      <c r="CBG57" s="20"/>
      <c r="CBH57" s="20"/>
      <c r="CBI57" s="20"/>
      <c r="CBJ57" s="20"/>
      <c r="CBK57" s="20"/>
      <c r="CBL57" s="20"/>
      <c r="CBM57" s="20"/>
      <c r="CBN57" s="20"/>
      <c r="CBO57" s="20"/>
      <c r="CBP57" s="20"/>
      <c r="CBQ57" s="20"/>
      <c r="CBR57" s="20"/>
      <c r="CBS57" s="20"/>
      <c r="CBT57" s="20"/>
      <c r="CBU57" s="20"/>
      <c r="CBV57" s="20"/>
      <c r="CBW57" s="20"/>
      <c r="CBX57" s="20"/>
      <c r="CBY57" s="20"/>
      <c r="CBZ57" s="20"/>
      <c r="CCA57" s="20"/>
      <c r="CCB57" s="20"/>
      <c r="CCC57" s="20"/>
      <c r="CCD57" s="20"/>
      <c r="CCE57" s="20"/>
      <c r="CCF57" s="20"/>
      <c r="CCG57" s="20"/>
      <c r="CCH57" s="20"/>
      <c r="CCI57" s="20"/>
      <c r="CCJ57" s="20"/>
      <c r="CCK57" s="20"/>
      <c r="CCL57" s="20"/>
      <c r="CCM57" s="20"/>
      <c r="CCN57" s="20"/>
      <c r="CCO57" s="20"/>
      <c r="CCP57" s="20"/>
      <c r="CCQ57" s="20"/>
      <c r="CCR57" s="20"/>
      <c r="CCS57" s="20"/>
      <c r="CCT57" s="20"/>
      <c r="CCU57" s="20"/>
      <c r="CCV57" s="20"/>
      <c r="CCW57" s="20"/>
      <c r="CCX57" s="20"/>
      <c r="CCY57" s="20"/>
      <c r="CCZ57" s="20"/>
      <c r="CDA57" s="20"/>
      <c r="CDB57" s="20"/>
      <c r="CDC57" s="20"/>
      <c r="CDD57" s="20"/>
      <c r="CDE57" s="20"/>
      <c r="CDF57" s="20"/>
      <c r="CDG57" s="20"/>
      <c r="CDH57" s="20"/>
      <c r="CDI57" s="20"/>
      <c r="CDJ57" s="20"/>
      <c r="CDK57" s="20"/>
      <c r="CDL57" s="20"/>
      <c r="CDM57" s="20"/>
      <c r="CDN57" s="20"/>
      <c r="CDO57" s="20"/>
      <c r="CDP57" s="20"/>
      <c r="CDQ57" s="20"/>
      <c r="CDR57" s="20"/>
      <c r="CDS57" s="20"/>
      <c r="CDT57" s="20"/>
      <c r="CDU57" s="20"/>
      <c r="CDV57" s="20"/>
      <c r="CDW57" s="20"/>
      <c r="CDX57" s="20"/>
      <c r="CDY57" s="20"/>
      <c r="CDZ57" s="20"/>
      <c r="CEA57" s="20"/>
      <c r="CEB57" s="20"/>
      <c r="CEC57" s="20"/>
      <c r="CED57" s="20"/>
      <c r="CEE57" s="20"/>
      <c r="CEF57" s="20"/>
      <c r="CEG57" s="20"/>
      <c r="CEH57" s="20"/>
      <c r="CEI57" s="20"/>
      <c r="CEJ57" s="20"/>
      <c r="CEK57" s="20"/>
      <c r="CEL57" s="20"/>
      <c r="CEM57" s="20"/>
      <c r="CEN57" s="20"/>
      <c r="CEO57" s="20"/>
      <c r="CEP57" s="20"/>
      <c r="CEQ57" s="20"/>
      <c r="CER57" s="20"/>
      <c r="CES57" s="20"/>
      <c r="CET57" s="20"/>
      <c r="CEU57" s="20"/>
      <c r="CEV57" s="20"/>
      <c r="CEW57" s="20"/>
      <c r="CEX57" s="20"/>
      <c r="CEY57" s="20"/>
      <c r="CEZ57" s="20"/>
      <c r="CFA57" s="20"/>
      <c r="CFB57" s="20"/>
      <c r="CFC57" s="20"/>
      <c r="CFD57" s="20"/>
      <c r="CFE57" s="20"/>
      <c r="CFF57" s="20"/>
      <c r="CFG57" s="20"/>
      <c r="CFH57" s="20"/>
      <c r="CFI57" s="20"/>
      <c r="CFJ57" s="20"/>
      <c r="CFK57" s="20"/>
      <c r="CFL57" s="20"/>
      <c r="CFM57" s="20"/>
      <c r="CFN57" s="20"/>
      <c r="CFO57" s="20"/>
      <c r="CFP57" s="20"/>
      <c r="CFQ57" s="20"/>
      <c r="CFR57" s="20"/>
      <c r="CFS57" s="20"/>
      <c r="CFT57" s="20"/>
      <c r="CFU57" s="20"/>
      <c r="CFV57" s="20"/>
      <c r="CFW57" s="20"/>
      <c r="CFX57" s="20"/>
      <c r="CFY57" s="20"/>
      <c r="CFZ57" s="20"/>
      <c r="CGA57" s="20"/>
      <c r="CGB57" s="20"/>
      <c r="CGC57" s="20"/>
      <c r="CGD57" s="20"/>
      <c r="CGE57" s="20"/>
      <c r="CGF57" s="20"/>
      <c r="CGG57" s="20"/>
      <c r="CGH57" s="20"/>
      <c r="CGI57" s="20"/>
      <c r="CGJ57" s="20"/>
      <c r="CGK57" s="20"/>
      <c r="CGL57" s="20"/>
      <c r="CGM57" s="20"/>
      <c r="CGN57" s="20"/>
      <c r="CGO57" s="20"/>
      <c r="CGP57" s="20"/>
      <c r="CGQ57" s="20"/>
      <c r="CGR57" s="20"/>
      <c r="CGS57" s="20"/>
      <c r="CGT57" s="20"/>
      <c r="CGU57" s="20"/>
      <c r="CGV57" s="20"/>
      <c r="CGW57" s="20"/>
      <c r="CGX57" s="20"/>
      <c r="CGY57" s="20"/>
      <c r="CGZ57" s="20"/>
      <c r="CHA57" s="20"/>
      <c r="CHB57" s="20"/>
      <c r="CHC57" s="20"/>
      <c r="CHD57" s="20"/>
      <c r="CHE57" s="20"/>
      <c r="CHF57" s="20"/>
      <c r="CHG57" s="20"/>
      <c r="CHH57" s="20"/>
      <c r="CHI57" s="20"/>
      <c r="CHJ57" s="20"/>
      <c r="CHK57" s="20"/>
      <c r="CHL57" s="20"/>
      <c r="CHM57" s="20"/>
      <c r="CHN57" s="20"/>
      <c r="CHO57" s="20"/>
      <c r="CHP57" s="20"/>
      <c r="CHQ57" s="20"/>
      <c r="CHR57" s="20"/>
      <c r="CHS57" s="20"/>
      <c r="CHT57" s="20"/>
      <c r="CHU57" s="20"/>
      <c r="CHV57" s="20"/>
      <c r="CHW57" s="20"/>
      <c r="CHX57" s="20"/>
      <c r="CHY57" s="20"/>
      <c r="CHZ57" s="20"/>
      <c r="CIA57" s="20"/>
      <c r="CIB57" s="20"/>
      <c r="CIC57" s="20"/>
      <c r="CID57" s="20"/>
      <c r="CIE57" s="20"/>
      <c r="CIF57" s="20"/>
      <c r="CIG57" s="20"/>
      <c r="CIH57" s="20"/>
      <c r="CII57" s="20"/>
      <c r="CIJ57" s="20"/>
      <c r="CIK57" s="20"/>
      <c r="CIL57" s="20"/>
      <c r="CIM57" s="20"/>
      <c r="CIN57" s="20"/>
      <c r="CIO57" s="20"/>
      <c r="CIP57" s="20"/>
      <c r="CIQ57" s="20"/>
      <c r="CIR57" s="20"/>
      <c r="CIS57" s="20"/>
      <c r="CIT57" s="20"/>
      <c r="CIU57" s="20"/>
      <c r="CIV57" s="20"/>
      <c r="CIW57" s="20"/>
      <c r="CIX57" s="20"/>
      <c r="CIY57" s="20"/>
      <c r="CIZ57" s="20"/>
      <c r="CJA57" s="20"/>
      <c r="CJB57" s="20"/>
      <c r="CJC57" s="20"/>
      <c r="CJD57" s="20"/>
      <c r="CJE57" s="20"/>
      <c r="CJF57" s="20"/>
      <c r="CJG57" s="20"/>
      <c r="CJH57" s="20"/>
      <c r="CJI57" s="20"/>
      <c r="CJJ57" s="20"/>
      <c r="CJK57" s="20"/>
      <c r="CJL57" s="20"/>
      <c r="CJM57" s="20"/>
      <c r="CJN57" s="20"/>
      <c r="CJO57" s="20"/>
      <c r="CJP57" s="20"/>
      <c r="CJQ57" s="20"/>
      <c r="CJR57" s="20"/>
      <c r="CJS57" s="20"/>
      <c r="CJT57" s="20"/>
      <c r="CJU57" s="20"/>
      <c r="CJV57" s="20"/>
      <c r="CJW57" s="20"/>
      <c r="CJX57" s="20"/>
      <c r="CJY57" s="20"/>
      <c r="CJZ57" s="20"/>
      <c r="CKA57" s="20"/>
      <c r="CKB57" s="20"/>
      <c r="CKC57" s="20"/>
      <c r="CKD57" s="20"/>
      <c r="CKE57" s="20"/>
      <c r="CKF57" s="20"/>
      <c r="CKG57" s="20"/>
      <c r="CKH57" s="20"/>
      <c r="CKI57" s="20"/>
      <c r="CKJ57" s="20"/>
      <c r="CKK57" s="20"/>
      <c r="CKL57" s="20"/>
      <c r="CKM57" s="20"/>
      <c r="CKN57" s="20"/>
      <c r="CKO57" s="20"/>
      <c r="CKP57" s="20"/>
      <c r="CKQ57" s="20"/>
      <c r="CKR57" s="20"/>
      <c r="CKS57" s="20"/>
      <c r="CKT57" s="20"/>
      <c r="CKU57" s="20"/>
      <c r="CKV57" s="20"/>
      <c r="CKW57" s="20"/>
      <c r="CKX57" s="20"/>
      <c r="CKY57" s="20"/>
      <c r="CKZ57" s="20"/>
      <c r="CLA57" s="20"/>
      <c r="CLB57" s="20"/>
      <c r="CLC57" s="20"/>
      <c r="CLD57" s="20"/>
      <c r="CLE57" s="20"/>
      <c r="CLF57" s="20"/>
      <c r="CLG57" s="20"/>
      <c r="CLH57" s="20"/>
      <c r="CLI57" s="20"/>
      <c r="CLJ57" s="20"/>
      <c r="CLK57" s="20"/>
      <c r="CLL57" s="20"/>
      <c r="CLM57" s="20"/>
      <c r="CLN57" s="20"/>
      <c r="CLO57" s="20"/>
      <c r="CLP57" s="20"/>
      <c r="CLQ57" s="20"/>
      <c r="CLR57" s="20"/>
      <c r="CLS57" s="20"/>
      <c r="CLT57" s="20"/>
      <c r="CLU57" s="20"/>
      <c r="CLV57" s="20"/>
      <c r="CLW57" s="20"/>
      <c r="CLX57" s="20"/>
      <c r="CLY57" s="20"/>
      <c r="CLZ57" s="20"/>
      <c r="CMA57" s="20"/>
      <c r="CMB57" s="20"/>
      <c r="CMC57" s="20"/>
      <c r="CMD57" s="20"/>
      <c r="CME57" s="20"/>
      <c r="CMF57" s="20"/>
      <c r="CMG57" s="20"/>
      <c r="CMH57" s="20"/>
      <c r="CMI57" s="20"/>
      <c r="CMJ57" s="20"/>
      <c r="CMK57" s="20"/>
      <c r="CML57" s="20"/>
      <c r="CMM57" s="20"/>
      <c r="CMN57" s="20"/>
      <c r="CMO57" s="20"/>
      <c r="CMP57" s="20"/>
      <c r="CMQ57" s="20"/>
      <c r="CMR57" s="20"/>
      <c r="CMS57" s="20"/>
      <c r="CMT57" s="20"/>
      <c r="CMU57" s="20"/>
      <c r="CMV57" s="20"/>
      <c r="CMW57" s="20"/>
      <c r="CMX57" s="20"/>
      <c r="CMY57" s="20"/>
      <c r="CMZ57" s="20"/>
      <c r="CNA57" s="20"/>
      <c r="CNB57" s="20"/>
      <c r="CNC57" s="20"/>
      <c r="CND57" s="20"/>
      <c r="CNE57" s="20"/>
      <c r="CNF57" s="20"/>
      <c r="CNG57" s="20"/>
      <c r="CNH57" s="20"/>
      <c r="CNI57" s="20"/>
      <c r="CNJ57" s="20"/>
      <c r="CNK57" s="20"/>
      <c r="CNL57" s="20"/>
      <c r="CNM57" s="20"/>
      <c r="CNN57" s="20"/>
      <c r="CNO57" s="20"/>
      <c r="CNP57" s="20"/>
      <c r="CNQ57" s="20"/>
      <c r="CNR57" s="20"/>
      <c r="CNS57" s="20"/>
      <c r="CNT57" s="20"/>
      <c r="CNU57" s="20"/>
      <c r="CNV57" s="20"/>
      <c r="CNW57" s="20"/>
      <c r="CNX57" s="20"/>
      <c r="CNY57" s="20"/>
      <c r="CNZ57" s="20"/>
      <c r="COA57" s="20"/>
      <c r="COB57" s="20"/>
      <c r="COC57" s="20"/>
      <c r="COD57" s="20"/>
      <c r="COE57" s="20"/>
      <c r="COF57" s="20"/>
      <c r="COG57" s="20"/>
      <c r="COH57" s="20"/>
      <c r="COI57" s="20"/>
      <c r="COJ57" s="20"/>
      <c r="COK57" s="20"/>
      <c r="COL57" s="20"/>
      <c r="COM57" s="20"/>
      <c r="CON57" s="20"/>
      <c r="COO57" s="20"/>
      <c r="COP57" s="20"/>
      <c r="COQ57" s="20"/>
      <c r="COR57" s="20"/>
      <c r="COS57" s="20"/>
      <c r="COT57" s="20"/>
      <c r="COU57" s="20"/>
      <c r="COV57" s="20"/>
      <c r="COW57" s="20"/>
      <c r="COX57" s="20"/>
      <c r="COY57" s="20"/>
      <c r="COZ57" s="20"/>
      <c r="CPA57" s="20"/>
      <c r="CPB57" s="20"/>
      <c r="CPC57" s="20"/>
      <c r="CPD57" s="20"/>
      <c r="CPE57" s="20"/>
      <c r="CPF57" s="20"/>
      <c r="CPG57" s="20"/>
      <c r="CPH57" s="20"/>
      <c r="CPI57" s="20"/>
      <c r="CPJ57" s="20"/>
      <c r="CPK57" s="20"/>
      <c r="CPL57" s="20"/>
      <c r="CPM57" s="20"/>
      <c r="CPN57" s="20"/>
      <c r="CPO57" s="20"/>
      <c r="CPP57" s="20"/>
      <c r="CPQ57" s="20"/>
      <c r="CPR57" s="20"/>
      <c r="CPS57" s="20"/>
      <c r="CPT57" s="20"/>
      <c r="CPU57" s="20"/>
      <c r="CPV57" s="20"/>
      <c r="CPW57" s="20"/>
      <c r="CPX57" s="20"/>
      <c r="CPY57" s="20"/>
      <c r="CPZ57" s="20"/>
      <c r="CQA57" s="20"/>
      <c r="CQB57" s="20"/>
      <c r="CQC57" s="20"/>
      <c r="CQD57" s="20"/>
      <c r="CQE57" s="20"/>
      <c r="CQF57" s="20"/>
      <c r="CQG57" s="20"/>
      <c r="CQH57" s="20"/>
      <c r="CQI57" s="20"/>
      <c r="CQJ57" s="20"/>
      <c r="CQK57" s="20"/>
      <c r="CQL57" s="20"/>
      <c r="CQM57" s="20"/>
      <c r="CQN57" s="20"/>
      <c r="CQO57" s="20"/>
      <c r="CQP57" s="20"/>
      <c r="CQQ57" s="20"/>
      <c r="CQR57" s="20"/>
      <c r="CQS57" s="20"/>
      <c r="CQT57" s="20"/>
      <c r="CQU57" s="20"/>
      <c r="CQV57" s="20"/>
      <c r="CQW57" s="20"/>
      <c r="CQX57" s="20"/>
      <c r="CQY57" s="20"/>
      <c r="CQZ57" s="20"/>
      <c r="CRA57" s="20"/>
      <c r="CRB57" s="20"/>
      <c r="CRC57" s="20"/>
      <c r="CRD57" s="20"/>
      <c r="CRE57" s="20"/>
      <c r="CRF57" s="20"/>
      <c r="CRG57" s="20"/>
      <c r="CRH57" s="20"/>
      <c r="CRI57" s="20"/>
      <c r="CRJ57" s="20"/>
      <c r="CRK57" s="20"/>
      <c r="CRL57" s="20"/>
      <c r="CRM57" s="20"/>
      <c r="CRN57" s="20"/>
      <c r="CRO57" s="20"/>
      <c r="CRP57" s="20"/>
      <c r="CRQ57" s="20"/>
      <c r="CRR57" s="20"/>
      <c r="CRS57" s="20"/>
      <c r="CRT57" s="20"/>
      <c r="CRU57" s="20"/>
      <c r="CRV57" s="20"/>
      <c r="CRW57" s="20"/>
      <c r="CRX57" s="20"/>
      <c r="CRY57" s="20"/>
      <c r="CRZ57" s="20"/>
      <c r="CSA57" s="20"/>
      <c r="CSB57" s="20"/>
      <c r="CSC57" s="20"/>
      <c r="CSD57" s="20"/>
      <c r="CSE57" s="20"/>
      <c r="CSF57" s="20"/>
      <c r="CSG57" s="20"/>
      <c r="CSH57" s="20"/>
      <c r="CSI57" s="20"/>
      <c r="CSJ57" s="20"/>
      <c r="CSK57" s="20"/>
      <c r="CSL57" s="20"/>
      <c r="CSM57" s="20"/>
      <c r="CSN57" s="20"/>
      <c r="CSO57" s="20"/>
      <c r="CSP57" s="20"/>
      <c r="CSQ57" s="20"/>
      <c r="CSR57" s="20"/>
      <c r="CSS57" s="20"/>
      <c r="CST57" s="20"/>
      <c r="CSU57" s="20"/>
      <c r="CSV57" s="20"/>
      <c r="CSW57" s="20"/>
      <c r="CSX57" s="20"/>
      <c r="CSY57" s="20"/>
      <c r="CSZ57" s="20"/>
      <c r="CTA57" s="20"/>
      <c r="CTB57" s="20"/>
      <c r="CTC57" s="20"/>
      <c r="CTD57" s="20"/>
      <c r="CTE57" s="20"/>
      <c r="CTF57" s="20"/>
      <c r="CTG57" s="20"/>
      <c r="CTH57" s="20"/>
      <c r="CTI57" s="20"/>
      <c r="CTJ57" s="20"/>
      <c r="CTK57" s="20"/>
      <c r="CTL57" s="20"/>
      <c r="CTM57" s="20"/>
      <c r="CTN57" s="20"/>
      <c r="CTO57" s="20"/>
      <c r="CTP57" s="20"/>
      <c r="CTQ57" s="20"/>
      <c r="CTR57" s="20"/>
      <c r="CTS57" s="20"/>
      <c r="CTT57" s="20"/>
      <c r="CTU57" s="20"/>
      <c r="CTV57" s="20"/>
      <c r="CTW57" s="20"/>
      <c r="CTX57" s="20"/>
      <c r="CTY57" s="20"/>
      <c r="CTZ57" s="20"/>
      <c r="CUA57" s="20"/>
      <c r="CUB57" s="20"/>
      <c r="CUC57" s="20"/>
      <c r="CUD57" s="20"/>
      <c r="CUE57" s="20"/>
      <c r="CUF57" s="20"/>
      <c r="CUG57" s="20"/>
      <c r="CUH57" s="20"/>
      <c r="CUI57" s="20"/>
      <c r="CUJ57" s="20"/>
      <c r="CUK57" s="20"/>
      <c r="CUL57" s="20"/>
      <c r="CUM57" s="20"/>
      <c r="CUN57" s="20"/>
      <c r="CUO57" s="20"/>
      <c r="CUP57" s="20"/>
      <c r="CUQ57" s="20"/>
      <c r="CUR57" s="20"/>
      <c r="CUS57" s="20"/>
      <c r="CUT57" s="20"/>
      <c r="CUU57" s="20"/>
      <c r="CUV57" s="20"/>
      <c r="CUW57" s="20"/>
      <c r="CUX57" s="20"/>
      <c r="CUY57" s="20"/>
      <c r="CUZ57" s="20"/>
      <c r="CVA57" s="20"/>
      <c r="CVB57" s="20"/>
      <c r="CVC57" s="20"/>
      <c r="CVD57" s="20"/>
      <c r="CVE57" s="20"/>
      <c r="CVF57" s="20"/>
      <c r="CVG57" s="20"/>
      <c r="CVH57" s="20"/>
      <c r="CVI57" s="20"/>
      <c r="CVJ57" s="20"/>
      <c r="CVK57" s="20"/>
      <c r="CVL57" s="20"/>
      <c r="CVM57" s="20"/>
      <c r="CVN57" s="20"/>
      <c r="CVO57" s="20"/>
      <c r="CVP57" s="20"/>
      <c r="CVQ57" s="20"/>
      <c r="CVR57" s="20"/>
      <c r="CVS57" s="20"/>
      <c r="CVT57" s="20"/>
      <c r="CVU57" s="20"/>
      <c r="CVV57" s="20"/>
      <c r="CVW57" s="20"/>
      <c r="CVX57" s="20"/>
      <c r="CVY57" s="20"/>
      <c r="CVZ57" s="20"/>
      <c r="CWA57" s="20"/>
      <c r="CWB57" s="20"/>
      <c r="CWC57" s="20"/>
      <c r="CWD57" s="20"/>
      <c r="CWE57" s="20"/>
      <c r="CWF57" s="20"/>
      <c r="CWG57" s="20"/>
      <c r="CWH57" s="20"/>
      <c r="CWI57" s="20"/>
      <c r="CWJ57" s="20"/>
      <c r="CWK57" s="20"/>
      <c r="CWL57" s="20"/>
      <c r="CWM57" s="20"/>
      <c r="CWN57" s="20"/>
      <c r="CWO57" s="20"/>
      <c r="CWP57" s="20"/>
      <c r="CWQ57" s="20"/>
      <c r="CWR57" s="20"/>
      <c r="CWS57" s="20"/>
      <c r="CWT57" s="20"/>
      <c r="CWU57" s="20"/>
      <c r="CWV57" s="20"/>
      <c r="CWW57" s="20"/>
      <c r="CWX57" s="20"/>
      <c r="CWY57" s="20"/>
      <c r="CWZ57" s="20"/>
      <c r="CXA57" s="20"/>
      <c r="CXB57" s="20"/>
      <c r="CXC57" s="20"/>
      <c r="CXD57" s="20"/>
      <c r="CXE57" s="20"/>
      <c r="CXF57" s="20"/>
      <c r="CXG57" s="20"/>
      <c r="CXH57" s="20"/>
      <c r="CXI57" s="20"/>
      <c r="CXJ57" s="20"/>
      <c r="CXK57" s="20"/>
      <c r="CXL57" s="20"/>
      <c r="CXM57" s="20"/>
      <c r="CXN57" s="20"/>
      <c r="CXO57" s="20"/>
      <c r="CXP57" s="20"/>
      <c r="CXQ57" s="20"/>
      <c r="CXR57" s="20"/>
      <c r="CXS57" s="20"/>
      <c r="CXT57" s="20"/>
      <c r="CXU57" s="20"/>
      <c r="CXV57" s="20"/>
      <c r="CXW57" s="20"/>
      <c r="CXX57" s="20"/>
      <c r="CXY57" s="20"/>
      <c r="CXZ57" s="20"/>
      <c r="CYA57" s="20"/>
      <c r="CYB57" s="20"/>
      <c r="CYC57" s="20"/>
      <c r="CYD57" s="20"/>
      <c r="CYE57" s="20"/>
      <c r="CYF57" s="20"/>
      <c r="CYG57" s="20"/>
      <c r="CYH57" s="20"/>
      <c r="CYI57" s="20"/>
      <c r="CYJ57" s="20"/>
      <c r="CYK57" s="20"/>
      <c r="CYL57" s="20"/>
      <c r="CYM57" s="20"/>
      <c r="CYN57" s="20"/>
      <c r="CYO57" s="20"/>
      <c r="CYP57" s="20"/>
      <c r="CYQ57" s="20"/>
      <c r="CYR57" s="20"/>
      <c r="CYS57" s="20"/>
      <c r="CYT57" s="20"/>
      <c r="CYU57" s="20"/>
      <c r="CYV57" s="20"/>
      <c r="CYW57" s="20"/>
      <c r="CYX57" s="20"/>
      <c r="CYY57" s="20"/>
      <c r="CYZ57" s="20"/>
      <c r="CZA57" s="20"/>
      <c r="CZB57" s="20"/>
      <c r="CZC57" s="20"/>
      <c r="CZD57" s="20"/>
      <c r="CZE57" s="20"/>
      <c r="CZF57" s="20"/>
      <c r="CZG57" s="20"/>
      <c r="CZH57" s="20"/>
      <c r="CZI57" s="20"/>
      <c r="CZJ57" s="20"/>
      <c r="CZK57" s="20"/>
      <c r="CZL57" s="20"/>
      <c r="CZM57" s="20"/>
      <c r="CZN57" s="20"/>
      <c r="CZO57" s="20"/>
      <c r="CZP57" s="20"/>
      <c r="CZQ57" s="20"/>
      <c r="CZR57" s="20"/>
      <c r="CZS57" s="20"/>
      <c r="CZT57" s="20"/>
      <c r="CZU57" s="20"/>
      <c r="CZV57" s="20"/>
      <c r="CZW57" s="20"/>
      <c r="CZX57" s="20"/>
      <c r="CZY57" s="20"/>
      <c r="CZZ57" s="20"/>
      <c r="DAA57" s="20"/>
      <c r="DAB57" s="20"/>
      <c r="DAC57" s="20"/>
      <c r="DAD57" s="20"/>
      <c r="DAE57" s="20"/>
      <c r="DAF57" s="20"/>
      <c r="DAG57" s="20"/>
      <c r="DAH57" s="20"/>
      <c r="DAI57" s="20"/>
      <c r="DAJ57" s="20"/>
      <c r="DAK57" s="20"/>
      <c r="DAL57" s="20"/>
      <c r="DAM57" s="20"/>
      <c r="DAN57" s="20"/>
      <c r="DAO57" s="20"/>
      <c r="DAP57" s="20"/>
      <c r="DAQ57" s="20"/>
      <c r="DAR57" s="20"/>
      <c r="DAS57" s="20"/>
      <c r="DAT57" s="20"/>
      <c r="DAU57" s="20"/>
      <c r="DAV57" s="20"/>
      <c r="DAW57" s="20"/>
      <c r="DAX57" s="20"/>
      <c r="DAY57" s="20"/>
      <c r="DAZ57" s="20"/>
      <c r="DBA57" s="20"/>
      <c r="DBB57" s="20"/>
      <c r="DBC57" s="20"/>
      <c r="DBD57" s="20"/>
      <c r="DBE57" s="20"/>
      <c r="DBF57" s="20"/>
      <c r="DBG57" s="20"/>
      <c r="DBH57" s="20"/>
      <c r="DBI57" s="20"/>
      <c r="DBJ57" s="20"/>
      <c r="DBK57" s="20"/>
      <c r="DBL57" s="20"/>
      <c r="DBM57" s="20"/>
      <c r="DBN57" s="20"/>
      <c r="DBO57" s="20"/>
      <c r="DBP57" s="20"/>
      <c r="DBQ57" s="20"/>
      <c r="DBR57" s="20"/>
      <c r="DBS57" s="20"/>
      <c r="DBT57" s="20"/>
      <c r="DBU57" s="20"/>
      <c r="DBV57" s="20"/>
      <c r="DBW57" s="20"/>
      <c r="DBX57" s="20"/>
      <c r="DBY57" s="20"/>
      <c r="DBZ57" s="20"/>
      <c r="DCA57" s="20"/>
      <c r="DCB57" s="20"/>
      <c r="DCC57" s="20"/>
      <c r="DCD57" s="20"/>
      <c r="DCE57" s="20"/>
      <c r="DCF57" s="20"/>
      <c r="DCG57" s="20"/>
      <c r="DCH57" s="20"/>
      <c r="DCI57" s="20"/>
      <c r="DCJ57" s="20"/>
      <c r="DCK57" s="20"/>
      <c r="DCL57" s="20"/>
      <c r="DCM57" s="20"/>
      <c r="DCN57" s="20"/>
      <c r="DCO57" s="20"/>
      <c r="DCP57" s="20"/>
      <c r="DCQ57" s="20"/>
      <c r="DCR57" s="20"/>
      <c r="DCS57" s="20"/>
      <c r="DCT57" s="20"/>
      <c r="DCU57" s="20"/>
      <c r="DCV57" s="20"/>
      <c r="DCW57" s="20"/>
      <c r="DCX57" s="20"/>
      <c r="DCY57" s="20"/>
      <c r="DCZ57" s="20"/>
      <c r="DDA57" s="20"/>
      <c r="DDB57" s="20"/>
      <c r="DDC57" s="20"/>
      <c r="DDD57" s="20"/>
      <c r="DDE57" s="20"/>
      <c r="DDF57" s="20"/>
      <c r="DDG57" s="20"/>
      <c r="DDH57" s="20"/>
      <c r="DDI57" s="20"/>
      <c r="DDJ57" s="20"/>
      <c r="DDK57" s="20"/>
      <c r="DDL57" s="20"/>
      <c r="DDM57" s="20"/>
      <c r="DDN57" s="20"/>
      <c r="DDO57" s="20"/>
      <c r="DDP57" s="20"/>
      <c r="DDQ57" s="20"/>
      <c r="DDR57" s="20"/>
      <c r="DDS57" s="20"/>
      <c r="DDT57" s="20"/>
      <c r="DDU57" s="20"/>
      <c r="DDV57" s="20"/>
      <c r="DDW57" s="20"/>
      <c r="DDX57" s="20"/>
      <c r="DDY57" s="20"/>
      <c r="DDZ57" s="20"/>
      <c r="DEA57" s="20"/>
      <c r="DEB57" s="20"/>
      <c r="DEC57" s="20"/>
      <c r="DED57" s="20"/>
      <c r="DEE57" s="20"/>
      <c r="DEF57" s="20"/>
      <c r="DEG57" s="20"/>
      <c r="DEH57" s="20"/>
      <c r="DEI57" s="20"/>
      <c r="DEJ57" s="20"/>
      <c r="DEK57" s="20"/>
      <c r="DEL57" s="20"/>
      <c r="DEM57" s="20"/>
      <c r="DEN57" s="20"/>
      <c r="DEO57" s="20"/>
      <c r="DEP57" s="20"/>
      <c r="DEQ57" s="20"/>
      <c r="DER57" s="20"/>
      <c r="DES57" s="20"/>
      <c r="DET57" s="20"/>
      <c r="DEU57" s="20"/>
      <c r="DEV57" s="20"/>
      <c r="DEW57" s="20"/>
      <c r="DEX57" s="20"/>
      <c r="DEY57" s="20"/>
      <c r="DEZ57" s="20"/>
      <c r="DFA57" s="20"/>
      <c r="DFB57" s="20"/>
      <c r="DFC57" s="20"/>
      <c r="DFD57" s="20"/>
      <c r="DFE57" s="20"/>
      <c r="DFF57" s="20"/>
      <c r="DFG57" s="20"/>
      <c r="DFH57" s="20"/>
      <c r="DFI57" s="20"/>
      <c r="DFJ57" s="20"/>
      <c r="DFK57" s="20"/>
      <c r="DFL57" s="20"/>
      <c r="DFM57" s="20"/>
      <c r="DFN57" s="20"/>
      <c r="DFO57" s="20"/>
      <c r="DFP57" s="20"/>
      <c r="DFQ57" s="20"/>
      <c r="DFR57" s="20"/>
      <c r="DFS57" s="20"/>
      <c r="DFT57" s="20"/>
      <c r="DFU57" s="20"/>
      <c r="DFV57" s="20"/>
      <c r="DFW57" s="20"/>
      <c r="DFX57" s="20"/>
      <c r="DFY57" s="20"/>
      <c r="DFZ57" s="20"/>
      <c r="DGA57" s="20"/>
      <c r="DGB57" s="20"/>
      <c r="DGC57" s="20"/>
      <c r="DGD57" s="20"/>
      <c r="DGE57" s="20"/>
      <c r="DGF57" s="20"/>
      <c r="DGG57" s="20"/>
      <c r="DGH57" s="20"/>
      <c r="DGI57" s="20"/>
      <c r="DGJ57" s="20"/>
      <c r="DGK57" s="20"/>
      <c r="DGL57" s="20"/>
      <c r="DGM57" s="20"/>
      <c r="DGN57" s="20"/>
      <c r="DGO57" s="20"/>
      <c r="DGP57" s="20"/>
      <c r="DGQ57" s="20"/>
      <c r="DGR57" s="20"/>
      <c r="DGS57" s="20"/>
      <c r="DGT57" s="20"/>
      <c r="DGU57" s="20"/>
      <c r="DGV57" s="20"/>
      <c r="DGW57" s="20"/>
      <c r="DGX57" s="20"/>
      <c r="DGY57" s="20"/>
      <c r="DGZ57" s="20"/>
      <c r="DHA57" s="20"/>
      <c r="DHB57" s="20"/>
      <c r="DHC57" s="20"/>
      <c r="DHD57" s="20"/>
      <c r="DHE57" s="20"/>
      <c r="DHF57" s="20"/>
      <c r="DHG57" s="20"/>
      <c r="DHH57" s="20"/>
      <c r="DHI57" s="20"/>
      <c r="DHJ57" s="20"/>
      <c r="DHK57" s="20"/>
      <c r="DHL57" s="20"/>
      <c r="DHM57" s="20"/>
      <c r="DHN57" s="20"/>
      <c r="DHO57" s="20"/>
      <c r="DHP57" s="20"/>
      <c r="DHQ57" s="20"/>
      <c r="DHR57" s="20"/>
      <c r="DHS57" s="20"/>
      <c r="DHT57" s="20"/>
      <c r="DHU57" s="20"/>
      <c r="DHV57" s="20"/>
      <c r="DHW57" s="20"/>
      <c r="DHX57" s="20"/>
      <c r="DHY57" s="20"/>
      <c r="DHZ57" s="20"/>
      <c r="DIA57" s="20"/>
      <c r="DIB57" s="20"/>
      <c r="DIC57" s="20"/>
      <c r="DID57" s="20"/>
      <c r="DIE57" s="20"/>
      <c r="DIF57" s="20"/>
      <c r="DIG57" s="20"/>
      <c r="DIH57" s="20"/>
      <c r="DII57" s="20"/>
      <c r="DIJ57" s="20"/>
      <c r="DIK57" s="20"/>
      <c r="DIL57" s="20"/>
      <c r="DIM57" s="20"/>
      <c r="DIN57" s="20"/>
      <c r="DIO57" s="20"/>
      <c r="DIP57" s="20"/>
      <c r="DIQ57" s="20"/>
      <c r="DIR57" s="20"/>
      <c r="DIS57" s="20"/>
      <c r="DIT57" s="20"/>
      <c r="DIU57" s="20"/>
      <c r="DIV57" s="20"/>
      <c r="DIW57" s="20"/>
      <c r="DIX57" s="20"/>
      <c r="DIY57" s="20"/>
      <c r="DIZ57" s="20"/>
      <c r="DJA57" s="20"/>
      <c r="DJB57" s="20"/>
      <c r="DJC57" s="20"/>
      <c r="DJD57" s="20"/>
      <c r="DJE57" s="20"/>
      <c r="DJF57" s="20"/>
      <c r="DJG57" s="20"/>
      <c r="DJH57" s="20"/>
      <c r="DJI57" s="20"/>
      <c r="DJJ57" s="20"/>
      <c r="DJK57" s="20"/>
      <c r="DJL57" s="20"/>
      <c r="DJM57" s="20"/>
      <c r="DJN57" s="20"/>
      <c r="DJO57" s="20"/>
      <c r="DJP57" s="20"/>
      <c r="DJQ57" s="20"/>
      <c r="DJR57" s="20"/>
      <c r="DJS57" s="20"/>
      <c r="DJT57" s="20"/>
      <c r="DJU57" s="20"/>
      <c r="DJV57" s="20"/>
      <c r="DJW57" s="20"/>
      <c r="DJX57" s="20"/>
      <c r="DJY57" s="20"/>
      <c r="DJZ57" s="20"/>
      <c r="DKA57" s="20"/>
      <c r="DKB57" s="20"/>
      <c r="DKC57" s="20"/>
      <c r="DKD57" s="20"/>
      <c r="DKE57" s="20"/>
      <c r="DKF57" s="20"/>
      <c r="DKG57" s="20"/>
      <c r="DKH57" s="20"/>
      <c r="DKI57" s="20"/>
      <c r="DKJ57" s="20"/>
      <c r="DKK57" s="20"/>
      <c r="DKL57" s="20"/>
      <c r="DKM57" s="20"/>
      <c r="DKN57" s="20"/>
      <c r="DKO57" s="20"/>
      <c r="DKP57" s="20"/>
      <c r="DKQ57" s="20"/>
      <c r="DKR57" s="20"/>
      <c r="DKS57" s="20"/>
      <c r="DKT57" s="20"/>
      <c r="DKU57" s="20"/>
      <c r="DKV57" s="20"/>
      <c r="DKW57" s="20"/>
      <c r="DKX57" s="20"/>
      <c r="DKY57" s="20"/>
      <c r="DKZ57" s="20"/>
      <c r="DLA57" s="20"/>
      <c r="DLB57" s="20"/>
      <c r="DLC57" s="20"/>
      <c r="DLD57" s="20"/>
      <c r="DLE57" s="20"/>
      <c r="DLF57" s="20"/>
      <c r="DLG57" s="20"/>
      <c r="DLH57" s="20"/>
      <c r="DLI57" s="20"/>
      <c r="DLJ57" s="20"/>
      <c r="DLK57" s="20"/>
      <c r="DLL57" s="20"/>
      <c r="DLM57" s="20"/>
      <c r="DLN57" s="20"/>
      <c r="DLO57" s="20"/>
      <c r="DLP57" s="20"/>
      <c r="DLQ57" s="20"/>
      <c r="DLR57" s="20"/>
      <c r="DLS57" s="20"/>
      <c r="DLT57" s="20"/>
      <c r="DLU57" s="20"/>
      <c r="DLV57" s="20"/>
      <c r="DLW57" s="20"/>
      <c r="DLX57" s="20"/>
      <c r="DLY57" s="20"/>
      <c r="DLZ57" s="20"/>
      <c r="DMA57" s="20"/>
      <c r="DMB57" s="20"/>
      <c r="DMC57" s="20"/>
      <c r="DMD57" s="20"/>
      <c r="DME57" s="20"/>
      <c r="DMF57" s="20"/>
      <c r="DMG57" s="20"/>
      <c r="DMH57" s="20"/>
      <c r="DMI57" s="20"/>
      <c r="DMJ57" s="20"/>
      <c r="DMK57" s="20"/>
      <c r="DML57" s="20"/>
      <c r="DMM57" s="20"/>
      <c r="DMN57" s="20"/>
      <c r="DMO57" s="20"/>
      <c r="DMP57" s="20"/>
      <c r="DMQ57" s="20"/>
      <c r="DMR57" s="20"/>
      <c r="DMS57" s="20"/>
      <c r="DMT57" s="20"/>
      <c r="DMU57" s="20"/>
      <c r="DMV57" s="20"/>
      <c r="DMW57" s="20"/>
      <c r="DMX57" s="20"/>
      <c r="DMY57" s="20"/>
      <c r="DMZ57" s="20"/>
      <c r="DNA57" s="20"/>
      <c r="DNB57" s="20"/>
      <c r="DNC57" s="20"/>
      <c r="DND57" s="20"/>
      <c r="DNE57" s="20"/>
      <c r="DNF57" s="20"/>
      <c r="DNG57" s="20"/>
      <c r="DNH57" s="20"/>
      <c r="DNI57" s="20"/>
      <c r="DNJ57" s="20"/>
      <c r="DNK57" s="20"/>
      <c r="DNL57" s="20"/>
      <c r="DNM57" s="20"/>
      <c r="DNN57" s="20"/>
      <c r="DNO57" s="20"/>
      <c r="DNP57" s="20"/>
      <c r="DNQ57" s="20"/>
      <c r="DNR57" s="20"/>
      <c r="DNS57" s="20"/>
      <c r="DNT57" s="20"/>
      <c r="DNU57" s="20"/>
      <c r="DNV57" s="20"/>
      <c r="DNW57" s="20"/>
      <c r="DNX57" s="20"/>
      <c r="DNY57" s="20"/>
      <c r="DNZ57" s="20"/>
      <c r="DOA57" s="20"/>
      <c r="DOB57" s="20"/>
      <c r="DOC57" s="20"/>
      <c r="DOD57" s="20"/>
      <c r="DOE57" s="20"/>
      <c r="DOF57" s="20"/>
      <c r="DOG57" s="20"/>
      <c r="DOH57" s="20"/>
      <c r="DOI57" s="20"/>
      <c r="DOJ57" s="20"/>
      <c r="DOK57" s="20"/>
      <c r="DOL57" s="20"/>
      <c r="DOM57" s="20"/>
      <c r="DON57" s="20"/>
      <c r="DOO57" s="20"/>
      <c r="DOP57" s="20"/>
      <c r="DOQ57" s="20"/>
      <c r="DOR57" s="20"/>
      <c r="DOS57" s="20"/>
      <c r="DOT57" s="20"/>
      <c r="DOU57" s="20"/>
      <c r="DOV57" s="20"/>
      <c r="DOW57" s="20"/>
      <c r="DOX57" s="20"/>
      <c r="DOY57" s="20"/>
      <c r="DOZ57" s="20"/>
      <c r="DPA57" s="20"/>
      <c r="DPB57" s="20"/>
      <c r="DPC57" s="20"/>
      <c r="DPD57" s="20"/>
      <c r="DPE57" s="20"/>
      <c r="DPF57" s="20"/>
      <c r="DPG57" s="20"/>
      <c r="DPH57" s="20"/>
      <c r="DPI57" s="20"/>
      <c r="DPJ57" s="20"/>
      <c r="DPK57" s="20"/>
      <c r="DPL57" s="20"/>
      <c r="DPM57" s="20"/>
      <c r="DPN57" s="20"/>
      <c r="DPO57" s="20"/>
      <c r="DPP57" s="20"/>
      <c r="DPQ57" s="20"/>
      <c r="DPR57" s="20"/>
      <c r="DPS57" s="20"/>
      <c r="DPT57" s="20"/>
      <c r="DPU57" s="20"/>
      <c r="DPV57" s="20"/>
      <c r="DPW57" s="20"/>
      <c r="DPX57" s="20"/>
      <c r="DPY57" s="20"/>
      <c r="DPZ57" s="20"/>
      <c r="DQA57" s="20"/>
      <c r="DQB57" s="20"/>
      <c r="DQC57" s="20"/>
      <c r="DQD57" s="20"/>
      <c r="DQE57" s="20"/>
      <c r="DQF57" s="20"/>
      <c r="DQG57" s="20"/>
      <c r="DQH57" s="20"/>
      <c r="DQI57" s="20"/>
      <c r="DQJ57" s="20"/>
      <c r="DQK57" s="20"/>
      <c r="DQL57" s="20"/>
      <c r="DQM57" s="20"/>
      <c r="DQN57" s="20"/>
      <c r="DQO57" s="20"/>
      <c r="DQP57" s="20"/>
      <c r="DQQ57" s="20"/>
      <c r="DQR57" s="20"/>
      <c r="DQS57" s="20"/>
      <c r="DQT57" s="20"/>
      <c r="DQU57" s="20"/>
      <c r="DQV57" s="20"/>
      <c r="DQW57" s="20"/>
      <c r="DQX57" s="20"/>
      <c r="DQY57" s="20"/>
      <c r="DQZ57" s="20"/>
      <c r="DRA57" s="20"/>
      <c r="DRB57" s="20"/>
      <c r="DRC57" s="20"/>
      <c r="DRD57" s="20"/>
      <c r="DRE57" s="20"/>
      <c r="DRF57" s="20"/>
      <c r="DRG57" s="20"/>
      <c r="DRH57" s="20"/>
      <c r="DRI57" s="20"/>
      <c r="DRJ57" s="20"/>
      <c r="DRK57" s="20"/>
      <c r="DRL57" s="20"/>
      <c r="DRM57" s="20"/>
      <c r="DRN57" s="20"/>
      <c r="DRO57" s="20"/>
      <c r="DRP57" s="20"/>
      <c r="DRQ57" s="20"/>
      <c r="DRR57" s="20"/>
      <c r="DRS57" s="20"/>
      <c r="DRT57" s="20"/>
      <c r="DRU57" s="20"/>
      <c r="DRV57" s="20"/>
      <c r="DRW57" s="20"/>
      <c r="DRX57" s="20"/>
      <c r="DRY57" s="20"/>
      <c r="DRZ57" s="20"/>
      <c r="DSA57" s="20"/>
      <c r="DSB57" s="20"/>
      <c r="DSC57" s="20"/>
      <c r="DSD57" s="20"/>
      <c r="DSE57" s="20"/>
      <c r="DSF57" s="20"/>
      <c r="DSG57" s="20"/>
      <c r="DSH57" s="20"/>
      <c r="DSI57" s="20"/>
      <c r="DSJ57" s="20"/>
      <c r="DSK57" s="20"/>
      <c r="DSL57" s="20"/>
      <c r="DSM57" s="20"/>
      <c r="DSN57" s="20"/>
      <c r="DSO57" s="20"/>
      <c r="DSP57" s="20"/>
      <c r="DSQ57" s="20"/>
      <c r="DSR57" s="20"/>
      <c r="DSS57" s="20"/>
      <c r="DST57" s="20"/>
      <c r="DSU57" s="20"/>
      <c r="DSV57" s="20"/>
      <c r="DSW57" s="20"/>
      <c r="DSX57" s="20"/>
      <c r="DSY57" s="20"/>
      <c r="DSZ57" s="20"/>
      <c r="DTA57" s="20"/>
      <c r="DTB57" s="20"/>
      <c r="DTC57" s="20"/>
      <c r="DTD57" s="20"/>
      <c r="DTE57" s="20"/>
      <c r="DTF57" s="20"/>
      <c r="DTG57" s="20"/>
      <c r="DTH57" s="20"/>
      <c r="DTI57" s="20"/>
      <c r="DTJ57" s="20"/>
      <c r="DTK57" s="20"/>
      <c r="DTL57" s="20"/>
      <c r="DTM57" s="20"/>
      <c r="DTN57" s="20"/>
      <c r="DTO57" s="20"/>
      <c r="DTP57" s="20"/>
      <c r="DTQ57" s="20"/>
      <c r="DTR57" s="20"/>
      <c r="DTS57" s="20"/>
      <c r="DTT57" s="20"/>
      <c r="DTU57" s="20"/>
      <c r="DTV57" s="20"/>
      <c r="DTW57" s="20"/>
      <c r="DTX57" s="20"/>
      <c r="DTY57" s="20"/>
      <c r="DTZ57" s="20"/>
      <c r="DUA57" s="20"/>
      <c r="DUB57" s="20"/>
      <c r="DUC57" s="20"/>
      <c r="DUD57" s="20"/>
      <c r="DUE57" s="20"/>
      <c r="DUF57" s="20"/>
      <c r="DUG57" s="20"/>
      <c r="DUH57" s="20"/>
      <c r="DUI57" s="20"/>
      <c r="DUJ57" s="20"/>
      <c r="DUK57" s="20"/>
      <c r="DUL57" s="20"/>
      <c r="DUM57" s="20"/>
      <c r="DUN57" s="20"/>
      <c r="DUO57" s="20"/>
      <c r="DUP57" s="20"/>
      <c r="DUQ57" s="20"/>
      <c r="DUR57" s="20"/>
      <c r="DUS57" s="20"/>
      <c r="DUT57" s="20"/>
      <c r="DUU57" s="20"/>
      <c r="DUV57" s="20"/>
      <c r="DUW57" s="20"/>
      <c r="DUX57" s="20"/>
      <c r="DUY57" s="20"/>
      <c r="DUZ57" s="20"/>
      <c r="DVA57" s="20"/>
      <c r="DVB57" s="20"/>
      <c r="DVC57" s="20"/>
      <c r="DVD57" s="20"/>
      <c r="DVE57" s="20"/>
      <c r="DVF57" s="20"/>
      <c r="DVG57" s="20"/>
      <c r="DVH57" s="20"/>
      <c r="DVI57" s="20"/>
      <c r="DVJ57" s="20"/>
      <c r="DVK57" s="20"/>
      <c r="DVL57" s="20"/>
      <c r="DVM57" s="20"/>
      <c r="DVN57" s="20"/>
      <c r="DVO57" s="20"/>
      <c r="DVP57" s="20"/>
      <c r="DVQ57" s="20"/>
      <c r="DVR57" s="20"/>
      <c r="DVS57" s="20"/>
      <c r="DVT57" s="20"/>
      <c r="DVU57" s="20"/>
      <c r="DVV57" s="20"/>
      <c r="DVW57" s="20"/>
      <c r="DVX57" s="20"/>
      <c r="DVY57" s="20"/>
      <c r="DVZ57" s="20"/>
      <c r="DWA57" s="20"/>
      <c r="DWB57" s="20"/>
      <c r="DWC57" s="20"/>
      <c r="DWD57" s="20"/>
      <c r="DWE57" s="20"/>
      <c r="DWF57" s="20"/>
      <c r="DWG57" s="20"/>
      <c r="DWH57" s="20"/>
      <c r="DWI57" s="20"/>
      <c r="DWJ57" s="20"/>
      <c r="DWK57" s="20"/>
      <c r="DWL57" s="20"/>
      <c r="DWM57" s="20"/>
      <c r="DWN57" s="20"/>
      <c r="DWO57" s="20"/>
      <c r="DWP57" s="20"/>
      <c r="DWQ57" s="20"/>
      <c r="DWR57" s="20"/>
      <c r="DWS57" s="20"/>
      <c r="DWT57" s="20"/>
      <c r="DWU57" s="20"/>
      <c r="DWV57" s="20"/>
      <c r="DWW57" s="20"/>
      <c r="DWX57" s="20"/>
      <c r="DWY57" s="20"/>
      <c r="DWZ57" s="20"/>
      <c r="DXA57" s="20"/>
      <c r="DXB57" s="20"/>
      <c r="DXC57" s="20"/>
      <c r="DXD57" s="20"/>
      <c r="DXE57" s="20"/>
      <c r="DXF57" s="20"/>
      <c r="DXG57" s="20"/>
      <c r="DXH57" s="20"/>
      <c r="DXI57" s="20"/>
      <c r="DXJ57" s="20"/>
      <c r="DXK57" s="20"/>
      <c r="DXL57" s="20"/>
      <c r="DXM57" s="20"/>
      <c r="DXN57" s="20"/>
      <c r="DXO57" s="20"/>
      <c r="DXP57" s="20"/>
      <c r="DXQ57" s="20"/>
      <c r="DXR57" s="20"/>
      <c r="DXS57" s="20"/>
      <c r="DXT57" s="20"/>
      <c r="DXU57" s="20"/>
      <c r="DXV57" s="20"/>
      <c r="DXW57" s="20"/>
      <c r="DXX57" s="20"/>
      <c r="DXY57" s="20"/>
      <c r="DXZ57" s="20"/>
      <c r="DYA57" s="20"/>
      <c r="DYB57" s="20"/>
      <c r="DYC57" s="20"/>
      <c r="DYD57" s="20"/>
      <c r="DYE57" s="20"/>
      <c r="DYF57" s="20"/>
      <c r="DYG57" s="20"/>
      <c r="DYH57" s="20"/>
      <c r="DYI57" s="20"/>
      <c r="DYJ57" s="20"/>
      <c r="DYK57" s="20"/>
      <c r="DYL57" s="20"/>
      <c r="DYM57" s="20"/>
      <c r="DYN57" s="20"/>
      <c r="DYO57" s="20"/>
      <c r="DYP57" s="20"/>
      <c r="DYQ57" s="20"/>
      <c r="DYR57" s="20"/>
      <c r="DYS57" s="20"/>
      <c r="DYT57" s="20"/>
      <c r="DYU57" s="20"/>
      <c r="DYV57" s="20"/>
      <c r="DYW57" s="20"/>
      <c r="DYX57" s="20"/>
      <c r="DYY57" s="20"/>
      <c r="DYZ57" s="20"/>
      <c r="DZA57" s="20"/>
      <c r="DZB57" s="20"/>
      <c r="DZC57" s="20"/>
      <c r="DZD57" s="20"/>
      <c r="DZE57" s="20"/>
      <c r="DZF57" s="20"/>
      <c r="DZG57" s="20"/>
      <c r="DZH57" s="20"/>
      <c r="DZI57" s="20"/>
      <c r="DZJ57" s="20"/>
      <c r="DZK57" s="20"/>
      <c r="DZL57" s="20"/>
      <c r="DZM57" s="20"/>
      <c r="DZN57" s="20"/>
      <c r="DZO57" s="20"/>
      <c r="DZP57" s="20"/>
      <c r="DZQ57" s="20"/>
      <c r="DZR57" s="20"/>
      <c r="DZS57" s="20"/>
      <c r="DZT57" s="20"/>
      <c r="DZU57" s="20"/>
      <c r="DZV57" s="20"/>
      <c r="DZW57" s="20"/>
      <c r="DZX57" s="20"/>
      <c r="DZY57" s="20"/>
      <c r="DZZ57" s="20"/>
      <c r="EAA57" s="20"/>
      <c r="EAB57" s="20"/>
      <c r="EAC57" s="20"/>
      <c r="EAD57" s="20"/>
      <c r="EAE57" s="20"/>
      <c r="EAF57" s="20"/>
      <c r="EAG57" s="20"/>
      <c r="EAH57" s="20"/>
      <c r="EAI57" s="20"/>
      <c r="EAJ57" s="20"/>
      <c r="EAK57" s="20"/>
      <c r="EAL57" s="20"/>
      <c r="EAM57" s="20"/>
      <c r="EAN57" s="20"/>
      <c r="EAO57" s="20"/>
      <c r="EAP57" s="20"/>
      <c r="EAQ57" s="20"/>
      <c r="EAR57" s="20"/>
      <c r="EAS57" s="20"/>
      <c r="EAT57" s="20"/>
      <c r="EAU57" s="20"/>
      <c r="EAV57" s="20"/>
      <c r="EAW57" s="20"/>
      <c r="EAX57" s="20"/>
      <c r="EAY57" s="20"/>
      <c r="EAZ57" s="20"/>
      <c r="EBA57" s="20"/>
      <c r="EBB57" s="20"/>
      <c r="EBC57" s="20"/>
      <c r="EBD57" s="20"/>
      <c r="EBE57" s="20"/>
      <c r="EBF57" s="20"/>
      <c r="EBG57" s="20"/>
      <c r="EBH57" s="20"/>
      <c r="EBI57" s="20"/>
      <c r="EBJ57" s="20"/>
      <c r="EBK57" s="20"/>
      <c r="EBL57" s="20"/>
      <c r="EBM57" s="20"/>
      <c r="EBN57" s="20"/>
      <c r="EBO57" s="20"/>
      <c r="EBP57" s="20"/>
      <c r="EBQ57" s="20"/>
      <c r="EBR57" s="20"/>
      <c r="EBS57" s="20"/>
      <c r="EBT57" s="20"/>
      <c r="EBU57" s="20"/>
      <c r="EBV57" s="20"/>
      <c r="EBW57" s="20"/>
      <c r="EBX57" s="20"/>
      <c r="EBY57" s="20"/>
      <c r="EBZ57" s="20"/>
      <c r="ECA57" s="20"/>
      <c r="ECB57" s="20"/>
      <c r="ECC57" s="20"/>
      <c r="ECD57" s="20"/>
      <c r="ECE57" s="20"/>
      <c r="ECF57" s="20"/>
      <c r="ECG57" s="20"/>
      <c r="ECH57" s="20"/>
      <c r="ECI57" s="20"/>
      <c r="ECJ57" s="20"/>
      <c r="ECK57" s="20"/>
      <c r="ECL57" s="20"/>
      <c r="ECM57" s="20"/>
      <c r="ECN57" s="20"/>
      <c r="ECO57" s="20"/>
      <c r="ECP57" s="20"/>
      <c r="ECQ57" s="20"/>
      <c r="ECR57" s="20"/>
      <c r="ECS57" s="20"/>
      <c r="ECT57" s="20"/>
      <c r="ECU57" s="20"/>
      <c r="ECV57" s="20"/>
      <c r="ECW57" s="20"/>
      <c r="ECX57" s="20"/>
      <c r="ECY57" s="20"/>
      <c r="ECZ57" s="20"/>
      <c r="EDA57" s="20"/>
      <c r="EDB57" s="20"/>
      <c r="EDC57" s="20"/>
      <c r="EDD57" s="20"/>
      <c r="EDE57" s="20"/>
      <c r="EDF57" s="20"/>
      <c r="EDG57" s="20"/>
      <c r="EDH57" s="20"/>
      <c r="EDI57" s="20"/>
      <c r="EDJ57" s="20"/>
      <c r="EDK57" s="20"/>
      <c r="EDL57" s="20"/>
      <c r="EDM57" s="20"/>
      <c r="EDN57" s="20"/>
      <c r="EDO57" s="20"/>
      <c r="EDP57" s="20"/>
      <c r="EDQ57" s="20"/>
      <c r="EDR57" s="20"/>
      <c r="EDS57" s="20"/>
      <c r="EDT57" s="20"/>
      <c r="EDU57" s="20"/>
      <c r="EDV57" s="20"/>
      <c r="EDW57" s="20"/>
      <c r="EDX57" s="20"/>
      <c r="EDY57" s="20"/>
      <c r="EDZ57" s="20"/>
      <c r="EEA57" s="20"/>
      <c r="EEB57" s="20"/>
      <c r="EEC57" s="20"/>
      <c r="EED57" s="20"/>
      <c r="EEE57" s="20"/>
      <c r="EEF57" s="20"/>
      <c r="EEG57" s="20"/>
      <c r="EEH57" s="20"/>
      <c r="EEI57" s="20"/>
      <c r="EEJ57" s="20"/>
      <c r="EEK57" s="20"/>
      <c r="EEL57" s="20"/>
      <c r="EEM57" s="20"/>
      <c r="EEN57" s="20"/>
      <c r="EEO57" s="20"/>
      <c r="EEP57" s="20"/>
      <c r="EEQ57" s="20"/>
      <c r="EER57" s="20"/>
      <c r="EES57" s="20"/>
      <c r="EET57" s="20"/>
      <c r="EEU57" s="20"/>
      <c r="EEV57" s="20"/>
      <c r="EEW57" s="20"/>
      <c r="EEX57" s="20"/>
      <c r="EEY57" s="20"/>
      <c r="EEZ57" s="20"/>
      <c r="EFA57" s="20"/>
      <c r="EFB57" s="20"/>
      <c r="EFC57" s="20"/>
      <c r="EFD57" s="20"/>
      <c r="EFE57" s="20"/>
      <c r="EFF57" s="20"/>
      <c r="EFG57" s="20"/>
      <c r="EFH57" s="20"/>
      <c r="EFI57" s="20"/>
      <c r="EFJ57" s="20"/>
      <c r="EFK57" s="20"/>
      <c r="EFL57" s="20"/>
      <c r="EFM57" s="20"/>
      <c r="EFN57" s="20"/>
      <c r="EFO57" s="20"/>
      <c r="EFP57" s="20"/>
      <c r="EFQ57" s="20"/>
      <c r="EFR57" s="20"/>
      <c r="EFS57" s="20"/>
      <c r="EFT57" s="20"/>
      <c r="EFU57" s="20"/>
      <c r="EFV57" s="20"/>
      <c r="EFW57" s="20"/>
      <c r="EFX57" s="20"/>
      <c r="EFY57" s="20"/>
      <c r="EFZ57" s="20"/>
      <c r="EGA57" s="20"/>
      <c r="EGB57" s="20"/>
      <c r="EGC57" s="20"/>
      <c r="EGD57" s="20"/>
      <c r="EGE57" s="20"/>
      <c r="EGF57" s="20"/>
      <c r="EGG57" s="20"/>
      <c r="EGH57" s="20"/>
      <c r="EGI57" s="20"/>
      <c r="EGJ57" s="20"/>
      <c r="EGK57" s="20"/>
      <c r="EGL57" s="20"/>
      <c r="EGM57" s="20"/>
      <c r="EGN57" s="20"/>
      <c r="EGO57" s="20"/>
      <c r="EGP57" s="20"/>
      <c r="EGQ57" s="20"/>
      <c r="EGR57" s="20"/>
      <c r="EGS57" s="20"/>
      <c r="EGT57" s="20"/>
      <c r="EGU57" s="20"/>
      <c r="EGV57" s="20"/>
      <c r="EGW57" s="20"/>
      <c r="EGX57" s="20"/>
      <c r="EGY57" s="20"/>
      <c r="EGZ57" s="20"/>
      <c r="EHA57" s="20"/>
      <c r="EHB57" s="20"/>
      <c r="EHC57" s="20"/>
      <c r="EHD57" s="20"/>
      <c r="EHE57" s="20"/>
      <c r="EHF57" s="20"/>
      <c r="EHG57" s="20"/>
      <c r="EHH57" s="20"/>
      <c r="EHI57" s="20"/>
      <c r="EHJ57" s="20"/>
      <c r="EHK57" s="20"/>
      <c r="EHL57" s="20"/>
      <c r="EHM57" s="20"/>
      <c r="EHN57" s="20"/>
      <c r="EHO57" s="20"/>
      <c r="EHP57" s="20"/>
      <c r="EHQ57" s="20"/>
      <c r="EHR57" s="20"/>
      <c r="EHS57" s="20"/>
      <c r="EHT57" s="20"/>
      <c r="EHU57" s="20"/>
      <c r="EHV57" s="20"/>
      <c r="EHW57" s="20"/>
      <c r="EHX57" s="20"/>
      <c r="EHY57" s="20"/>
      <c r="EHZ57" s="20"/>
      <c r="EIA57" s="20"/>
      <c r="EIB57" s="20"/>
      <c r="EIC57" s="20"/>
      <c r="EID57" s="20"/>
      <c r="EIE57" s="20"/>
      <c r="EIF57" s="20"/>
      <c r="EIG57" s="20"/>
      <c r="EIH57" s="20"/>
      <c r="EII57" s="20"/>
      <c r="EIJ57" s="20"/>
      <c r="EIK57" s="20"/>
      <c r="EIL57" s="20"/>
      <c r="EIM57" s="20"/>
      <c r="EIN57" s="20"/>
      <c r="EIO57" s="20"/>
      <c r="EIP57" s="20"/>
      <c r="EIQ57" s="20"/>
      <c r="EIR57" s="20"/>
      <c r="EIS57" s="20"/>
      <c r="EIT57" s="20"/>
      <c r="EIU57" s="20"/>
      <c r="EIV57" s="20"/>
      <c r="EIW57" s="20"/>
      <c r="EIX57" s="20"/>
      <c r="EIY57" s="20"/>
      <c r="EIZ57" s="20"/>
      <c r="EJA57" s="20"/>
      <c r="EJB57" s="20"/>
      <c r="EJC57" s="20"/>
      <c r="EJD57" s="20"/>
      <c r="EJE57" s="20"/>
      <c r="EJF57" s="20"/>
      <c r="EJG57" s="20"/>
      <c r="EJH57" s="20"/>
      <c r="EJI57" s="20"/>
      <c r="EJJ57" s="20"/>
      <c r="EJK57" s="20"/>
      <c r="EJL57" s="20"/>
      <c r="EJM57" s="20"/>
      <c r="EJN57" s="20"/>
      <c r="EJO57" s="20"/>
      <c r="EJP57" s="20"/>
      <c r="EJQ57" s="20"/>
      <c r="EJR57" s="20"/>
      <c r="EJS57" s="20"/>
      <c r="EJT57" s="20"/>
      <c r="EJU57" s="20"/>
      <c r="EJV57" s="20"/>
      <c r="EJW57" s="20"/>
      <c r="EJX57" s="20"/>
      <c r="EJY57" s="20"/>
      <c r="EJZ57" s="20"/>
      <c r="EKA57" s="20"/>
      <c r="EKB57" s="20"/>
      <c r="EKC57" s="20"/>
      <c r="EKD57" s="20"/>
      <c r="EKE57" s="20"/>
      <c r="EKF57" s="20"/>
      <c r="EKG57" s="20"/>
      <c r="EKH57" s="20"/>
      <c r="EKI57" s="20"/>
      <c r="EKJ57" s="20"/>
      <c r="EKK57" s="20"/>
      <c r="EKL57" s="20"/>
      <c r="EKM57" s="20"/>
      <c r="EKN57" s="20"/>
      <c r="EKO57" s="20"/>
      <c r="EKP57" s="20"/>
      <c r="EKQ57" s="20"/>
      <c r="EKR57" s="20"/>
      <c r="EKS57" s="20"/>
      <c r="EKT57" s="20"/>
      <c r="EKU57" s="20"/>
      <c r="EKV57" s="20"/>
      <c r="EKW57" s="20"/>
      <c r="EKX57" s="20"/>
      <c r="EKY57" s="20"/>
      <c r="EKZ57" s="20"/>
      <c r="ELA57" s="20"/>
      <c r="ELB57" s="20"/>
      <c r="ELC57" s="20"/>
      <c r="ELD57" s="20"/>
      <c r="ELE57" s="20"/>
      <c r="ELF57" s="20"/>
      <c r="ELG57" s="20"/>
      <c r="ELH57" s="20"/>
      <c r="ELI57" s="20"/>
      <c r="ELJ57" s="20"/>
      <c r="ELK57" s="20"/>
      <c r="ELL57" s="20"/>
      <c r="ELM57" s="20"/>
      <c r="ELN57" s="20"/>
      <c r="ELO57" s="20"/>
      <c r="ELP57" s="20"/>
      <c r="ELQ57" s="20"/>
      <c r="ELR57" s="20"/>
      <c r="ELS57" s="20"/>
      <c r="ELT57" s="20"/>
      <c r="ELU57" s="20"/>
      <c r="ELV57" s="20"/>
      <c r="ELW57" s="20"/>
      <c r="ELX57" s="20"/>
      <c r="ELY57" s="20"/>
      <c r="ELZ57" s="20"/>
      <c r="EMA57" s="20"/>
      <c r="EMB57" s="20"/>
      <c r="EMC57" s="20"/>
      <c r="EMD57" s="20"/>
      <c r="EME57" s="20"/>
      <c r="EMF57" s="20"/>
      <c r="EMG57" s="20"/>
      <c r="EMH57" s="20"/>
      <c r="EMI57" s="20"/>
      <c r="EMJ57" s="20"/>
      <c r="EMK57" s="20"/>
      <c r="EML57" s="20"/>
      <c r="EMM57" s="20"/>
      <c r="EMN57" s="20"/>
      <c r="EMO57" s="20"/>
      <c r="EMP57" s="20"/>
      <c r="EMQ57" s="20"/>
      <c r="EMR57" s="20"/>
      <c r="EMS57" s="20"/>
      <c r="EMT57" s="20"/>
      <c r="EMU57" s="20"/>
      <c r="EMV57" s="20"/>
      <c r="EMW57" s="20"/>
      <c r="EMX57" s="20"/>
      <c r="EMY57" s="20"/>
      <c r="EMZ57" s="20"/>
      <c r="ENA57" s="20"/>
      <c r="ENB57" s="20"/>
      <c r="ENC57" s="20"/>
      <c r="END57" s="20"/>
      <c r="ENE57" s="20"/>
      <c r="ENF57" s="20"/>
      <c r="ENG57" s="20"/>
      <c r="ENH57" s="20"/>
      <c r="ENI57" s="20"/>
      <c r="ENJ57" s="20"/>
      <c r="ENK57" s="20"/>
      <c r="ENL57" s="20"/>
      <c r="ENM57" s="20"/>
      <c r="ENN57" s="20"/>
      <c r="ENO57" s="20"/>
      <c r="ENP57" s="20"/>
      <c r="ENQ57" s="20"/>
      <c r="ENR57" s="20"/>
      <c r="ENS57" s="20"/>
      <c r="ENT57" s="20"/>
      <c r="ENU57" s="20"/>
      <c r="ENV57" s="20"/>
      <c r="ENW57" s="20"/>
      <c r="ENX57" s="20"/>
      <c r="ENY57" s="20"/>
      <c r="ENZ57" s="20"/>
      <c r="EOA57" s="20"/>
      <c r="EOB57" s="20"/>
      <c r="EOC57" s="20"/>
      <c r="EOD57" s="20"/>
      <c r="EOE57" s="20"/>
      <c r="EOF57" s="20"/>
      <c r="EOG57" s="20"/>
      <c r="EOH57" s="20"/>
      <c r="EOI57" s="20"/>
      <c r="EOJ57" s="20"/>
      <c r="EOK57" s="20"/>
      <c r="EOL57" s="20"/>
      <c r="EOM57" s="20"/>
      <c r="EON57" s="20"/>
      <c r="EOO57" s="20"/>
      <c r="EOP57" s="20"/>
      <c r="EOQ57" s="20"/>
      <c r="EOR57" s="20"/>
      <c r="EOS57" s="20"/>
      <c r="EOT57" s="20"/>
      <c r="EOU57" s="20"/>
      <c r="EOV57" s="20"/>
      <c r="EOW57" s="20"/>
      <c r="EOX57" s="20"/>
      <c r="EOY57" s="20"/>
      <c r="EOZ57" s="20"/>
      <c r="EPA57" s="20"/>
      <c r="EPB57" s="20"/>
      <c r="EPC57" s="20"/>
      <c r="EPD57" s="20"/>
      <c r="EPE57" s="20"/>
      <c r="EPF57" s="20"/>
      <c r="EPG57" s="20"/>
      <c r="EPH57" s="20"/>
      <c r="EPI57" s="20"/>
      <c r="EPJ57" s="20"/>
      <c r="EPK57" s="20"/>
      <c r="EPL57" s="20"/>
      <c r="EPM57" s="20"/>
      <c r="EPN57" s="20"/>
      <c r="EPO57" s="20"/>
      <c r="EPP57" s="20"/>
      <c r="EPQ57" s="20"/>
      <c r="EPR57" s="20"/>
      <c r="EPS57" s="20"/>
      <c r="EPT57" s="20"/>
      <c r="EPU57" s="20"/>
      <c r="EPV57" s="20"/>
      <c r="EPW57" s="20"/>
      <c r="EPX57" s="20"/>
      <c r="EPY57" s="20"/>
      <c r="EPZ57" s="20"/>
      <c r="EQA57" s="20"/>
      <c r="EQB57" s="20"/>
      <c r="EQC57" s="20"/>
      <c r="EQD57" s="20"/>
      <c r="EQE57" s="20"/>
      <c r="EQF57" s="20"/>
      <c r="EQG57" s="20"/>
      <c r="EQH57" s="20"/>
      <c r="EQI57" s="20"/>
      <c r="EQJ57" s="20"/>
      <c r="EQK57" s="20"/>
      <c r="EQL57" s="20"/>
      <c r="EQM57" s="20"/>
      <c r="EQN57" s="20"/>
      <c r="EQO57" s="20"/>
      <c r="EQP57" s="20"/>
      <c r="EQQ57" s="20"/>
      <c r="EQR57" s="20"/>
      <c r="EQS57" s="20"/>
      <c r="EQT57" s="20"/>
      <c r="EQU57" s="20"/>
      <c r="EQV57" s="20"/>
      <c r="EQW57" s="20"/>
      <c r="EQX57" s="20"/>
      <c r="EQY57" s="20"/>
      <c r="EQZ57" s="20"/>
      <c r="ERA57" s="20"/>
      <c r="ERB57" s="20"/>
      <c r="ERC57" s="20"/>
      <c r="ERD57" s="20"/>
      <c r="ERE57" s="20"/>
      <c r="ERF57" s="20"/>
      <c r="ERG57" s="20"/>
      <c r="ERH57" s="20"/>
      <c r="ERI57" s="20"/>
      <c r="ERJ57" s="20"/>
      <c r="ERK57" s="20"/>
      <c r="ERL57" s="20"/>
      <c r="ERM57" s="20"/>
      <c r="ERN57" s="20"/>
      <c r="ERO57" s="20"/>
      <c r="ERP57" s="20"/>
      <c r="ERQ57" s="20"/>
      <c r="ERR57" s="20"/>
      <c r="ERS57" s="20"/>
      <c r="ERT57" s="20"/>
      <c r="ERU57" s="20"/>
      <c r="ERV57" s="20"/>
      <c r="ERW57" s="20"/>
      <c r="ERX57" s="20"/>
      <c r="ERY57" s="20"/>
      <c r="ERZ57" s="20"/>
      <c r="ESA57" s="20"/>
      <c r="ESB57" s="20"/>
      <c r="ESC57" s="20"/>
      <c r="ESD57" s="20"/>
      <c r="ESE57" s="20"/>
      <c r="ESF57" s="20"/>
      <c r="ESG57" s="20"/>
      <c r="ESH57" s="20"/>
      <c r="ESI57" s="20"/>
      <c r="ESJ57" s="20"/>
      <c r="ESK57" s="20"/>
      <c r="ESL57" s="20"/>
      <c r="ESM57" s="20"/>
      <c r="ESN57" s="20"/>
      <c r="ESO57" s="20"/>
      <c r="ESP57" s="20"/>
      <c r="ESQ57" s="20"/>
      <c r="ESR57" s="20"/>
      <c r="ESS57" s="20"/>
      <c r="EST57" s="20"/>
      <c r="ESU57" s="20"/>
      <c r="ESV57" s="20"/>
      <c r="ESW57" s="20"/>
      <c r="ESX57" s="20"/>
      <c r="ESY57" s="20"/>
      <c r="ESZ57" s="20"/>
      <c r="ETA57" s="20"/>
      <c r="ETB57" s="20"/>
      <c r="ETC57" s="20"/>
      <c r="ETD57" s="20"/>
      <c r="ETE57" s="20"/>
      <c r="ETF57" s="20"/>
      <c r="ETG57" s="20"/>
      <c r="ETH57" s="20"/>
      <c r="ETI57" s="20"/>
      <c r="ETJ57" s="20"/>
      <c r="ETK57" s="20"/>
      <c r="ETL57" s="20"/>
      <c r="ETM57" s="20"/>
      <c r="ETN57" s="20"/>
      <c r="ETO57" s="20"/>
      <c r="ETP57" s="20"/>
      <c r="ETQ57" s="20"/>
      <c r="ETR57" s="20"/>
      <c r="ETS57" s="20"/>
      <c r="ETT57" s="20"/>
      <c r="ETU57" s="20"/>
      <c r="ETV57" s="20"/>
      <c r="ETW57" s="20"/>
      <c r="ETX57" s="20"/>
      <c r="ETY57" s="20"/>
      <c r="ETZ57" s="20"/>
      <c r="EUA57" s="20"/>
      <c r="EUB57" s="20"/>
      <c r="EUC57" s="20"/>
      <c r="EUD57" s="20"/>
      <c r="EUE57" s="20"/>
      <c r="EUF57" s="20"/>
      <c r="EUG57" s="20"/>
      <c r="EUH57" s="20"/>
      <c r="EUI57" s="20"/>
      <c r="EUJ57" s="20"/>
      <c r="EUK57" s="20"/>
      <c r="EUL57" s="20"/>
      <c r="EUM57" s="20"/>
      <c r="EUN57" s="20"/>
      <c r="EUO57" s="20"/>
      <c r="EUP57" s="20"/>
      <c r="EUQ57" s="20"/>
      <c r="EUR57" s="20"/>
      <c r="EUS57" s="20"/>
      <c r="EUT57" s="20"/>
      <c r="EUU57" s="20"/>
      <c r="EUV57" s="20"/>
      <c r="EUW57" s="20"/>
      <c r="EUX57" s="20"/>
      <c r="EUY57" s="20"/>
      <c r="EUZ57" s="20"/>
      <c r="EVA57" s="20"/>
      <c r="EVB57" s="20"/>
      <c r="EVC57" s="20"/>
      <c r="EVD57" s="20"/>
      <c r="EVE57" s="20"/>
      <c r="EVF57" s="20"/>
      <c r="EVG57" s="20"/>
      <c r="EVH57" s="20"/>
      <c r="EVI57" s="20"/>
      <c r="EVJ57" s="20"/>
      <c r="EVK57" s="20"/>
      <c r="EVL57" s="20"/>
      <c r="EVM57" s="20"/>
      <c r="EVN57" s="20"/>
      <c r="EVO57" s="20"/>
      <c r="EVP57" s="20"/>
      <c r="EVQ57" s="20"/>
      <c r="EVR57" s="20"/>
      <c r="EVS57" s="20"/>
      <c r="EVT57" s="20"/>
      <c r="EVU57" s="20"/>
      <c r="EVV57" s="20"/>
      <c r="EVW57" s="20"/>
      <c r="EVX57" s="20"/>
      <c r="EVY57" s="20"/>
      <c r="EVZ57" s="20"/>
      <c r="EWA57" s="20"/>
      <c r="EWB57" s="20"/>
      <c r="EWC57" s="20"/>
      <c r="EWD57" s="20"/>
      <c r="EWE57" s="20"/>
      <c r="EWF57" s="20"/>
      <c r="EWG57" s="20"/>
      <c r="EWH57" s="20"/>
      <c r="EWI57" s="20"/>
      <c r="EWJ57" s="20"/>
      <c r="EWK57" s="20"/>
      <c r="EWL57" s="20"/>
      <c r="EWM57" s="20"/>
      <c r="EWN57" s="20"/>
      <c r="EWO57" s="20"/>
      <c r="EWP57" s="20"/>
      <c r="EWQ57" s="20"/>
      <c r="EWR57" s="20"/>
      <c r="EWS57" s="20"/>
      <c r="EWT57" s="20"/>
      <c r="EWU57" s="20"/>
      <c r="EWV57" s="20"/>
      <c r="EWW57" s="20"/>
      <c r="EWX57" s="20"/>
      <c r="EWY57" s="20"/>
      <c r="EWZ57" s="20"/>
      <c r="EXA57" s="20"/>
      <c r="EXB57" s="20"/>
      <c r="EXC57" s="20"/>
      <c r="EXD57" s="20"/>
      <c r="EXE57" s="20"/>
      <c r="EXF57" s="20"/>
      <c r="EXG57" s="20"/>
      <c r="EXH57" s="20"/>
      <c r="EXI57" s="20"/>
      <c r="EXJ57" s="20"/>
      <c r="EXK57" s="20"/>
      <c r="EXL57" s="20"/>
      <c r="EXM57" s="20"/>
      <c r="EXN57" s="20"/>
      <c r="EXO57" s="20"/>
      <c r="EXP57" s="20"/>
      <c r="EXQ57" s="20"/>
      <c r="EXR57" s="20"/>
      <c r="EXS57" s="20"/>
      <c r="EXT57" s="20"/>
      <c r="EXU57" s="20"/>
      <c r="EXV57" s="20"/>
      <c r="EXW57" s="20"/>
      <c r="EXX57" s="20"/>
      <c r="EXY57" s="20"/>
      <c r="EXZ57" s="20"/>
      <c r="EYA57" s="20"/>
      <c r="EYB57" s="20"/>
      <c r="EYC57" s="20"/>
      <c r="EYD57" s="20"/>
      <c r="EYE57" s="20"/>
      <c r="EYF57" s="20"/>
      <c r="EYG57" s="20"/>
      <c r="EYH57" s="20"/>
      <c r="EYI57" s="20"/>
      <c r="EYJ57" s="20"/>
      <c r="EYK57" s="20"/>
      <c r="EYL57" s="20"/>
      <c r="EYM57" s="20"/>
      <c r="EYN57" s="20"/>
      <c r="EYO57" s="20"/>
      <c r="EYP57" s="20"/>
      <c r="EYQ57" s="20"/>
      <c r="EYR57" s="20"/>
      <c r="EYS57" s="20"/>
      <c r="EYT57" s="20"/>
      <c r="EYU57" s="20"/>
      <c r="EYV57" s="20"/>
      <c r="EYW57" s="20"/>
      <c r="EYX57" s="20"/>
      <c r="EYY57" s="20"/>
      <c r="EYZ57" s="20"/>
      <c r="EZA57" s="20"/>
      <c r="EZB57" s="20"/>
      <c r="EZC57" s="20"/>
      <c r="EZD57" s="20"/>
      <c r="EZE57" s="20"/>
      <c r="EZF57" s="20"/>
      <c r="EZG57" s="20"/>
      <c r="EZH57" s="20"/>
      <c r="EZI57" s="20"/>
      <c r="EZJ57" s="20"/>
      <c r="EZK57" s="20"/>
      <c r="EZL57" s="20"/>
      <c r="EZM57" s="20"/>
      <c r="EZN57" s="20"/>
      <c r="EZO57" s="20"/>
      <c r="EZP57" s="20"/>
      <c r="EZQ57" s="20"/>
      <c r="EZR57" s="20"/>
      <c r="EZS57" s="20"/>
      <c r="EZT57" s="20"/>
      <c r="EZU57" s="20"/>
      <c r="EZV57" s="20"/>
      <c r="EZW57" s="20"/>
      <c r="EZX57" s="20"/>
      <c r="EZY57" s="20"/>
      <c r="EZZ57" s="20"/>
      <c r="FAA57" s="20"/>
      <c r="FAB57" s="20"/>
      <c r="FAC57" s="20"/>
      <c r="FAD57" s="20"/>
      <c r="FAE57" s="20"/>
      <c r="FAF57" s="20"/>
      <c r="FAG57" s="20"/>
      <c r="FAH57" s="20"/>
      <c r="FAI57" s="20"/>
      <c r="FAJ57" s="20"/>
      <c r="FAK57" s="20"/>
      <c r="FAL57" s="20"/>
      <c r="FAM57" s="20"/>
      <c r="FAN57" s="20"/>
      <c r="FAO57" s="20"/>
      <c r="FAP57" s="20"/>
      <c r="FAQ57" s="20"/>
      <c r="FAR57" s="20"/>
      <c r="FAS57" s="20"/>
      <c r="FAT57" s="20"/>
      <c r="FAU57" s="20"/>
      <c r="FAV57" s="20"/>
      <c r="FAW57" s="20"/>
      <c r="FAX57" s="20"/>
      <c r="FAY57" s="20"/>
      <c r="FAZ57" s="20"/>
      <c r="FBA57" s="20"/>
      <c r="FBB57" s="20"/>
      <c r="FBC57" s="20"/>
      <c r="FBD57" s="20"/>
      <c r="FBE57" s="20"/>
      <c r="FBF57" s="20"/>
      <c r="FBG57" s="20"/>
      <c r="FBH57" s="20"/>
      <c r="FBI57" s="20"/>
      <c r="FBJ57" s="20"/>
      <c r="FBK57" s="20"/>
      <c r="FBL57" s="20"/>
      <c r="FBM57" s="20"/>
      <c r="FBN57" s="20"/>
      <c r="FBO57" s="20"/>
      <c r="FBP57" s="20"/>
      <c r="FBQ57" s="20"/>
      <c r="FBR57" s="20"/>
      <c r="FBS57" s="20"/>
      <c r="FBT57" s="20"/>
      <c r="FBU57" s="20"/>
      <c r="FBV57" s="20"/>
      <c r="FBW57" s="20"/>
      <c r="FBX57" s="20"/>
      <c r="FBY57" s="20"/>
      <c r="FBZ57" s="20"/>
      <c r="FCA57" s="20"/>
      <c r="FCB57" s="20"/>
      <c r="FCC57" s="20"/>
      <c r="FCD57" s="20"/>
      <c r="FCE57" s="20"/>
      <c r="FCF57" s="20"/>
      <c r="FCG57" s="20"/>
      <c r="FCH57" s="20"/>
      <c r="FCI57" s="20"/>
      <c r="FCJ57" s="20"/>
      <c r="FCK57" s="20"/>
      <c r="FCL57" s="20"/>
      <c r="FCM57" s="20"/>
      <c r="FCN57" s="20"/>
      <c r="FCO57" s="20"/>
      <c r="FCP57" s="20"/>
      <c r="FCQ57" s="20"/>
      <c r="FCR57" s="20"/>
      <c r="FCS57" s="20"/>
      <c r="FCT57" s="20"/>
      <c r="FCU57" s="20"/>
      <c r="FCV57" s="20"/>
      <c r="FCW57" s="20"/>
      <c r="FCX57" s="20"/>
      <c r="FCY57" s="20"/>
      <c r="FCZ57" s="20"/>
      <c r="FDA57" s="20"/>
      <c r="FDB57" s="20"/>
      <c r="FDC57" s="20"/>
      <c r="FDD57" s="20"/>
      <c r="FDE57" s="20"/>
      <c r="FDF57" s="20"/>
      <c r="FDG57" s="20"/>
      <c r="FDH57" s="20"/>
      <c r="FDI57" s="20"/>
      <c r="FDJ57" s="20"/>
      <c r="FDK57" s="20"/>
      <c r="FDL57" s="20"/>
      <c r="FDM57" s="20"/>
      <c r="FDN57" s="20"/>
      <c r="FDO57" s="20"/>
      <c r="FDP57" s="20"/>
      <c r="FDQ57" s="20"/>
      <c r="FDR57" s="20"/>
      <c r="FDS57" s="20"/>
      <c r="FDT57" s="20"/>
      <c r="FDU57" s="20"/>
      <c r="FDV57" s="20"/>
      <c r="FDW57" s="20"/>
      <c r="FDX57" s="20"/>
      <c r="FDY57" s="20"/>
      <c r="FDZ57" s="20"/>
      <c r="FEA57" s="20"/>
      <c r="FEB57" s="20"/>
      <c r="FEC57" s="20"/>
      <c r="FED57" s="20"/>
      <c r="FEE57" s="20"/>
      <c r="FEF57" s="20"/>
      <c r="FEG57" s="20"/>
      <c r="FEH57" s="20"/>
      <c r="FEI57" s="20"/>
      <c r="FEJ57" s="20"/>
      <c r="FEK57" s="20"/>
      <c r="FEL57" s="20"/>
      <c r="FEM57" s="20"/>
      <c r="FEN57" s="20"/>
      <c r="FEO57" s="20"/>
      <c r="FEP57" s="20"/>
      <c r="FEQ57" s="20"/>
      <c r="FER57" s="20"/>
      <c r="FES57" s="20"/>
      <c r="FET57" s="20"/>
      <c r="FEU57" s="20"/>
      <c r="FEV57" s="20"/>
      <c r="FEW57" s="20"/>
      <c r="FEX57" s="20"/>
      <c r="FEY57" s="20"/>
      <c r="FEZ57" s="20"/>
      <c r="FFA57" s="20"/>
      <c r="FFB57" s="20"/>
      <c r="FFC57" s="20"/>
      <c r="FFD57" s="20"/>
      <c r="FFE57" s="20"/>
      <c r="FFF57" s="20"/>
      <c r="FFG57" s="20"/>
      <c r="FFH57" s="20"/>
      <c r="FFI57" s="20"/>
      <c r="FFJ57" s="20"/>
      <c r="FFK57" s="20"/>
      <c r="FFL57" s="20"/>
      <c r="FFM57" s="20"/>
      <c r="FFN57" s="20"/>
      <c r="FFO57" s="20"/>
      <c r="FFP57" s="20"/>
      <c r="FFQ57" s="20"/>
      <c r="FFR57" s="20"/>
      <c r="FFS57" s="20"/>
      <c r="FFT57" s="20"/>
      <c r="FFU57" s="20"/>
      <c r="FFV57" s="20"/>
      <c r="FFW57" s="20"/>
      <c r="FFX57" s="20"/>
      <c r="FFY57" s="20"/>
      <c r="FFZ57" s="20"/>
      <c r="FGA57" s="20"/>
      <c r="FGB57" s="20"/>
      <c r="FGC57" s="20"/>
      <c r="FGD57" s="20"/>
      <c r="FGE57" s="20"/>
      <c r="FGF57" s="20"/>
      <c r="FGG57" s="20"/>
      <c r="FGH57" s="20"/>
      <c r="FGI57" s="20"/>
      <c r="FGJ57" s="20"/>
      <c r="FGK57" s="20"/>
      <c r="FGL57" s="20"/>
      <c r="FGM57" s="20"/>
      <c r="FGN57" s="20"/>
      <c r="FGO57" s="20"/>
      <c r="FGP57" s="20"/>
      <c r="FGQ57" s="20"/>
      <c r="FGR57" s="20"/>
      <c r="FGS57" s="20"/>
      <c r="FGT57" s="20"/>
      <c r="FGU57" s="20"/>
      <c r="FGV57" s="20"/>
      <c r="FGW57" s="20"/>
      <c r="FGX57" s="20"/>
      <c r="FGY57" s="20"/>
      <c r="FGZ57" s="20"/>
      <c r="FHA57" s="20"/>
      <c r="FHB57" s="20"/>
      <c r="FHC57" s="20"/>
      <c r="FHD57" s="20"/>
      <c r="FHE57" s="20"/>
      <c r="FHF57" s="20"/>
      <c r="FHG57" s="20"/>
      <c r="FHH57" s="20"/>
      <c r="FHI57" s="20"/>
      <c r="FHJ57" s="20"/>
      <c r="FHK57" s="20"/>
      <c r="FHL57" s="20"/>
      <c r="FHM57" s="20"/>
      <c r="FHN57" s="20"/>
      <c r="FHO57" s="20"/>
      <c r="FHP57" s="20"/>
      <c r="FHQ57" s="20"/>
      <c r="FHR57" s="20"/>
      <c r="FHS57" s="20"/>
      <c r="FHT57" s="20"/>
      <c r="FHU57" s="20"/>
      <c r="FHV57" s="20"/>
      <c r="FHW57" s="20"/>
      <c r="FHX57" s="20"/>
      <c r="FHY57" s="20"/>
      <c r="FHZ57" s="20"/>
      <c r="FIA57" s="20"/>
      <c r="FIB57" s="20"/>
      <c r="FIC57" s="20"/>
      <c r="FID57" s="20"/>
      <c r="FIE57" s="20"/>
      <c r="FIF57" s="20"/>
      <c r="FIG57" s="20"/>
      <c r="FIH57" s="20"/>
      <c r="FII57" s="20"/>
      <c r="FIJ57" s="20"/>
      <c r="FIK57" s="20"/>
      <c r="FIL57" s="20"/>
      <c r="FIM57" s="20"/>
      <c r="FIN57" s="20"/>
      <c r="FIO57" s="20"/>
      <c r="FIP57" s="20"/>
      <c r="FIQ57" s="20"/>
      <c r="FIR57" s="20"/>
      <c r="FIS57" s="20"/>
      <c r="FIT57" s="20"/>
      <c r="FIU57" s="20"/>
      <c r="FIV57" s="20"/>
      <c r="FIW57" s="20"/>
      <c r="FIX57" s="20"/>
      <c r="FIY57" s="20"/>
      <c r="FIZ57" s="20"/>
      <c r="FJA57" s="20"/>
      <c r="FJB57" s="20"/>
      <c r="FJC57" s="20"/>
      <c r="FJD57" s="20"/>
      <c r="FJE57" s="20"/>
      <c r="FJF57" s="20"/>
      <c r="FJG57" s="20"/>
      <c r="FJH57" s="20"/>
      <c r="FJI57" s="20"/>
      <c r="FJJ57" s="20"/>
      <c r="FJK57" s="20"/>
      <c r="FJL57" s="20"/>
      <c r="FJM57" s="20"/>
      <c r="FJN57" s="20"/>
      <c r="FJO57" s="20"/>
      <c r="FJP57" s="20"/>
      <c r="FJQ57" s="20"/>
      <c r="FJR57" s="20"/>
      <c r="FJS57" s="20"/>
      <c r="FJT57" s="20"/>
      <c r="FJU57" s="20"/>
      <c r="FJV57" s="20"/>
      <c r="FJW57" s="20"/>
      <c r="FJX57" s="20"/>
      <c r="FJY57" s="20"/>
      <c r="FJZ57" s="20"/>
      <c r="FKA57" s="20"/>
      <c r="FKB57" s="20"/>
      <c r="FKC57" s="20"/>
      <c r="FKD57" s="20"/>
      <c r="FKE57" s="20"/>
      <c r="FKF57" s="20"/>
      <c r="FKG57" s="20"/>
      <c r="FKH57" s="20"/>
      <c r="FKI57" s="20"/>
      <c r="FKJ57" s="20"/>
      <c r="FKK57" s="20"/>
      <c r="FKL57" s="20"/>
      <c r="FKM57" s="20"/>
      <c r="FKN57" s="20"/>
      <c r="FKO57" s="20"/>
      <c r="FKP57" s="20"/>
      <c r="FKQ57" s="20"/>
      <c r="FKR57" s="20"/>
      <c r="FKS57" s="20"/>
      <c r="FKT57" s="20"/>
      <c r="FKU57" s="20"/>
      <c r="FKV57" s="20"/>
      <c r="FKW57" s="20"/>
      <c r="FKX57" s="20"/>
      <c r="FKY57" s="20"/>
      <c r="FKZ57" s="20"/>
      <c r="FLA57" s="20"/>
      <c r="FLB57" s="20"/>
      <c r="FLC57" s="20"/>
      <c r="FLD57" s="20"/>
      <c r="FLE57" s="20"/>
      <c r="FLF57" s="20"/>
      <c r="FLG57" s="20"/>
      <c r="FLH57" s="20"/>
      <c r="FLI57" s="20"/>
      <c r="FLJ57" s="20"/>
      <c r="FLK57" s="20"/>
      <c r="FLL57" s="20"/>
      <c r="FLM57" s="20"/>
      <c r="FLN57" s="20"/>
      <c r="FLO57" s="20"/>
      <c r="FLP57" s="20"/>
      <c r="FLQ57" s="20"/>
      <c r="FLR57" s="20"/>
      <c r="FLS57" s="20"/>
      <c r="FLT57" s="20"/>
      <c r="FLU57" s="20"/>
      <c r="FLV57" s="20"/>
      <c r="FLW57" s="20"/>
      <c r="FLX57" s="20"/>
      <c r="FLY57" s="20"/>
      <c r="FLZ57" s="20"/>
      <c r="FMA57" s="20"/>
      <c r="FMB57" s="20"/>
      <c r="FMC57" s="20"/>
      <c r="FMD57" s="20"/>
      <c r="FME57" s="20"/>
      <c r="FMF57" s="20"/>
      <c r="FMG57" s="20"/>
      <c r="FMH57" s="20"/>
      <c r="FMI57" s="20"/>
      <c r="FMJ57" s="20"/>
      <c r="FMK57" s="20"/>
      <c r="FML57" s="20"/>
      <c r="FMM57" s="20"/>
      <c r="FMN57" s="20"/>
      <c r="FMO57" s="20"/>
      <c r="FMP57" s="20"/>
      <c r="FMQ57" s="20"/>
      <c r="FMR57" s="20"/>
      <c r="FMS57" s="20"/>
      <c r="FMT57" s="20"/>
      <c r="FMU57" s="20"/>
      <c r="FMV57" s="20"/>
      <c r="FMW57" s="20"/>
      <c r="FMX57" s="20"/>
      <c r="FMY57" s="20"/>
      <c r="FMZ57" s="20"/>
      <c r="FNA57" s="20"/>
      <c r="FNB57" s="20"/>
      <c r="FNC57" s="20"/>
      <c r="FND57" s="20"/>
      <c r="FNE57" s="20"/>
      <c r="FNF57" s="20"/>
      <c r="FNG57" s="20"/>
      <c r="FNH57" s="20"/>
      <c r="FNI57" s="20"/>
      <c r="FNJ57" s="20"/>
      <c r="FNK57" s="20"/>
      <c r="FNL57" s="20"/>
      <c r="FNM57" s="20"/>
      <c r="FNN57" s="20"/>
      <c r="FNO57" s="20"/>
      <c r="FNP57" s="20"/>
      <c r="FNQ57" s="20"/>
      <c r="FNR57" s="20"/>
      <c r="FNS57" s="20"/>
      <c r="FNT57" s="20"/>
      <c r="FNU57" s="20"/>
      <c r="FNV57" s="20"/>
      <c r="FNW57" s="20"/>
      <c r="FNX57" s="20"/>
      <c r="FNY57" s="20"/>
      <c r="FNZ57" s="20"/>
      <c r="FOA57" s="20"/>
      <c r="FOB57" s="20"/>
      <c r="FOC57" s="20"/>
      <c r="FOD57" s="20"/>
      <c r="FOE57" s="20"/>
      <c r="FOF57" s="20"/>
      <c r="FOG57" s="20"/>
      <c r="FOH57" s="20"/>
      <c r="FOI57" s="20"/>
      <c r="FOJ57" s="20"/>
      <c r="FOK57" s="20"/>
      <c r="FOL57" s="20"/>
      <c r="FOM57" s="20"/>
      <c r="FON57" s="20"/>
      <c r="FOO57" s="20"/>
      <c r="FOP57" s="20"/>
      <c r="FOQ57" s="20"/>
      <c r="FOR57" s="20"/>
      <c r="FOS57" s="20"/>
      <c r="FOT57" s="20"/>
      <c r="FOU57" s="20"/>
      <c r="FOV57" s="20"/>
      <c r="FOW57" s="20"/>
      <c r="FOX57" s="20"/>
      <c r="FOY57" s="20"/>
      <c r="FOZ57" s="20"/>
      <c r="FPA57" s="20"/>
      <c r="FPB57" s="20"/>
      <c r="FPC57" s="20"/>
      <c r="FPD57" s="20"/>
      <c r="FPE57" s="20"/>
      <c r="FPF57" s="20"/>
      <c r="FPG57" s="20"/>
      <c r="FPH57" s="20"/>
      <c r="FPI57" s="20"/>
      <c r="FPJ57" s="20"/>
      <c r="FPK57" s="20"/>
      <c r="FPL57" s="20"/>
      <c r="FPM57" s="20"/>
      <c r="FPN57" s="20"/>
      <c r="FPO57" s="20"/>
      <c r="FPP57" s="20"/>
      <c r="FPQ57" s="20"/>
      <c r="FPR57" s="20"/>
      <c r="FPS57" s="20"/>
      <c r="FPT57" s="20"/>
      <c r="FPU57" s="20"/>
      <c r="FPV57" s="20"/>
      <c r="FPW57" s="20"/>
      <c r="FPX57" s="20"/>
      <c r="FPY57" s="20"/>
      <c r="FPZ57" s="20"/>
      <c r="FQA57" s="20"/>
      <c r="FQB57" s="20"/>
      <c r="FQC57" s="20"/>
      <c r="FQD57" s="20"/>
      <c r="FQE57" s="20"/>
      <c r="FQF57" s="20"/>
      <c r="FQG57" s="20"/>
      <c r="FQH57" s="20"/>
      <c r="FQI57" s="20"/>
      <c r="FQJ57" s="20"/>
      <c r="FQK57" s="20"/>
      <c r="FQL57" s="20"/>
      <c r="FQM57" s="20"/>
      <c r="FQN57" s="20"/>
      <c r="FQO57" s="20"/>
      <c r="FQP57" s="20"/>
      <c r="FQQ57" s="20"/>
      <c r="FQR57" s="20"/>
      <c r="FQS57" s="20"/>
      <c r="FQT57" s="20"/>
      <c r="FQU57" s="20"/>
      <c r="FQV57" s="20"/>
      <c r="FQW57" s="20"/>
      <c r="FQX57" s="20"/>
      <c r="FQY57" s="20"/>
      <c r="FQZ57" s="20"/>
      <c r="FRA57" s="20"/>
      <c r="FRB57" s="20"/>
      <c r="FRC57" s="20"/>
      <c r="FRD57" s="20"/>
      <c r="FRE57" s="20"/>
      <c r="FRF57" s="20"/>
      <c r="FRG57" s="20"/>
      <c r="FRH57" s="20"/>
      <c r="FRI57" s="20"/>
      <c r="FRJ57" s="20"/>
      <c r="FRK57" s="20"/>
      <c r="FRL57" s="20"/>
      <c r="FRM57" s="20"/>
      <c r="FRN57" s="20"/>
      <c r="FRO57" s="20"/>
      <c r="FRP57" s="20"/>
      <c r="FRQ57" s="20"/>
      <c r="FRR57" s="20"/>
      <c r="FRS57" s="20"/>
      <c r="FRT57" s="20"/>
      <c r="FRU57" s="20"/>
      <c r="FRV57" s="20"/>
      <c r="FRW57" s="20"/>
      <c r="FRX57" s="20"/>
      <c r="FRY57" s="20"/>
      <c r="FRZ57" s="20"/>
      <c r="FSA57" s="20"/>
      <c r="FSB57" s="20"/>
      <c r="FSC57" s="20"/>
      <c r="FSD57" s="20"/>
      <c r="FSE57" s="20"/>
      <c r="FSF57" s="20"/>
      <c r="FSG57" s="20"/>
      <c r="FSH57" s="20"/>
      <c r="FSI57" s="20"/>
      <c r="FSJ57" s="20"/>
      <c r="FSK57" s="20"/>
      <c r="FSL57" s="20"/>
      <c r="FSM57" s="20"/>
      <c r="FSN57" s="20"/>
      <c r="FSO57" s="20"/>
      <c r="FSP57" s="20"/>
      <c r="FSQ57" s="20"/>
      <c r="FSR57" s="20"/>
      <c r="FSS57" s="20"/>
      <c r="FST57" s="20"/>
      <c r="FSU57" s="20"/>
      <c r="FSV57" s="20"/>
      <c r="FSW57" s="20"/>
      <c r="FSX57" s="20"/>
      <c r="FSY57" s="20"/>
      <c r="FSZ57" s="20"/>
      <c r="FTA57" s="20"/>
      <c r="FTB57" s="20"/>
      <c r="FTC57" s="20"/>
      <c r="FTD57" s="20"/>
      <c r="FTE57" s="20"/>
      <c r="FTF57" s="20"/>
      <c r="FTG57" s="20"/>
      <c r="FTH57" s="20"/>
      <c r="FTI57" s="20"/>
      <c r="FTJ57" s="20"/>
      <c r="FTK57" s="20"/>
      <c r="FTL57" s="20"/>
      <c r="FTM57" s="20"/>
      <c r="FTN57" s="20"/>
      <c r="FTO57" s="20"/>
      <c r="FTP57" s="20"/>
      <c r="FTQ57" s="20"/>
      <c r="FTR57" s="20"/>
      <c r="FTS57" s="20"/>
      <c r="FTT57" s="20"/>
      <c r="FTU57" s="20"/>
      <c r="FTV57" s="20"/>
      <c r="FTW57" s="20"/>
      <c r="FTX57" s="20"/>
      <c r="FTY57" s="20"/>
      <c r="FTZ57" s="20"/>
      <c r="FUA57" s="20"/>
      <c r="FUB57" s="20"/>
      <c r="FUC57" s="20"/>
      <c r="FUD57" s="20"/>
      <c r="FUE57" s="20"/>
      <c r="FUF57" s="20"/>
      <c r="FUG57" s="20"/>
      <c r="FUH57" s="20"/>
      <c r="FUI57" s="20"/>
      <c r="FUJ57" s="20"/>
      <c r="FUK57" s="20"/>
      <c r="FUL57" s="20"/>
      <c r="FUM57" s="20"/>
      <c r="FUN57" s="20"/>
      <c r="FUO57" s="20"/>
      <c r="FUP57" s="20"/>
      <c r="FUQ57" s="20"/>
      <c r="FUR57" s="20"/>
      <c r="FUS57" s="20"/>
      <c r="FUT57" s="20"/>
      <c r="FUU57" s="20"/>
      <c r="FUV57" s="20"/>
      <c r="FUW57" s="20"/>
      <c r="FUX57" s="20"/>
      <c r="FUY57" s="20"/>
      <c r="FUZ57" s="20"/>
      <c r="FVA57" s="20"/>
      <c r="FVB57" s="20"/>
      <c r="FVC57" s="20"/>
      <c r="FVD57" s="20"/>
      <c r="FVE57" s="20"/>
      <c r="FVF57" s="20"/>
      <c r="FVG57" s="20"/>
      <c r="FVH57" s="20"/>
      <c r="FVI57" s="20"/>
      <c r="FVJ57" s="20"/>
      <c r="FVK57" s="20"/>
      <c r="FVL57" s="20"/>
      <c r="FVM57" s="20"/>
      <c r="FVN57" s="20"/>
      <c r="FVO57" s="20"/>
      <c r="FVP57" s="20"/>
      <c r="FVQ57" s="20"/>
      <c r="FVR57" s="20"/>
      <c r="FVS57" s="20"/>
      <c r="FVT57" s="20"/>
      <c r="FVU57" s="20"/>
      <c r="FVV57" s="20"/>
      <c r="FVW57" s="20"/>
      <c r="FVX57" s="20"/>
      <c r="FVY57" s="20"/>
      <c r="FVZ57" s="20"/>
      <c r="FWA57" s="20"/>
      <c r="FWB57" s="20"/>
      <c r="FWC57" s="20"/>
      <c r="FWD57" s="20"/>
      <c r="FWE57" s="20"/>
      <c r="FWF57" s="20"/>
      <c r="FWG57" s="20"/>
      <c r="FWH57" s="20"/>
      <c r="FWI57" s="20"/>
      <c r="FWJ57" s="20"/>
      <c r="FWK57" s="20"/>
      <c r="FWL57" s="20"/>
      <c r="FWM57" s="20"/>
      <c r="FWN57" s="20"/>
      <c r="FWO57" s="20"/>
      <c r="FWP57" s="20"/>
      <c r="FWQ57" s="20"/>
      <c r="FWR57" s="20"/>
      <c r="FWS57" s="20"/>
      <c r="FWT57" s="20"/>
      <c r="FWU57" s="20"/>
      <c r="FWV57" s="20"/>
      <c r="FWW57" s="20"/>
      <c r="FWX57" s="20"/>
      <c r="FWY57" s="20"/>
      <c r="FWZ57" s="20"/>
      <c r="FXA57" s="20"/>
      <c r="FXB57" s="20"/>
      <c r="FXC57" s="20"/>
      <c r="FXD57" s="20"/>
      <c r="FXE57" s="20"/>
      <c r="FXF57" s="20"/>
      <c r="FXG57" s="20"/>
      <c r="FXH57" s="20"/>
      <c r="FXI57" s="20"/>
      <c r="FXJ57" s="20"/>
      <c r="FXK57" s="20"/>
      <c r="FXL57" s="20"/>
      <c r="FXM57" s="20"/>
      <c r="FXN57" s="20"/>
      <c r="FXO57" s="20"/>
      <c r="FXP57" s="20"/>
      <c r="FXQ57" s="20"/>
      <c r="FXR57" s="20"/>
      <c r="FXS57" s="20"/>
      <c r="FXT57" s="20"/>
      <c r="FXU57" s="20"/>
      <c r="FXV57" s="20"/>
      <c r="FXW57" s="20"/>
      <c r="FXX57" s="20"/>
      <c r="FXY57" s="20"/>
      <c r="FXZ57" s="20"/>
      <c r="FYA57" s="20"/>
      <c r="FYB57" s="20"/>
      <c r="FYC57" s="20"/>
      <c r="FYD57" s="20"/>
      <c r="FYE57" s="20"/>
      <c r="FYF57" s="20"/>
      <c r="FYG57" s="20"/>
      <c r="FYH57" s="20"/>
      <c r="FYI57" s="20"/>
      <c r="FYJ57" s="20"/>
      <c r="FYK57" s="20"/>
      <c r="FYL57" s="20"/>
      <c r="FYM57" s="20"/>
      <c r="FYN57" s="20"/>
      <c r="FYO57" s="20"/>
      <c r="FYP57" s="20"/>
      <c r="FYQ57" s="20"/>
      <c r="FYR57" s="20"/>
      <c r="FYS57" s="20"/>
      <c r="FYT57" s="20"/>
      <c r="FYU57" s="20"/>
      <c r="FYV57" s="20"/>
      <c r="FYW57" s="20"/>
      <c r="FYX57" s="20"/>
      <c r="FYY57" s="20"/>
      <c r="FYZ57" s="20"/>
      <c r="FZA57" s="20"/>
      <c r="FZB57" s="20"/>
      <c r="FZC57" s="20"/>
      <c r="FZD57" s="20"/>
      <c r="FZE57" s="20"/>
      <c r="FZF57" s="20"/>
      <c r="FZG57" s="20"/>
      <c r="FZH57" s="20"/>
      <c r="FZI57" s="20"/>
      <c r="FZJ57" s="20"/>
      <c r="FZK57" s="20"/>
      <c r="FZL57" s="20"/>
      <c r="FZM57" s="20"/>
      <c r="FZN57" s="20"/>
      <c r="FZO57" s="20"/>
      <c r="FZP57" s="20"/>
      <c r="FZQ57" s="20"/>
      <c r="FZR57" s="20"/>
      <c r="FZS57" s="20"/>
      <c r="FZT57" s="20"/>
      <c r="FZU57" s="20"/>
      <c r="FZV57" s="20"/>
      <c r="FZW57" s="20"/>
      <c r="FZX57" s="20"/>
      <c r="FZY57" s="20"/>
      <c r="FZZ57" s="20"/>
      <c r="GAA57" s="20"/>
      <c r="GAB57" s="20"/>
      <c r="GAC57" s="20"/>
      <c r="GAD57" s="20"/>
      <c r="GAE57" s="20"/>
      <c r="GAF57" s="20"/>
      <c r="GAG57" s="20"/>
      <c r="GAH57" s="20"/>
      <c r="GAI57" s="20"/>
      <c r="GAJ57" s="20"/>
      <c r="GAK57" s="20"/>
      <c r="GAL57" s="20"/>
      <c r="GAM57" s="20"/>
      <c r="GAN57" s="20"/>
      <c r="GAO57" s="20"/>
      <c r="GAP57" s="20"/>
      <c r="GAQ57" s="20"/>
      <c r="GAR57" s="20"/>
      <c r="GAS57" s="20"/>
      <c r="GAT57" s="20"/>
      <c r="GAU57" s="20"/>
      <c r="GAV57" s="20"/>
      <c r="GAW57" s="20"/>
      <c r="GAX57" s="20"/>
      <c r="GAY57" s="20"/>
      <c r="GAZ57" s="20"/>
      <c r="GBA57" s="20"/>
      <c r="GBB57" s="20"/>
      <c r="GBC57" s="20"/>
      <c r="GBD57" s="20"/>
      <c r="GBE57" s="20"/>
      <c r="GBF57" s="20"/>
      <c r="GBG57" s="20"/>
      <c r="GBH57" s="20"/>
      <c r="GBI57" s="20"/>
      <c r="GBJ57" s="20"/>
      <c r="GBK57" s="20"/>
      <c r="GBL57" s="20"/>
      <c r="GBM57" s="20"/>
      <c r="GBN57" s="20"/>
      <c r="GBO57" s="20"/>
      <c r="GBP57" s="20"/>
      <c r="GBQ57" s="20"/>
      <c r="GBR57" s="20"/>
      <c r="GBS57" s="20"/>
      <c r="GBT57" s="20"/>
      <c r="GBU57" s="20"/>
      <c r="GBV57" s="20"/>
      <c r="GBW57" s="20"/>
      <c r="GBX57" s="20"/>
      <c r="GBY57" s="20"/>
      <c r="GBZ57" s="20"/>
      <c r="GCA57" s="20"/>
      <c r="GCB57" s="20"/>
      <c r="GCC57" s="20"/>
      <c r="GCD57" s="20"/>
      <c r="GCE57" s="20"/>
      <c r="GCF57" s="20"/>
      <c r="GCG57" s="20"/>
      <c r="GCH57" s="20"/>
      <c r="GCI57" s="20"/>
      <c r="GCJ57" s="20"/>
      <c r="GCK57" s="20"/>
      <c r="GCL57" s="20"/>
      <c r="GCM57" s="20"/>
      <c r="GCN57" s="20"/>
      <c r="GCO57" s="20"/>
      <c r="GCP57" s="20"/>
      <c r="GCQ57" s="20"/>
      <c r="GCR57" s="20"/>
      <c r="GCS57" s="20"/>
      <c r="GCT57" s="20"/>
      <c r="GCU57" s="20"/>
      <c r="GCV57" s="20"/>
      <c r="GCW57" s="20"/>
      <c r="GCX57" s="20"/>
      <c r="GCY57" s="20"/>
      <c r="GCZ57" s="20"/>
      <c r="GDA57" s="20"/>
      <c r="GDB57" s="20"/>
      <c r="GDC57" s="20"/>
      <c r="GDD57" s="20"/>
      <c r="GDE57" s="20"/>
      <c r="GDF57" s="20"/>
      <c r="GDG57" s="20"/>
      <c r="GDH57" s="20"/>
      <c r="GDI57" s="20"/>
      <c r="GDJ57" s="20"/>
      <c r="GDK57" s="20"/>
      <c r="GDL57" s="20"/>
      <c r="GDM57" s="20"/>
      <c r="GDN57" s="20"/>
      <c r="GDO57" s="20"/>
      <c r="GDP57" s="20"/>
      <c r="GDQ57" s="20"/>
      <c r="GDR57" s="20"/>
      <c r="GDS57" s="20"/>
      <c r="GDT57" s="20"/>
      <c r="GDU57" s="20"/>
      <c r="GDV57" s="20"/>
      <c r="GDW57" s="20"/>
      <c r="GDX57" s="20"/>
      <c r="GDY57" s="20"/>
      <c r="GDZ57" s="20"/>
      <c r="GEA57" s="20"/>
      <c r="GEB57" s="20"/>
      <c r="GEC57" s="20"/>
      <c r="GED57" s="20"/>
      <c r="GEE57" s="20"/>
      <c r="GEF57" s="20"/>
      <c r="GEG57" s="20"/>
      <c r="GEH57" s="20"/>
      <c r="GEI57" s="20"/>
      <c r="GEJ57" s="20"/>
      <c r="GEK57" s="20"/>
      <c r="GEL57" s="20"/>
      <c r="GEM57" s="20"/>
      <c r="GEN57" s="20"/>
      <c r="GEO57" s="20"/>
      <c r="GEP57" s="20"/>
      <c r="GEQ57" s="20"/>
      <c r="GER57" s="20"/>
      <c r="GES57" s="20"/>
      <c r="GET57" s="20"/>
      <c r="GEU57" s="20"/>
      <c r="GEV57" s="20"/>
      <c r="GEW57" s="20"/>
      <c r="GEX57" s="20"/>
      <c r="GEY57" s="20"/>
      <c r="GEZ57" s="20"/>
      <c r="GFA57" s="20"/>
      <c r="GFB57" s="20"/>
      <c r="GFC57" s="20"/>
      <c r="GFD57" s="20"/>
      <c r="GFE57" s="20"/>
      <c r="GFF57" s="20"/>
      <c r="GFG57" s="20"/>
      <c r="GFH57" s="20"/>
      <c r="GFI57" s="20"/>
      <c r="GFJ57" s="20"/>
      <c r="GFK57" s="20"/>
      <c r="GFL57" s="20"/>
      <c r="GFM57" s="20"/>
      <c r="GFN57" s="20"/>
      <c r="GFO57" s="20"/>
      <c r="GFP57" s="20"/>
      <c r="GFQ57" s="20"/>
      <c r="GFR57" s="20"/>
      <c r="GFS57" s="20"/>
      <c r="GFT57" s="20"/>
      <c r="GFU57" s="20"/>
      <c r="GFV57" s="20"/>
      <c r="GFW57" s="20"/>
      <c r="GFX57" s="20"/>
      <c r="GFY57" s="20"/>
      <c r="GFZ57" s="20"/>
      <c r="GGA57" s="20"/>
      <c r="GGB57" s="20"/>
      <c r="GGC57" s="20"/>
      <c r="GGD57" s="20"/>
      <c r="GGE57" s="20"/>
      <c r="GGF57" s="20"/>
      <c r="GGG57" s="20"/>
      <c r="GGH57" s="20"/>
      <c r="GGI57" s="20"/>
      <c r="GGJ57" s="20"/>
      <c r="GGK57" s="20"/>
      <c r="GGL57" s="20"/>
      <c r="GGM57" s="20"/>
      <c r="GGN57" s="20"/>
      <c r="GGO57" s="20"/>
      <c r="GGP57" s="20"/>
      <c r="GGQ57" s="20"/>
      <c r="GGR57" s="20"/>
      <c r="GGS57" s="20"/>
      <c r="GGT57" s="20"/>
      <c r="GGU57" s="20"/>
      <c r="GGV57" s="20"/>
      <c r="GGW57" s="20"/>
      <c r="GGX57" s="20"/>
      <c r="GGY57" s="20"/>
      <c r="GGZ57" s="20"/>
      <c r="GHA57" s="20"/>
      <c r="GHB57" s="20"/>
      <c r="GHC57" s="20"/>
      <c r="GHD57" s="20"/>
      <c r="GHE57" s="20"/>
      <c r="GHF57" s="20"/>
      <c r="GHG57" s="20"/>
      <c r="GHH57" s="20"/>
      <c r="GHI57" s="20"/>
      <c r="GHJ57" s="20"/>
      <c r="GHK57" s="20"/>
      <c r="GHL57" s="20"/>
      <c r="GHM57" s="20"/>
      <c r="GHN57" s="20"/>
      <c r="GHO57" s="20"/>
      <c r="GHP57" s="20"/>
      <c r="GHQ57" s="20"/>
      <c r="GHR57" s="20"/>
      <c r="GHS57" s="20"/>
      <c r="GHT57" s="20"/>
      <c r="GHU57" s="20"/>
      <c r="GHV57" s="20"/>
      <c r="GHW57" s="20"/>
      <c r="GHX57" s="20"/>
      <c r="GHY57" s="20"/>
      <c r="GHZ57" s="20"/>
      <c r="GIA57" s="20"/>
      <c r="GIB57" s="20"/>
      <c r="GIC57" s="20"/>
      <c r="GID57" s="20"/>
      <c r="GIE57" s="20"/>
      <c r="GIF57" s="20"/>
      <c r="GIG57" s="20"/>
      <c r="GIH57" s="20"/>
      <c r="GII57" s="20"/>
      <c r="GIJ57" s="20"/>
      <c r="GIK57" s="20"/>
      <c r="GIL57" s="20"/>
      <c r="GIM57" s="20"/>
      <c r="GIN57" s="20"/>
      <c r="GIO57" s="20"/>
      <c r="GIP57" s="20"/>
      <c r="GIQ57" s="20"/>
      <c r="GIR57" s="20"/>
      <c r="GIS57" s="20"/>
      <c r="GIT57" s="20"/>
      <c r="GIU57" s="20"/>
      <c r="GIV57" s="20"/>
      <c r="GIW57" s="20"/>
      <c r="GIX57" s="20"/>
      <c r="GIY57" s="20"/>
      <c r="GIZ57" s="20"/>
      <c r="GJA57" s="20"/>
      <c r="GJB57" s="20"/>
      <c r="GJC57" s="20"/>
      <c r="GJD57" s="20"/>
      <c r="GJE57" s="20"/>
      <c r="GJF57" s="20"/>
      <c r="GJG57" s="20"/>
      <c r="GJH57" s="20"/>
      <c r="GJI57" s="20"/>
      <c r="GJJ57" s="20"/>
      <c r="GJK57" s="20"/>
      <c r="GJL57" s="20"/>
      <c r="GJM57" s="20"/>
      <c r="GJN57" s="20"/>
      <c r="GJO57" s="20"/>
      <c r="GJP57" s="20"/>
      <c r="GJQ57" s="20"/>
      <c r="GJR57" s="20"/>
      <c r="GJS57" s="20"/>
      <c r="GJT57" s="20"/>
      <c r="GJU57" s="20"/>
      <c r="GJV57" s="20"/>
      <c r="GJW57" s="20"/>
      <c r="GJX57" s="20"/>
      <c r="GJY57" s="20"/>
      <c r="GJZ57" s="20"/>
      <c r="GKA57" s="20"/>
      <c r="GKB57" s="20"/>
      <c r="GKC57" s="20"/>
      <c r="GKD57" s="20"/>
      <c r="GKE57" s="20"/>
      <c r="GKF57" s="20"/>
      <c r="GKG57" s="20"/>
      <c r="GKH57" s="20"/>
      <c r="GKI57" s="20"/>
      <c r="GKJ57" s="20"/>
      <c r="GKK57" s="20"/>
      <c r="GKL57" s="20"/>
      <c r="GKM57" s="20"/>
      <c r="GKN57" s="20"/>
      <c r="GKO57" s="20"/>
      <c r="GKP57" s="20"/>
      <c r="GKQ57" s="20"/>
      <c r="GKR57" s="20"/>
      <c r="GKS57" s="20"/>
      <c r="GKT57" s="20"/>
      <c r="GKU57" s="20"/>
      <c r="GKV57" s="20"/>
      <c r="GKW57" s="20"/>
      <c r="GKX57" s="20"/>
      <c r="GKY57" s="20"/>
      <c r="GKZ57" s="20"/>
      <c r="GLA57" s="20"/>
      <c r="GLB57" s="20"/>
      <c r="GLC57" s="20"/>
      <c r="GLD57" s="20"/>
      <c r="GLE57" s="20"/>
      <c r="GLF57" s="20"/>
      <c r="GLG57" s="20"/>
      <c r="GLH57" s="20"/>
      <c r="GLI57" s="20"/>
      <c r="GLJ57" s="20"/>
      <c r="GLK57" s="20"/>
      <c r="GLL57" s="20"/>
      <c r="GLM57" s="20"/>
      <c r="GLN57" s="20"/>
      <c r="GLO57" s="20"/>
      <c r="GLP57" s="20"/>
      <c r="GLQ57" s="20"/>
      <c r="GLR57" s="20"/>
      <c r="GLS57" s="20"/>
      <c r="GLT57" s="20"/>
      <c r="GLU57" s="20"/>
      <c r="GLV57" s="20"/>
      <c r="GLW57" s="20"/>
      <c r="GLX57" s="20"/>
      <c r="GLY57" s="20"/>
      <c r="GLZ57" s="20"/>
      <c r="GMA57" s="20"/>
      <c r="GMB57" s="20"/>
      <c r="GMC57" s="20"/>
      <c r="GMD57" s="20"/>
      <c r="GME57" s="20"/>
      <c r="GMF57" s="20"/>
      <c r="GMG57" s="20"/>
      <c r="GMH57" s="20"/>
      <c r="GMI57" s="20"/>
      <c r="GMJ57" s="20"/>
      <c r="GMK57" s="20"/>
      <c r="GML57" s="20"/>
      <c r="GMM57" s="20"/>
      <c r="GMN57" s="20"/>
      <c r="GMO57" s="20"/>
      <c r="GMP57" s="20"/>
      <c r="GMQ57" s="20"/>
      <c r="GMR57" s="20"/>
      <c r="GMS57" s="20"/>
      <c r="GMT57" s="20"/>
      <c r="GMU57" s="20"/>
      <c r="GMV57" s="20"/>
      <c r="GMW57" s="20"/>
      <c r="GMX57" s="20"/>
      <c r="GMY57" s="20"/>
      <c r="GMZ57" s="20"/>
      <c r="GNA57" s="20"/>
      <c r="GNB57" s="20"/>
      <c r="GNC57" s="20"/>
      <c r="GND57" s="20"/>
      <c r="GNE57" s="20"/>
      <c r="GNF57" s="20"/>
      <c r="GNG57" s="20"/>
      <c r="GNH57" s="20"/>
      <c r="GNI57" s="20"/>
      <c r="GNJ57" s="20"/>
      <c r="GNK57" s="20"/>
      <c r="GNL57" s="20"/>
      <c r="GNM57" s="20"/>
      <c r="GNN57" s="20"/>
      <c r="GNO57" s="20"/>
      <c r="GNP57" s="20"/>
      <c r="GNQ57" s="20"/>
      <c r="GNR57" s="20"/>
      <c r="GNS57" s="20"/>
      <c r="GNT57" s="20"/>
      <c r="GNU57" s="20"/>
      <c r="GNV57" s="20"/>
      <c r="GNW57" s="20"/>
      <c r="GNX57" s="20"/>
      <c r="GNY57" s="20"/>
      <c r="GNZ57" s="20"/>
      <c r="GOA57" s="20"/>
      <c r="GOB57" s="20"/>
      <c r="GOC57" s="20"/>
      <c r="GOD57" s="20"/>
      <c r="GOE57" s="20"/>
      <c r="GOF57" s="20"/>
      <c r="GOG57" s="20"/>
      <c r="GOH57" s="20"/>
      <c r="GOI57" s="20"/>
      <c r="GOJ57" s="20"/>
      <c r="GOK57" s="20"/>
      <c r="GOL57" s="20"/>
      <c r="GOM57" s="20"/>
      <c r="GON57" s="20"/>
      <c r="GOO57" s="20"/>
      <c r="GOP57" s="20"/>
      <c r="GOQ57" s="20"/>
      <c r="GOR57" s="20"/>
      <c r="GOS57" s="20"/>
      <c r="GOT57" s="20"/>
      <c r="GOU57" s="20"/>
      <c r="GOV57" s="20"/>
      <c r="GOW57" s="20"/>
      <c r="GOX57" s="20"/>
      <c r="GOY57" s="20"/>
      <c r="GOZ57" s="20"/>
      <c r="GPA57" s="20"/>
      <c r="GPB57" s="20"/>
      <c r="GPC57" s="20"/>
      <c r="GPD57" s="20"/>
      <c r="GPE57" s="20"/>
      <c r="GPF57" s="20"/>
      <c r="GPG57" s="20"/>
      <c r="GPH57" s="20"/>
      <c r="GPI57" s="20"/>
      <c r="GPJ57" s="20"/>
      <c r="GPK57" s="20"/>
      <c r="GPL57" s="20"/>
      <c r="GPM57" s="20"/>
      <c r="GPN57" s="20"/>
      <c r="GPO57" s="20"/>
      <c r="GPP57" s="20"/>
      <c r="GPQ57" s="20"/>
      <c r="GPR57" s="20"/>
      <c r="GPS57" s="20"/>
      <c r="GPT57" s="20"/>
      <c r="GPU57" s="20"/>
      <c r="GPV57" s="20"/>
      <c r="GPW57" s="20"/>
      <c r="GPX57" s="20"/>
      <c r="GPY57" s="20"/>
      <c r="GPZ57" s="20"/>
      <c r="GQA57" s="20"/>
      <c r="GQB57" s="20"/>
      <c r="GQC57" s="20"/>
      <c r="GQD57" s="20"/>
      <c r="GQE57" s="20"/>
      <c r="GQF57" s="20"/>
      <c r="GQG57" s="20"/>
      <c r="GQH57" s="20"/>
      <c r="GQI57" s="20"/>
      <c r="GQJ57" s="20"/>
      <c r="GQK57" s="20"/>
      <c r="GQL57" s="20"/>
      <c r="GQM57" s="20"/>
      <c r="GQN57" s="20"/>
      <c r="GQO57" s="20"/>
      <c r="GQP57" s="20"/>
      <c r="GQQ57" s="20"/>
      <c r="GQR57" s="20"/>
      <c r="GQS57" s="20"/>
      <c r="GQT57" s="20"/>
      <c r="GQU57" s="20"/>
      <c r="GQV57" s="20"/>
      <c r="GQW57" s="20"/>
      <c r="GQX57" s="20"/>
      <c r="GQY57" s="20"/>
      <c r="GQZ57" s="20"/>
      <c r="GRA57" s="20"/>
      <c r="GRB57" s="20"/>
      <c r="GRC57" s="20"/>
      <c r="GRD57" s="20"/>
      <c r="GRE57" s="20"/>
      <c r="GRF57" s="20"/>
      <c r="GRG57" s="20"/>
      <c r="GRH57" s="20"/>
      <c r="GRI57" s="20"/>
      <c r="GRJ57" s="20"/>
      <c r="GRK57" s="20"/>
      <c r="GRL57" s="20"/>
      <c r="GRM57" s="20"/>
      <c r="GRN57" s="20"/>
      <c r="GRO57" s="20"/>
      <c r="GRP57" s="20"/>
      <c r="GRQ57" s="20"/>
      <c r="GRR57" s="20"/>
      <c r="GRS57" s="20"/>
      <c r="GRT57" s="20"/>
      <c r="GRU57" s="20"/>
      <c r="GRV57" s="20"/>
      <c r="GRW57" s="20"/>
      <c r="GRX57" s="20"/>
      <c r="GRY57" s="20"/>
      <c r="GRZ57" s="20"/>
      <c r="GSA57" s="20"/>
      <c r="GSB57" s="20"/>
      <c r="GSC57" s="20"/>
      <c r="GSD57" s="20"/>
      <c r="GSE57" s="20"/>
      <c r="GSF57" s="20"/>
      <c r="GSG57" s="20"/>
      <c r="GSH57" s="20"/>
      <c r="GSI57" s="20"/>
      <c r="GSJ57" s="20"/>
      <c r="GSK57" s="20"/>
      <c r="GSL57" s="20"/>
      <c r="GSM57" s="20"/>
      <c r="GSN57" s="20"/>
      <c r="GSO57" s="20"/>
      <c r="GSP57" s="20"/>
      <c r="GSQ57" s="20"/>
      <c r="GSR57" s="20"/>
      <c r="GSS57" s="20"/>
      <c r="GST57" s="20"/>
      <c r="GSU57" s="20"/>
      <c r="GSV57" s="20"/>
      <c r="GSW57" s="20"/>
      <c r="GSX57" s="20"/>
      <c r="GSY57" s="20"/>
      <c r="GSZ57" s="20"/>
      <c r="GTA57" s="20"/>
      <c r="GTB57" s="20"/>
      <c r="GTC57" s="20"/>
      <c r="GTD57" s="20"/>
      <c r="GTE57" s="20"/>
      <c r="GTF57" s="20"/>
      <c r="GTG57" s="20"/>
      <c r="GTH57" s="20"/>
      <c r="GTI57" s="20"/>
      <c r="GTJ57" s="20"/>
      <c r="GTK57" s="20"/>
      <c r="GTL57" s="20"/>
      <c r="GTM57" s="20"/>
      <c r="GTN57" s="20"/>
      <c r="GTO57" s="20"/>
      <c r="GTP57" s="20"/>
      <c r="GTQ57" s="20"/>
      <c r="GTR57" s="20"/>
      <c r="GTS57" s="20"/>
      <c r="GTT57" s="20"/>
      <c r="GTU57" s="20"/>
      <c r="GTV57" s="20"/>
      <c r="GTW57" s="20"/>
      <c r="GTX57" s="20"/>
      <c r="GTY57" s="20"/>
      <c r="GTZ57" s="20"/>
      <c r="GUA57" s="20"/>
      <c r="GUB57" s="20"/>
      <c r="GUC57" s="20"/>
      <c r="GUD57" s="20"/>
      <c r="GUE57" s="20"/>
      <c r="GUF57" s="20"/>
      <c r="GUG57" s="20"/>
      <c r="GUH57" s="20"/>
      <c r="GUI57" s="20"/>
      <c r="GUJ57" s="20"/>
      <c r="GUK57" s="20"/>
      <c r="GUL57" s="20"/>
      <c r="GUM57" s="20"/>
      <c r="GUN57" s="20"/>
      <c r="GUO57" s="20"/>
      <c r="GUP57" s="20"/>
      <c r="GUQ57" s="20"/>
      <c r="GUR57" s="20"/>
      <c r="GUS57" s="20"/>
      <c r="GUT57" s="20"/>
      <c r="GUU57" s="20"/>
      <c r="GUV57" s="20"/>
      <c r="GUW57" s="20"/>
      <c r="GUX57" s="20"/>
      <c r="GUY57" s="20"/>
      <c r="GUZ57" s="20"/>
      <c r="GVA57" s="20"/>
      <c r="GVB57" s="20"/>
      <c r="GVC57" s="20"/>
      <c r="GVD57" s="20"/>
      <c r="GVE57" s="20"/>
      <c r="GVF57" s="20"/>
      <c r="GVG57" s="20"/>
      <c r="GVH57" s="20"/>
      <c r="GVI57" s="20"/>
      <c r="GVJ57" s="20"/>
      <c r="GVK57" s="20"/>
      <c r="GVL57" s="20"/>
      <c r="GVM57" s="20"/>
      <c r="GVN57" s="20"/>
      <c r="GVO57" s="20"/>
      <c r="GVP57" s="20"/>
      <c r="GVQ57" s="20"/>
      <c r="GVR57" s="20"/>
      <c r="GVS57" s="20"/>
      <c r="GVT57" s="20"/>
      <c r="GVU57" s="20"/>
      <c r="GVV57" s="20"/>
      <c r="GVW57" s="20"/>
      <c r="GVX57" s="20"/>
      <c r="GVY57" s="20"/>
      <c r="GVZ57" s="20"/>
      <c r="GWA57" s="20"/>
      <c r="GWB57" s="20"/>
      <c r="GWC57" s="20"/>
      <c r="GWD57" s="20"/>
      <c r="GWE57" s="20"/>
      <c r="GWF57" s="20"/>
      <c r="GWG57" s="20"/>
      <c r="GWH57" s="20"/>
      <c r="GWI57" s="20"/>
      <c r="GWJ57" s="20"/>
      <c r="GWK57" s="20"/>
      <c r="GWL57" s="20"/>
      <c r="GWM57" s="20"/>
      <c r="GWN57" s="20"/>
      <c r="GWO57" s="20"/>
      <c r="GWP57" s="20"/>
      <c r="GWQ57" s="20"/>
      <c r="GWR57" s="20"/>
      <c r="GWS57" s="20"/>
      <c r="GWT57" s="20"/>
      <c r="GWU57" s="20"/>
      <c r="GWV57" s="20"/>
      <c r="GWW57" s="20"/>
      <c r="GWX57" s="20"/>
      <c r="GWY57" s="20"/>
      <c r="GWZ57" s="20"/>
      <c r="GXA57" s="20"/>
      <c r="GXB57" s="20"/>
      <c r="GXC57" s="20"/>
      <c r="GXD57" s="20"/>
      <c r="GXE57" s="20"/>
      <c r="GXF57" s="20"/>
      <c r="GXG57" s="20"/>
      <c r="GXH57" s="20"/>
      <c r="GXI57" s="20"/>
      <c r="GXJ57" s="20"/>
      <c r="GXK57" s="20"/>
      <c r="GXL57" s="20"/>
      <c r="GXM57" s="20"/>
      <c r="GXN57" s="20"/>
      <c r="GXO57" s="20"/>
      <c r="GXP57" s="20"/>
      <c r="GXQ57" s="20"/>
      <c r="GXR57" s="20"/>
      <c r="GXS57" s="20"/>
      <c r="GXT57" s="20"/>
      <c r="GXU57" s="20"/>
      <c r="GXV57" s="20"/>
      <c r="GXW57" s="20"/>
      <c r="GXX57" s="20"/>
      <c r="GXY57" s="20"/>
      <c r="GXZ57" s="20"/>
      <c r="GYA57" s="20"/>
      <c r="GYB57" s="20"/>
      <c r="GYC57" s="20"/>
      <c r="GYD57" s="20"/>
      <c r="GYE57" s="20"/>
      <c r="GYF57" s="20"/>
      <c r="GYG57" s="20"/>
      <c r="GYH57" s="20"/>
      <c r="GYI57" s="20"/>
      <c r="GYJ57" s="20"/>
      <c r="GYK57" s="20"/>
      <c r="GYL57" s="20"/>
      <c r="GYM57" s="20"/>
      <c r="GYN57" s="20"/>
      <c r="GYO57" s="20"/>
      <c r="GYP57" s="20"/>
      <c r="GYQ57" s="20"/>
      <c r="GYR57" s="20"/>
      <c r="GYS57" s="20"/>
      <c r="GYT57" s="20"/>
      <c r="GYU57" s="20"/>
      <c r="GYV57" s="20"/>
      <c r="GYW57" s="20"/>
      <c r="GYX57" s="20"/>
      <c r="GYY57" s="20"/>
      <c r="GYZ57" s="20"/>
      <c r="GZA57" s="20"/>
      <c r="GZB57" s="20"/>
      <c r="GZC57" s="20"/>
      <c r="GZD57" s="20"/>
      <c r="GZE57" s="20"/>
      <c r="GZF57" s="20"/>
      <c r="GZG57" s="20"/>
      <c r="GZH57" s="20"/>
      <c r="GZI57" s="20"/>
      <c r="GZJ57" s="20"/>
      <c r="GZK57" s="20"/>
      <c r="GZL57" s="20"/>
      <c r="GZM57" s="20"/>
      <c r="GZN57" s="20"/>
      <c r="GZO57" s="20"/>
      <c r="GZP57" s="20"/>
      <c r="GZQ57" s="20"/>
      <c r="GZR57" s="20"/>
      <c r="GZS57" s="20"/>
      <c r="GZT57" s="20"/>
      <c r="GZU57" s="20"/>
      <c r="GZV57" s="20"/>
      <c r="GZW57" s="20"/>
      <c r="GZX57" s="20"/>
      <c r="GZY57" s="20"/>
      <c r="GZZ57" s="20"/>
      <c r="HAA57" s="20"/>
      <c r="HAB57" s="20"/>
      <c r="HAC57" s="20"/>
      <c r="HAD57" s="20"/>
      <c r="HAE57" s="20"/>
      <c r="HAF57" s="20"/>
      <c r="HAG57" s="20"/>
      <c r="HAH57" s="20"/>
      <c r="HAI57" s="20"/>
      <c r="HAJ57" s="20"/>
      <c r="HAK57" s="20"/>
      <c r="HAL57" s="20"/>
      <c r="HAM57" s="20"/>
      <c r="HAN57" s="20"/>
      <c r="HAO57" s="20"/>
      <c r="HAP57" s="20"/>
      <c r="HAQ57" s="20"/>
      <c r="HAR57" s="20"/>
      <c r="HAS57" s="20"/>
      <c r="HAT57" s="20"/>
      <c r="HAU57" s="20"/>
      <c r="HAV57" s="20"/>
      <c r="HAW57" s="20"/>
      <c r="HAX57" s="20"/>
      <c r="HAY57" s="20"/>
      <c r="HAZ57" s="20"/>
      <c r="HBA57" s="20"/>
      <c r="HBB57" s="20"/>
      <c r="HBC57" s="20"/>
      <c r="HBD57" s="20"/>
      <c r="HBE57" s="20"/>
      <c r="HBF57" s="20"/>
      <c r="HBG57" s="20"/>
      <c r="HBH57" s="20"/>
      <c r="HBI57" s="20"/>
      <c r="HBJ57" s="20"/>
      <c r="HBK57" s="20"/>
      <c r="HBL57" s="20"/>
      <c r="HBM57" s="20"/>
      <c r="HBN57" s="20"/>
      <c r="HBO57" s="20"/>
      <c r="HBP57" s="20"/>
      <c r="HBQ57" s="20"/>
      <c r="HBR57" s="20"/>
      <c r="HBS57" s="20"/>
      <c r="HBT57" s="20"/>
      <c r="HBU57" s="20"/>
      <c r="HBV57" s="20"/>
      <c r="HBW57" s="20"/>
      <c r="HBX57" s="20"/>
      <c r="HBY57" s="20"/>
      <c r="HBZ57" s="20"/>
      <c r="HCA57" s="20"/>
      <c r="HCB57" s="20"/>
      <c r="HCC57" s="20"/>
      <c r="HCD57" s="20"/>
      <c r="HCE57" s="20"/>
      <c r="HCF57" s="20"/>
      <c r="HCG57" s="20"/>
      <c r="HCH57" s="20"/>
      <c r="HCI57" s="20"/>
      <c r="HCJ57" s="20"/>
      <c r="HCK57" s="20"/>
      <c r="HCL57" s="20"/>
      <c r="HCM57" s="20"/>
      <c r="HCN57" s="20"/>
      <c r="HCO57" s="20"/>
      <c r="HCP57" s="20"/>
      <c r="HCQ57" s="20"/>
      <c r="HCR57" s="20"/>
      <c r="HCS57" s="20"/>
      <c r="HCT57" s="20"/>
      <c r="HCU57" s="20"/>
      <c r="HCV57" s="20"/>
      <c r="HCW57" s="20"/>
      <c r="HCX57" s="20"/>
      <c r="HCY57" s="20"/>
      <c r="HCZ57" s="20"/>
      <c r="HDA57" s="20"/>
      <c r="HDB57" s="20"/>
      <c r="HDC57" s="20"/>
      <c r="HDD57" s="20"/>
      <c r="HDE57" s="20"/>
      <c r="HDF57" s="20"/>
      <c r="HDG57" s="20"/>
      <c r="HDH57" s="20"/>
      <c r="HDI57" s="20"/>
      <c r="HDJ57" s="20"/>
      <c r="HDK57" s="20"/>
      <c r="HDL57" s="20"/>
      <c r="HDM57" s="20"/>
      <c r="HDN57" s="20"/>
      <c r="HDO57" s="20"/>
      <c r="HDP57" s="20"/>
      <c r="HDQ57" s="20"/>
      <c r="HDR57" s="20"/>
      <c r="HDS57" s="20"/>
      <c r="HDT57" s="20"/>
      <c r="HDU57" s="20"/>
      <c r="HDV57" s="20"/>
      <c r="HDW57" s="20"/>
      <c r="HDX57" s="20"/>
      <c r="HDY57" s="20"/>
      <c r="HDZ57" s="20"/>
      <c r="HEA57" s="20"/>
      <c r="HEB57" s="20"/>
      <c r="HEC57" s="20"/>
      <c r="HED57" s="20"/>
      <c r="HEE57" s="20"/>
      <c r="HEF57" s="20"/>
      <c r="HEG57" s="20"/>
      <c r="HEH57" s="20"/>
      <c r="HEI57" s="20"/>
      <c r="HEJ57" s="20"/>
      <c r="HEK57" s="20"/>
      <c r="HEL57" s="20"/>
      <c r="HEM57" s="20"/>
      <c r="HEN57" s="20"/>
      <c r="HEO57" s="20"/>
      <c r="HEP57" s="20"/>
      <c r="HEQ57" s="20"/>
      <c r="HER57" s="20"/>
      <c r="HES57" s="20"/>
      <c r="HET57" s="20"/>
      <c r="HEU57" s="20"/>
      <c r="HEV57" s="20"/>
      <c r="HEW57" s="20"/>
      <c r="HEX57" s="20"/>
      <c r="HEY57" s="20"/>
      <c r="HEZ57" s="20"/>
      <c r="HFA57" s="20"/>
      <c r="HFB57" s="20"/>
      <c r="HFC57" s="20"/>
      <c r="HFD57" s="20"/>
      <c r="HFE57" s="20"/>
      <c r="HFF57" s="20"/>
      <c r="HFG57" s="20"/>
      <c r="HFH57" s="20"/>
      <c r="HFI57" s="20"/>
      <c r="HFJ57" s="20"/>
      <c r="HFK57" s="20"/>
      <c r="HFL57" s="20"/>
      <c r="HFM57" s="20"/>
      <c r="HFN57" s="20"/>
      <c r="HFO57" s="20"/>
      <c r="HFP57" s="20"/>
      <c r="HFQ57" s="20"/>
      <c r="HFR57" s="20"/>
      <c r="HFS57" s="20"/>
      <c r="HFT57" s="20"/>
      <c r="HFU57" s="20"/>
      <c r="HFV57" s="20"/>
      <c r="HFW57" s="20"/>
      <c r="HFX57" s="20"/>
      <c r="HFY57" s="20"/>
      <c r="HFZ57" s="20"/>
      <c r="HGA57" s="20"/>
      <c r="HGB57" s="20"/>
      <c r="HGC57" s="20"/>
      <c r="HGD57" s="20"/>
      <c r="HGE57" s="20"/>
      <c r="HGF57" s="20"/>
      <c r="HGG57" s="20"/>
      <c r="HGH57" s="20"/>
      <c r="HGI57" s="20"/>
      <c r="HGJ57" s="20"/>
      <c r="HGK57" s="20"/>
      <c r="HGL57" s="20"/>
      <c r="HGM57" s="20"/>
      <c r="HGN57" s="20"/>
      <c r="HGO57" s="20"/>
      <c r="HGP57" s="20"/>
      <c r="HGQ57" s="20"/>
      <c r="HGR57" s="20"/>
      <c r="HGS57" s="20"/>
      <c r="HGT57" s="20"/>
      <c r="HGU57" s="20"/>
      <c r="HGV57" s="20"/>
      <c r="HGW57" s="20"/>
      <c r="HGX57" s="20"/>
      <c r="HGY57" s="20"/>
      <c r="HGZ57" s="20"/>
      <c r="HHA57" s="20"/>
      <c r="HHB57" s="20"/>
      <c r="HHC57" s="20"/>
      <c r="HHD57" s="20"/>
      <c r="HHE57" s="20"/>
      <c r="HHF57" s="20"/>
      <c r="HHG57" s="20"/>
      <c r="HHH57" s="20"/>
      <c r="HHI57" s="20"/>
      <c r="HHJ57" s="20"/>
      <c r="HHK57" s="20"/>
      <c r="HHL57" s="20"/>
      <c r="HHM57" s="20"/>
      <c r="HHN57" s="20"/>
      <c r="HHO57" s="20"/>
      <c r="HHP57" s="20"/>
      <c r="HHQ57" s="20"/>
      <c r="HHR57" s="20"/>
      <c r="HHS57" s="20"/>
      <c r="HHT57" s="20"/>
      <c r="HHU57" s="20"/>
      <c r="HHV57" s="20"/>
      <c r="HHW57" s="20"/>
      <c r="HHX57" s="20"/>
      <c r="HHY57" s="20"/>
      <c r="HHZ57" s="20"/>
      <c r="HIA57" s="20"/>
      <c r="HIB57" s="20"/>
      <c r="HIC57" s="20"/>
      <c r="HID57" s="20"/>
      <c r="HIE57" s="20"/>
      <c r="HIF57" s="20"/>
      <c r="HIG57" s="20"/>
      <c r="HIH57" s="20"/>
      <c r="HII57" s="20"/>
      <c r="HIJ57" s="20"/>
      <c r="HIK57" s="20"/>
      <c r="HIL57" s="20"/>
      <c r="HIM57" s="20"/>
      <c r="HIN57" s="20"/>
      <c r="HIO57" s="20"/>
      <c r="HIP57" s="20"/>
      <c r="HIQ57" s="20"/>
      <c r="HIR57" s="20"/>
      <c r="HIS57" s="20"/>
      <c r="HIT57" s="20"/>
      <c r="HIU57" s="20"/>
      <c r="HIV57" s="20"/>
      <c r="HIW57" s="20"/>
      <c r="HIX57" s="20"/>
      <c r="HIY57" s="20"/>
      <c r="HIZ57" s="20"/>
      <c r="HJA57" s="20"/>
      <c r="HJB57" s="20"/>
      <c r="HJC57" s="20"/>
      <c r="HJD57" s="20"/>
      <c r="HJE57" s="20"/>
      <c r="HJF57" s="20"/>
      <c r="HJG57" s="20"/>
      <c r="HJH57" s="20"/>
      <c r="HJI57" s="20"/>
      <c r="HJJ57" s="20"/>
      <c r="HJK57" s="20"/>
      <c r="HJL57" s="20"/>
      <c r="HJM57" s="20"/>
      <c r="HJN57" s="20"/>
      <c r="HJO57" s="20"/>
      <c r="HJP57" s="20"/>
      <c r="HJQ57" s="20"/>
      <c r="HJR57" s="20"/>
      <c r="HJS57" s="20"/>
      <c r="HJT57" s="20"/>
      <c r="HJU57" s="20"/>
      <c r="HJV57" s="20"/>
      <c r="HJW57" s="20"/>
      <c r="HJX57" s="20"/>
      <c r="HJY57" s="20"/>
      <c r="HJZ57" s="20"/>
      <c r="HKA57" s="20"/>
      <c r="HKB57" s="20"/>
      <c r="HKC57" s="20"/>
      <c r="HKD57" s="20"/>
      <c r="HKE57" s="20"/>
      <c r="HKF57" s="20"/>
      <c r="HKG57" s="20"/>
      <c r="HKH57" s="20"/>
      <c r="HKI57" s="20"/>
      <c r="HKJ57" s="20"/>
      <c r="HKK57" s="20"/>
      <c r="HKL57" s="20"/>
      <c r="HKM57" s="20"/>
      <c r="HKN57" s="20"/>
      <c r="HKO57" s="20"/>
      <c r="HKP57" s="20"/>
      <c r="HKQ57" s="20"/>
      <c r="HKR57" s="20"/>
      <c r="HKS57" s="20"/>
      <c r="HKT57" s="20"/>
      <c r="HKU57" s="20"/>
      <c r="HKV57" s="20"/>
      <c r="HKW57" s="20"/>
      <c r="HKX57" s="20"/>
      <c r="HKY57" s="20"/>
      <c r="HKZ57" s="20"/>
      <c r="HLA57" s="20"/>
      <c r="HLB57" s="20"/>
      <c r="HLC57" s="20"/>
      <c r="HLD57" s="20"/>
      <c r="HLE57" s="20"/>
      <c r="HLF57" s="20"/>
      <c r="HLG57" s="20"/>
      <c r="HLH57" s="20"/>
      <c r="HLI57" s="20"/>
      <c r="HLJ57" s="20"/>
      <c r="HLK57" s="20"/>
      <c r="HLL57" s="20"/>
      <c r="HLM57" s="20"/>
      <c r="HLN57" s="20"/>
      <c r="HLO57" s="20"/>
      <c r="HLP57" s="20"/>
      <c r="HLQ57" s="20"/>
      <c r="HLR57" s="20"/>
      <c r="HLS57" s="20"/>
      <c r="HLT57" s="20"/>
      <c r="HLU57" s="20"/>
      <c r="HLV57" s="20"/>
      <c r="HLW57" s="20"/>
      <c r="HLX57" s="20"/>
      <c r="HLY57" s="20"/>
      <c r="HLZ57" s="20"/>
      <c r="HMA57" s="20"/>
      <c r="HMB57" s="20"/>
      <c r="HMC57" s="20"/>
      <c r="HMD57" s="20"/>
      <c r="HME57" s="20"/>
      <c r="HMF57" s="20"/>
      <c r="HMG57" s="20"/>
      <c r="HMH57" s="20"/>
      <c r="HMI57" s="20"/>
      <c r="HMJ57" s="20"/>
      <c r="HMK57" s="20"/>
      <c r="HML57" s="20"/>
      <c r="HMM57" s="20"/>
      <c r="HMN57" s="20"/>
      <c r="HMO57" s="20"/>
      <c r="HMP57" s="20"/>
      <c r="HMQ57" s="20"/>
      <c r="HMR57" s="20"/>
      <c r="HMS57" s="20"/>
      <c r="HMT57" s="20"/>
      <c r="HMU57" s="20"/>
      <c r="HMV57" s="20"/>
      <c r="HMW57" s="20"/>
      <c r="HMX57" s="20"/>
      <c r="HMY57" s="20"/>
      <c r="HMZ57" s="20"/>
      <c r="HNA57" s="20"/>
      <c r="HNB57" s="20"/>
      <c r="HNC57" s="20"/>
      <c r="HND57" s="20"/>
      <c r="HNE57" s="20"/>
      <c r="HNF57" s="20"/>
      <c r="HNG57" s="20"/>
      <c r="HNH57" s="20"/>
      <c r="HNI57" s="20"/>
      <c r="HNJ57" s="20"/>
      <c r="HNK57" s="20"/>
      <c r="HNL57" s="20"/>
      <c r="HNM57" s="20"/>
      <c r="HNN57" s="20"/>
      <c r="HNO57" s="20"/>
      <c r="HNP57" s="20"/>
      <c r="HNQ57" s="20"/>
      <c r="HNR57" s="20"/>
      <c r="HNS57" s="20"/>
      <c r="HNT57" s="20"/>
      <c r="HNU57" s="20"/>
      <c r="HNV57" s="20"/>
      <c r="HNW57" s="20"/>
      <c r="HNX57" s="20"/>
      <c r="HNY57" s="20"/>
      <c r="HNZ57" s="20"/>
      <c r="HOA57" s="20"/>
      <c r="HOB57" s="20"/>
      <c r="HOC57" s="20"/>
      <c r="HOD57" s="20"/>
      <c r="HOE57" s="20"/>
      <c r="HOF57" s="20"/>
      <c r="HOG57" s="20"/>
      <c r="HOH57" s="20"/>
      <c r="HOI57" s="20"/>
      <c r="HOJ57" s="20"/>
      <c r="HOK57" s="20"/>
      <c r="HOL57" s="20"/>
      <c r="HOM57" s="20"/>
      <c r="HON57" s="20"/>
      <c r="HOO57" s="20"/>
      <c r="HOP57" s="20"/>
      <c r="HOQ57" s="20"/>
      <c r="HOR57" s="20"/>
      <c r="HOS57" s="20"/>
      <c r="HOT57" s="20"/>
      <c r="HOU57" s="20"/>
      <c r="HOV57" s="20"/>
      <c r="HOW57" s="20"/>
      <c r="HOX57" s="20"/>
      <c r="HOY57" s="20"/>
      <c r="HOZ57" s="20"/>
      <c r="HPA57" s="20"/>
      <c r="HPB57" s="20"/>
      <c r="HPC57" s="20"/>
      <c r="HPD57" s="20"/>
      <c r="HPE57" s="20"/>
      <c r="HPF57" s="20"/>
      <c r="HPG57" s="20"/>
      <c r="HPH57" s="20"/>
      <c r="HPI57" s="20"/>
      <c r="HPJ57" s="20"/>
      <c r="HPK57" s="20"/>
      <c r="HPL57" s="20"/>
      <c r="HPM57" s="20"/>
      <c r="HPN57" s="20"/>
      <c r="HPO57" s="20"/>
      <c r="HPP57" s="20"/>
      <c r="HPQ57" s="20"/>
      <c r="HPR57" s="20"/>
      <c r="HPS57" s="20"/>
      <c r="HPT57" s="20"/>
      <c r="HPU57" s="20"/>
      <c r="HPV57" s="20"/>
      <c r="HPW57" s="20"/>
      <c r="HPX57" s="20"/>
      <c r="HPY57" s="20"/>
      <c r="HPZ57" s="20"/>
      <c r="HQA57" s="20"/>
      <c r="HQB57" s="20"/>
      <c r="HQC57" s="20"/>
      <c r="HQD57" s="20"/>
      <c r="HQE57" s="20"/>
      <c r="HQF57" s="20"/>
      <c r="HQG57" s="20"/>
      <c r="HQH57" s="20"/>
      <c r="HQI57" s="20"/>
      <c r="HQJ57" s="20"/>
      <c r="HQK57" s="20"/>
      <c r="HQL57" s="20"/>
      <c r="HQM57" s="20"/>
      <c r="HQN57" s="20"/>
      <c r="HQO57" s="20"/>
      <c r="HQP57" s="20"/>
      <c r="HQQ57" s="20"/>
      <c r="HQR57" s="20"/>
      <c r="HQS57" s="20"/>
      <c r="HQT57" s="20"/>
      <c r="HQU57" s="20"/>
      <c r="HQV57" s="20"/>
      <c r="HQW57" s="20"/>
      <c r="HQX57" s="20"/>
      <c r="HQY57" s="20"/>
      <c r="HQZ57" s="20"/>
      <c r="HRA57" s="20"/>
      <c r="HRB57" s="20"/>
      <c r="HRC57" s="20"/>
      <c r="HRD57" s="20"/>
      <c r="HRE57" s="20"/>
      <c r="HRF57" s="20"/>
      <c r="HRG57" s="20"/>
      <c r="HRH57" s="20"/>
      <c r="HRI57" s="20"/>
      <c r="HRJ57" s="20"/>
      <c r="HRK57" s="20"/>
      <c r="HRL57" s="20"/>
      <c r="HRM57" s="20"/>
      <c r="HRN57" s="20"/>
      <c r="HRO57" s="20"/>
      <c r="HRP57" s="20"/>
      <c r="HRQ57" s="20"/>
      <c r="HRR57" s="20"/>
      <c r="HRS57" s="20"/>
      <c r="HRT57" s="20"/>
      <c r="HRU57" s="20"/>
      <c r="HRV57" s="20"/>
      <c r="HRW57" s="20"/>
      <c r="HRX57" s="20"/>
      <c r="HRY57" s="20"/>
      <c r="HRZ57" s="20"/>
      <c r="HSA57" s="20"/>
      <c r="HSB57" s="20"/>
      <c r="HSC57" s="20"/>
      <c r="HSD57" s="20"/>
      <c r="HSE57" s="20"/>
      <c r="HSF57" s="20"/>
      <c r="HSG57" s="20"/>
      <c r="HSH57" s="20"/>
      <c r="HSI57" s="20"/>
      <c r="HSJ57" s="20"/>
      <c r="HSK57" s="20"/>
      <c r="HSL57" s="20"/>
      <c r="HSM57" s="20"/>
      <c r="HSN57" s="20"/>
      <c r="HSO57" s="20"/>
      <c r="HSP57" s="20"/>
      <c r="HSQ57" s="20"/>
      <c r="HSR57" s="20"/>
      <c r="HSS57" s="20"/>
      <c r="HST57" s="20"/>
      <c r="HSU57" s="20"/>
      <c r="HSV57" s="20"/>
      <c r="HSW57" s="20"/>
      <c r="HSX57" s="20"/>
      <c r="HSY57" s="20"/>
      <c r="HSZ57" s="20"/>
      <c r="HTA57" s="20"/>
      <c r="HTB57" s="20"/>
      <c r="HTC57" s="20"/>
      <c r="HTD57" s="20"/>
      <c r="HTE57" s="20"/>
      <c r="HTF57" s="20"/>
      <c r="HTG57" s="20"/>
      <c r="HTH57" s="20"/>
      <c r="HTI57" s="20"/>
      <c r="HTJ57" s="20"/>
      <c r="HTK57" s="20"/>
      <c r="HTL57" s="20"/>
      <c r="HTM57" s="20"/>
      <c r="HTN57" s="20"/>
      <c r="HTO57" s="20"/>
      <c r="HTP57" s="20"/>
      <c r="HTQ57" s="20"/>
      <c r="HTR57" s="20"/>
      <c r="HTS57" s="20"/>
      <c r="HTT57" s="20"/>
      <c r="HTU57" s="20"/>
      <c r="HTV57" s="20"/>
      <c r="HTW57" s="20"/>
      <c r="HTX57" s="20"/>
      <c r="HTY57" s="20"/>
      <c r="HTZ57" s="20"/>
      <c r="HUA57" s="20"/>
      <c r="HUB57" s="20"/>
      <c r="HUC57" s="20"/>
      <c r="HUD57" s="20"/>
      <c r="HUE57" s="20"/>
      <c r="HUF57" s="20"/>
      <c r="HUG57" s="20"/>
      <c r="HUH57" s="20"/>
      <c r="HUI57" s="20"/>
      <c r="HUJ57" s="20"/>
      <c r="HUK57" s="20"/>
      <c r="HUL57" s="20"/>
      <c r="HUM57" s="20"/>
      <c r="HUN57" s="20"/>
      <c r="HUO57" s="20"/>
      <c r="HUP57" s="20"/>
      <c r="HUQ57" s="20"/>
      <c r="HUR57" s="20"/>
      <c r="HUS57" s="20"/>
      <c r="HUT57" s="20"/>
      <c r="HUU57" s="20"/>
      <c r="HUV57" s="20"/>
      <c r="HUW57" s="20"/>
      <c r="HUX57" s="20"/>
      <c r="HUY57" s="20"/>
      <c r="HUZ57" s="20"/>
      <c r="HVA57" s="20"/>
      <c r="HVB57" s="20"/>
      <c r="HVC57" s="20"/>
      <c r="HVD57" s="20"/>
      <c r="HVE57" s="20"/>
      <c r="HVF57" s="20"/>
      <c r="HVG57" s="20"/>
      <c r="HVH57" s="20"/>
      <c r="HVI57" s="20"/>
      <c r="HVJ57" s="20"/>
      <c r="HVK57" s="20"/>
      <c r="HVL57" s="20"/>
      <c r="HVM57" s="20"/>
      <c r="HVN57" s="20"/>
      <c r="HVO57" s="20"/>
      <c r="HVP57" s="20"/>
      <c r="HVQ57" s="20"/>
      <c r="HVR57" s="20"/>
      <c r="HVS57" s="20"/>
      <c r="HVT57" s="20"/>
      <c r="HVU57" s="20"/>
      <c r="HVV57" s="20"/>
      <c r="HVW57" s="20"/>
      <c r="HVX57" s="20"/>
      <c r="HVY57" s="20"/>
      <c r="HVZ57" s="20"/>
      <c r="HWA57" s="20"/>
      <c r="HWB57" s="20"/>
      <c r="HWC57" s="20"/>
      <c r="HWD57" s="20"/>
      <c r="HWE57" s="20"/>
      <c r="HWF57" s="20"/>
      <c r="HWG57" s="20"/>
      <c r="HWH57" s="20"/>
      <c r="HWI57" s="20"/>
      <c r="HWJ57" s="20"/>
      <c r="HWK57" s="20"/>
      <c r="HWL57" s="20"/>
      <c r="HWM57" s="20"/>
      <c r="HWN57" s="20"/>
      <c r="HWO57" s="20"/>
      <c r="HWP57" s="20"/>
      <c r="HWQ57" s="20"/>
      <c r="HWR57" s="20"/>
      <c r="HWS57" s="20"/>
      <c r="HWT57" s="20"/>
      <c r="HWU57" s="20"/>
      <c r="HWV57" s="20"/>
      <c r="HWW57" s="20"/>
      <c r="HWX57" s="20"/>
      <c r="HWY57" s="20"/>
      <c r="HWZ57" s="20"/>
      <c r="HXA57" s="20"/>
      <c r="HXB57" s="20"/>
      <c r="HXC57" s="20"/>
      <c r="HXD57" s="20"/>
      <c r="HXE57" s="20"/>
      <c r="HXF57" s="20"/>
      <c r="HXG57" s="20"/>
      <c r="HXH57" s="20"/>
      <c r="HXI57" s="20"/>
      <c r="HXJ57" s="20"/>
      <c r="HXK57" s="20"/>
      <c r="HXL57" s="20"/>
      <c r="HXM57" s="20"/>
      <c r="HXN57" s="20"/>
      <c r="HXO57" s="20"/>
      <c r="HXP57" s="20"/>
      <c r="HXQ57" s="20"/>
      <c r="HXR57" s="20"/>
      <c r="HXS57" s="20"/>
      <c r="HXT57" s="20"/>
      <c r="HXU57" s="20"/>
      <c r="HXV57" s="20"/>
      <c r="HXW57" s="20"/>
      <c r="HXX57" s="20"/>
      <c r="HXY57" s="20"/>
      <c r="HXZ57" s="20"/>
      <c r="HYA57" s="20"/>
      <c r="HYB57" s="20"/>
      <c r="HYC57" s="20"/>
      <c r="HYD57" s="20"/>
      <c r="HYE57" s="20"/>
      <c r="HYF57" s="20"/>
      <c r="HYG57" s="20"/>
      <c r="HYH57" s="20"/>
      <c r="HYI57" s="20"/>
      <c r="HYJ57" s="20"/>
      <c r="HYK57" s="20"/>
      <c r="HYL57" s="20"/>
      <c r="HYM57" s="20"/>
      <c r="HYN57" s="20"/>
      <c r="HYO57" s="20"/>
      <c r="HYP57" s="20"/>
      <c r="HYQ57" s="20"/>
      <c r="HYR57" s="20"/>
      <c r="HYS57" s="20"/>
      <c r="HYT57" s="20"/>
      <c r="HYU57" s="20"/>
      <c r="HYV57" s="20"/>
      <c r="HYW57" s="20"/>
      <c r="HYX57" s="20"/>
      <c r="HYY57" s="20"/>
      <c r="HYZ57" s="20"/>
      <c r="HZA57" s="20"/>
      <c r="HZB57" s="20"/>
      <c r="HZC57" s="20"/>
      <c r="HZD57" s="20"/>
      <c r="HZE57" s="20"/>
      <c r="HZF57" s="20"/>
      <c r="HZG57" s="20"/>
      <c r="HZH57" s="20"/>
      <c r="HZI57" s="20"/>
      <c r="HZJ57" s="20"/>
      <c r="HZK57" s="20"/>
      <c r="HZL57" s="20"/>
      <c r="HZM57" s="20"/>
      <c r="HZN57" s="20"/>
      <c r="HZO57" s="20"/>
      <c r="HZP57" s="20"/>
      <c r="HZQ57" s="20"/>
      <c r="HZR57" s="20"/>
      <c r="HZS57" s="20"/>
      <c r="HZT57" s="20"/>
      <c r="HZU57" s="20"/>
      <c r="HZV57" s="20"/>
      <c r="HZW57" s="20"/>
      <c r="HZX57" s="20"/>
      <c r="HZY57" s="20"/>
      <c r="HZZ57" s="20"/>
      <c r="IAA57" s="20"/>
      <c r="IAB57" s="20"/>
      <c r="IAC57" s="20"/>
      <c r="IAD57" s="20"/>
      <c r="IAE57" s="20"/>
      <c r="IAF57" s="20"/>
      <c r="IAG57" s="20"/>
      <c r="IAH57" s="20"/>
      <c r="IAI57" s="20"/>
      <c r="IAJ57" s="20"/>
      <c r="IAK57" s="20"/>
      <c r="IAL57" s="20"/>
      <c r="IAM57" s="20"/>
      <c r="IAN57" s="20"/>
      <c r="IAO57" s="20"/>
      <c r="IAP57" s="20"/>
      <c r="IAQ57" s="20"/>
      <c r="IAR57" s="20"/>
      <c r="IAS57" s="20"/>
      <c r="IAT57" s="20"/>
      <c r="IAU57" s="20"/>
      <c r="IAV57" s="20"/>
      <c r="IAW57" s="20"/>
      <c r="IAX57" s="20"/>
      <c r="IAY57" s="20"/>
      <c r="IAZ57" s="20"/>
      <c r="IBA57" s="20"/>
      <c r="IBB57" s="20"/>
      <c r="IBC57" s="20"/>
      <c r="IBD57" s="20"/>
      <c r="IBE57" s="20"/>
      <c r="IBF57" s="20"/>
      <c r="IBG57" s="20"/>
      <c r="IBH57" s="20"/>
      <c r="IBI57" s="20"/>
      <c r="IBJ57" s="20"/>
      <c r="IBK57" s="20"/>
      <c r="IBL57" s="20"/>
      <c r="IBM57" s="20"/>
      <c r="IBN57" s="20"/>
      <c r="IBO57" s="20"/>
      <c r="IBP57" s="20"/>
      <c r="IBQ57" s="20"/>
      <c r="IBR57" s="20"/>
      <c r="IBS57" s="20"/>
      <c r="IBT57" s="20"/>
      <c r="IBU57" s="20"/>
      <c r="IBV57" s="20"/>
      <c r="IBW57" s="20"/>
      <c r="IBX57" s="20"/>
      <c r="IBY57" s="20"/>
      <c r="IBZ57" s="20"/>
      <c r="ICA57" s="20"/>
      <c r="ICB57" s="20"/>
      <c r="ICC57" s="20"/>
      <c r="ICD57" s="20"/>
      <c r="ICE57" s="20"/>
      <c r="ICF57" s="20"/>
      <c r="ICG57" s="20"/>
      <c r="ICH57" s="20"/>
      <c r="ICI57" s="20"/>
      <c r="ICJ57" s="20"/>
      <c r="ICK57" s="20"/>
      <c r="ICL57" s="20"/>
      <c r="ICM57" s="20"/>
      <c r="ICN57" s="20"/>
      <c r="ICO57" s="20"/>
      <c r="ICP57" s="20"/>
      <c r="ICQ57" s="20"/>
      <c r="ICR57" s="20"/>
      <c r="ICS57" s="20"/>
      <c r="ICT57" s="20"/>
      <c r="ICU57" s="20"/>
      <c r="ICV57" s="20"/>
      <c r="ICW57" s="20"/>
      <c r="ICX57" s="20"/>
      <c r="ICY57" s="20"/>
      <c r="ICZ57" s="20"/>
      <c r="IDA57" s="20"/>
      <c r="IDB57" s="20"/>
      <c r="IDC57" s="20"/>
      <c r="IDD57" s="20"/>
      <c r="IDE57" s="20"/>
      <c r="IDF57" s="20"/>
      <c r="IDG57" s="20"/>
      <c r="IDH57" s="20"/>
      <c r="IDI57" s="20"/>
      <c r="IDJ57" s="20"/>
      <c r="IDK57" s="20"/>
      <c r="IDL57" s="20"/>
      <c r="IDM57" s="20"/>
      <c r="IDN57" s="20"/>
      <c r="IDO57" s="20"/>
      <c r="IDP57" s="20"/>
      <c r="IDQ57" s="20"/>
      <c r="IDR57" s="20"/>
      <c r="IDS57" s="20"/>
      <c r="IDT57" s="20"/>
      <c r="IDU57" s="20"/>
      <c r="IDV57" s="20"/>
      <c r="IDW57" s="20"/>
      <c r="IDX57" s="20"/>
      <c r="IDY57" s="20"/>
      <c r="IDZ57" s="20"/>
      <c r="IEA57" s="20"/>
      <c r="IEB57" s="20"/>
      <c r="IEC57" s="20"/>
      <c r="IED57" s="20"/>
      <c r="IEE57" s="20"/>
      <c r="IEF57" s="20"/>
      <c r="IEG57" s="20"/>
      <c r="IEH57" s="20"/>
      <c r="IEI57" s="20"/>
      <c r="IEJ57" s="20"/>
      <c r="IEK57" s="20"/>
      <c r="IEL57" s="20"/>
      <c r="IEM57" s="20"/>
      <c r="IEN57" s="20"/>
      <c r="IEO57" s="20"/>
      <c r="IEP57" s="20"/>
      <c r="IEQ57" s="20"/>
      <c r="IER57" s="20"/>
      <c r="IES57" s="20"/>
      <c r="IET57" s="20"/>
      <c r="IEU57" s="20"/>
      <c r="IEV57" s="20"/>
      <c r="IEW57" s="20"/>
      <c r="IEX57" s="20"/>
      <c r="IEY57" s="20"/>
      <c r="IEZ57" s="20"/>
      <c r="IFA57" s="20"/>
      <c r="IFB57" s="20"/>
      <c r="IFC57" s="20"/>
      <c r="IFD57" s="20"/>
      <c r="IFE57" s="20"/>
      <c r="IFF57" s="20"/>
      <c r="IFG57" s="20"/>
      <c r="IFH57" s="20"/>
      <c r="IFI57" s="20"/>
      <c r="IFJ57" s="20"/>
      <c r="IFK57" s="20"/>
      <c r="IFL57" s="20"/>
      <c r="IFM57" s="20"/>
      <c r="IFN57" s="20"/>
      <c r="IFO57" s="20"/>
      <c r="IFP57" s="20"/>
      <c r="IFQ57" s="20"/>
      <c r="IFR57" s="20"/>
      <c r="IFS57" s="20"/>
      <c r="IFT57" s="20"/>
      <c r="IFU57" s="20"/>
      <c r="IFV57" s="20"/>
      <c r="IFW57" s="20"/>
      <c r="IFX57" s="20"/>
      <c r="IFY57" s="20"/>
      <c r="IFZ57" s="20"/>
      <c r="IGA57" s="20"/>
      <c r="IGB57" s="20"/>
      <c r="IGC57" s="20"/>
      <c r="IGD57" s="20"/>
      <c r="IGE57" s="20"/>
      <c r="IGF57" s="20"/>
      <c r="IGG57" s="20"/>
      <c r="IGH57" s="20"/>
      <c r="IGI57" s="20"/>
      <c r="IGJ57" s="20"/>
      <c r="IGK57" s="20"/>
      <c r="IGL57" s="20"/>
      <c r="IGM57" s="20"/>
      <c r="IGN57" s="20"/>
      <c r="IGO57" s="20"/>
      <c r="IGP57" s="20"/>
      <c r="IGQ57" s="20"/>
      <c r="IGR57" s="20"/>
      <c r="IGS57" s="20"/>
      <c r="IGT57" s="20"/>
      <c r="IGU57" s="20"/>
      <c r="IGV57" s="20"/>
      <c r="IGW57" s="20"/>
      <c r="IGX57" s="20"/>
      <c r="IGY57" s="20"/>
      <c r="IGZ57" s="20"/>
      <c r="IHA57" s="20"/>
      <c r="IHB57" s="20"/>
      <c r="IHC57" s="20"/>
      <c r="IHD57" s="20"/>
      <c r="IHE57" s="20"/>
      <c r="IHF57" s="20"/>
      <c r="IHG57" s="20"/>
      <c r="IHH57" s="20"/>
      <c r="IHI57" s="20"/>
      <c r="IHJ57" s="20"/>
      <c r="IHK57" s="20"/>
      <c r="IHL57" s="20"/>
      <c r="IHM57" s="20"/>
      <c r="IHN57" s="20"/>
      <c r="IHO57" s="20"/>
      <c r="IHP57" s="20"/>
      <c r="IHQ57" s="20"/>
      <c r="IHR57" s="20"/>
      <c r="IHS57" s="20"/>
      <c r="IHT57" s="20"/>
      <c r="IHU57" s="20"/>
      <c r="IHV57" s="20"/>
      <c r="IHW57" s="20"/>
      <c r="IHX57" s="20"/>
      <c r="IHY57" s="20"/>
      <c r="IHZ57" s="20"/>
      <c r="IIA57" s="20"/>
      <c r="IIB57" s="20"/>
      <c r="IIC57" s="20"/>
      <c r="IID57" s="20"/>
      <c r="IIE57" s="20"/>
      <c r="IIF57" s="20"/>
      <c r="IIG57" s="20"/>
      <c r="IIH57" s="20"/>
      <c r="III57" s="20"/>
      <c r="IIJ57" s="20"/>
      <c r="IIK57" s="20"/>
      <c r="IIL57" s="20"/>
      <c r="IIM57" s="20"/>
      <c r="IIN57" s="20"/>
      <c r="IIO57" s="20"/>
      <c r="IIP57" s="20"/>
      <c r="IIQ57" s="20"/>
      <c r="IIR57" s="20"/>
      <c r="IIS57" s="20"/>
      <c r="IIT57" s="20"/>
      <c r="IIU57" s="20"/>
      <c r="IIV57" s="20"/>
      <c r="IIW57" s="20"/>
      <c r="IIX57" s="20"/>
      <c r="IIY57" s="20"/>
      <c r="IIZ57" s="20"/>
      <c r="IJA57" s="20"/>
      <c r="IJB57" s="20"/>
      <c r="IJC57" s="20"/>
      <c r="IJD57" s="20"/>
      <c r="IJE57" s="20"/>
      <c r="IJF57" s="20"/>
      <c r="IJG57" s="20"/>
      <c r="IJH57" s="20"/>
      <c r="IJI57" s="20"/>
      <c r="IJJ57" s="20"/>
      <c r="IJK57" s="20"/>
      <c r="IJL57" s="20"/>
      <c r="IJM57" s="20"/>
      <c r="IJN57" s="20"/>
      <c r="IJO57" s="20"/>
      <c r="IJP57" s="20"/>
      <c r="IJQ57" s="20"/>
      <c r="IJR57" s="20"/>
      <c r="IJS57" s="20"/>
      <c r="IJT57" s="20"/>
      <c r="IJU57" s="20"/>
      <c r="IJV57" s="20"/>
      <c r="IJW57" s="20"/>
      <c r="IJX57" s="20"/>
      <c r="IJY57" s="20"/>
      <c r="IJZ57" s="20"/>
      <c r="IKA57" s="20"/>
      <c r="IKB57" s="20"/>
      <c r="IKC57" s="20"/>
      <c r="IKD57" s="20"/>
      <c r="IKE57" s="20"/>
      <c r="IKF57" s="20"/>
      <c r="IKG57" s="20"/>
      <c r="IKH57" s="20"/>
      <c r="IKI57" s="20"/>
      <c r="IKJ57" s="20"/>
      <c r="IKK57" s="20"/>
      <c r="IKL57" s="20"/>
      <c r="IKM57" s="20"/>
      <c r="IKN57" s="20"/>
      <c r="IKO57" s="20"/>
      <c r="IKP57" s="20"/>
      <c r="IKQ57" s="20"/>
      <c r="IKR57" s="20"/>
      <c r="IKS57" s="20"/>
      <c r="IKT57" s="20"/>
      <c r="IKU57" s="20"/>
      <c r="IKV57" s="20"/>
      <c r="IKW57" s="20"/>
      <c r="IKX57" s="20"/>
      <c r="IKY57" s="20"/>
      <c r="IKZ57" s="20"/>
      <c r="ILA57" s="20"/>
      <c r="ILB57" s="20"/>
      <c r="ILC57" s="20"/>
      <c r="ILD57" s="20"/>
      <c r="ILE57" s="20"/>
      <c r="ILF57" s="20"/>
      <c r="ILG57" s="20"/>
      <c r="ILH57" s="20"/>
      <c r="ILI57" s="20"/>
      <c r="ILJ57" s="20"/>
      <c r="ILK57" s="20"/>
      <c r="ILL57" s="20"/>
      <c r="ILM57" s="20"/>
      <c r="ILN57" s="20"/>
      <c r="ILO57" s="20"/>
      <c r="ILP57" s="20"/>
      <c r="ILQ57" s="20"/>
      <c r="ILR57" s="20"/>
      <c r="ILS57" s="20"/>
      <c r="ILT57" s="20"/>
      <c r="ILU57" s="20"/>
      <c r="ILV57" s="20"/>
      <c r="ILW57" s="20"/>
      <c r="ILX57" s="20"/>
      <c r="ILY57" s="20"/>
      <c r="ILZ57" s="20"/>
      <c r="IMA57" s="20"/>
      <c r="IMB57" s="20"/>
      <c r="IMC57" s="20"/>
      <c r="IMD57" s="20"/>
      <c r="IME57" s="20"/>
      <c r="IMF57" s="20"/>
      <c r="IMG57" s="20"/>
      <c r="IMH57" s="20"/>
      <c r="IMI57" s="20"/>
      <c r="IMJ57" s="20"/>
      <c r="IMK57" s="20"/>
      <c r="IML57" s="20"/>
      <c r="IMM57" s="20"/>
      <c r="IMN57" s="20"/>
      <c r="IMO57" s="20"/>
      <c r="IMP57" s="20"/>
      <c r="IMQ57" s="20"/>
      <c r="IMR57" s="20"/>
      <c r="IMS57" s="20"/>
      <c r="IMT57" s="20"/>
      <c r="IMU57" s="20"/>
      <c r="IMV57" s="20"/>
      <c r="IMW57" s="20"/>
      <c r="IMX57" s="20"/>
      <c r="IMY57" s="20"/>
      <c r="IMZ57" s="20"/>
      <c r="INA57" s="20"/>
      <c r="INB57" s="20"/>
      <c r="INC57" s="20"/>
      <c r="IND57" s="20"/>
      <c r="INE57" s="20"/>
      <c r="INF57" s="20"/>
      <c r="ING57" s="20"/>
      <c r="INH57" s="20"/>
      <c r="INI57" s="20"/>
      <c r="INJ57" s="20"/>
      <c r="INK57" s="20"/>
      <c r="INL57" s="20"/>
      <c r="INM57" s="20"/>
      <c r="INN57" s="20"/>
      <c r="INO57" s="20"/>
      <c r="INP57" s="20"/>
      <c r="INQ57" s="20"/>
      <c r="INR57" s="20"/>
      <c r="INS57" s="20"/>
      <c r="INT57" s="20"/>
      <c r="INU57" s="20"/>
      <c r="INV57" s="20"/>
      <c r="INW57" s="20"/>
      <c r="INX57" s="20"/>
      <c r="INY57" s="20"/>
      <c r="INZ57" s="20"/>
      <c r="IOA57" s="20"/>
      <c r="IOB57" s="20"/>
      <c r="IOC57" s="20"/>
      <c r="IOD57" s="20"/>
      <c r="IOE57" s="20"/>
      <c r="IOF57" s="20"/>
      <c r="IOG57" s="20"/>
      <c r="IOH57" s="20"/>
      <c r="IOI57" s="20"/>
      <c r="IOJ57" s="20"/>
      <c r="IOK57" s="20"/>
      <c r="IOL57" s="20"/>
      <c r="IOM57" s="20"/>
      <c r="ION57" s="20"/>
      <c r="IOO57" s="20"/>
      <c r="IOP57" s="20"/>
      <c r="IOQ57" s="20"/>
      <c r="IOR57" s="20"/>
      <c r="IOS57" s="20"/>
      <c r="IOT57" s="20"/>
      <c r="IOU57" s="20"/>
      <c r="IOV57" s="20"/>
      <c r="IOW57" s="20"/>
      <c r="IOX57" s="20"/>
      <c r="IOY57" s="20"/>
      <c r="IOZ57" s="20"/>
      <c r="IPA57" s="20"/>
      <c r="IPB57" s="20"/>
      <c r="IPC57" s="20"/>
      <c r="IPD57" s="20"/>
      <c r="IPE57" s="20"/>
      <c r="IPF57" s="20"/>
      <c r="IPG57" s="20"/>
      <c r="IPH57" s="20"/>
      <c r="IPI57" s="20"/>
      <c r="IPJ57" s="20"/>
      <c r="IPK57" s="20"/>
      <c r="IPL57" s="20"/>
      <c r="IPM57" s="20"/>
      <c r="IPN57" s="20"/>
      <c r="IPO57" s="20"/>
      <c r="IPP57" s="20"/>
      <c r="IPQ57" s="20"/>
      <c r="IPR57" s="20"/>
      <c r="IPS57" s="20"/>
      <c r="IPT57" s="20"/>
      <c r="IPU57" s="20"/>
      <c r="IPV57" s="20"/>
      <c r="IPW57" s="20"/>
      <c r="IPX57" s="20"/>
      <c r="IPY57" s="20"/>
      <c r="IPZ57" s="20"/>
      <c r="IQA57" s="20"/>
      <c r="IQB57" s="20"/>
      <c r="IQC57" s="20"/>
      <c r="IQD57" s="20"/>
      <c r="IQE57" s="20"/>
      <c r="IQF57" s="20"/>
      <c r="IQG57" s="20"/>
      <c r="IQH57" s="20"/>
      <c r="IQI57" s="20"/>
      <c r="IQJ57" s="20"/>
      <c r="IQK57" s="20"/>
      <c r="IQL57" s="20"/>
      <c r="IQM57" s="20"/>
      <c r="IQN57" s="20"/>
      <c r="IQO57" s="20"/>
      <c r="IQP57" s="20"/>
      <c r="IQQ57" s="20"/>
      <c r="IQR57" s="20"/>
      <c r="IQS57" s="20"/>
      <c r="IQT57" s="20"/>
      <c r="IQU57" s="20"/>
      <c r="IQV57" s="20"/>
      <c r="IQW57" s="20"/>
      <c r="IQX57" s="20"/>
      <c r="IQY57" s="20"/>
      <c r="IQZ57" s="20"/>
      <c r="IRA57" s="20"/>
      <c r="IRB57" s="20"/>
      <c r="IRC57" s="20"/>
      <c r="IRD57" s="20"/>
      <c r="IRE57" s="20"/>
      <c r="IRF57" s="20"/>
      <c r="IRG57" s="20"/>
      <c r="IRH57" s="20"/>
      <c r="IRI57" s="20"/>
      <c r="IRJ57" s="20"/>
      <c r="IRK57" s="20"/>
      <c r="IRL57" s="20"/>
      <c r="IRM57" s="20"/>
      <c r="IRN57" s="20"/>
      <c r="IRO57" s="20"/>
      <c r="IRP57" s="20"/>
      <c r="IRQ57" s="20"/>
      <c r="IRR57" s="20"/>
      <c r="IRS57" s="20"/>
      <c r="IRT57" s="20"/>
      <c r="IRU57" s="20"/>
      <c r="IRV57" s="20"/>
      <c r="IRW57" s="20"/>
      <c r="IRX57" s="20"/>
      <c r="IRY57" s="20"/>
      <c r="IRZ57" s="20"/>
      <c r="ISA57" s="20"/>
      <c r="ISB57" s="20"/>
      <c r="ISC57" s="20"/>
      <c r="ISD57" s="20"/>
      <c r="ISE57" s="20"/>
      <c r="ISF57" s="20"/>
      <c r="ISG57" s="20"/>
      <c r="ISH57" s="20"/>
      <c r="ISI57" s="20"/>
      <c r="ISJ57" s="20"/>
      <c r="ISK57" s="20"/>
      <c r="ISL57" s="20"/>
      <c r="ISM57" s="20"/>
      <c r="ISN57" s="20"/>
      <c r="ISO57" s="20"/>
      <c r="ISP57" s="20"/>
      <c r="ISQ57" s="20"/>
      <c r="ISR57" s="20"/>
      <c r="ISS57" s="20"/>
      <c r="IST57" s="20"/>
      <c r="ISU57" s="20"/>
      <c r="ISV57" s="20"/>
      <c r="ISW57" s="20"/>
      <c r="ISX57" s="20"/>
      <c r="ISY57" s="20"/>
      <c r="ISZ57" s="20"/>
      <c r="ITA57" s="20"/>
      <c r="ITB57" s="20"/>
      <c r="ITC57" s="20"/>
      <c r="ITD57" s="20"/>
      <c r="ITE57" s="20"/>
      <c r="ITF57" s="20"/>
      <c r="ITG57" s="20"/>
      <c r="ITH57" s="20"/>
      <c r="ITI57" s="20"/>
      <c r="ITJ57" s="20"/>
      <c r="ITK57" s="20"/>
      <c r="ITL57" s="20"/>
      <c r="ITM57" s="20"/>
      <c r="ITN57" s="20"/>
      <c r="ITO57" s="20"/>
      <c r="ITP57" s="20"/>
      <c r="ITQ57" s="20"/>
      <c r="ITR57" s="20"/>
      <c r="ITS57" s="20"/>
      <c r="ITT57" s="20"/>
      <c r="ITU57" s="20"/>
      <c r="ITV57" s="20"/>
      <c r="ITW57" s="20"/>
      <c r="ITX57" s="20"/>
      <c r="ITY57" s="20"/>
      <c r="ITZ57" s="20"/>
      <c r="IUA57" s="20"/>
      <c r="IUB57" s="20"/>
      <c r="IUC57" s="20"/>
      <c r="IUD57" s="20"/>
      <c r="IUE57" s="20"/>
      <c r="IUF57" s="20"/>
      <c r="IUG57" s="20"/>
      <c r="IUH57" s="20"/>
      <c r="IUI57" s="20"/>
      <c r="IUJ57" s="20"/>
      <c r="IUK57" s="20"/>
      <c r="IUL57" s="20"/>
      <c r="IUM57" s="20"/>
      <c r="IUN57" s="20"/>
      <c r="IUO57" s="20"/>
      <c r="IUP57" s="20"/>
      <c r="IUQ57" s="20"/>
      <c r="IUR57" s="20"/>
      <c r="IUS57" s="20"/>
      <c r="IUT57" s="20"/>
      <c r="IUU57" s="20"/>
      <c r="IUV57" s="20"/>
      <c r="IUW57" s="20"/>
      <c r="IUX57" s="20"/>
      <c r="IUY57" s="20"/>
      <c r="IUZ57" s="20"/>
      <c r="IVA57" s="20"/>
      <c r="IVB57" s="20"/>
      <c r="IVC57" s="20"/>
      <c r="IVD57" s="20"/>
      <c r="IVE57" s="20"/>
      <c r="IVF57" s="20"/>
      <c r="IVG57" s="20"/>
      <c r="IVH57" s="20"/>
      <c r="IVI57" s="20"/>
      <c r="IVJ57" s="20"/>
      <c r="IVK57" s="20"/>
      <c r="IVL57" s="20"/>
      <c r="IVM57" s="20"/>
      <c r="IVN57" s="20"/>
      <c r="IVO57" s="20"/>
      <c r="IVP57" s="20"/>
      <c r="IVQ57" s="20"/>
      <c r="IVR57" s="20"/>
      <c r="IVS57" s="20"/>
      <c r="IVT57" s="20"/>
      <c r="IVU57" s="20"/>
      <c r="IVV57" s="20"/>
      <c r="IVW57" s="20"/>
      <c r="IVX57" s="20"/>
      <c r="IVY57" s="20"/>
      <c r="IVZ57" s="20"/>
      <c r="IWA57" s="20"/>
      <c r="IWB57" s="20"/>
      <c r="IWC57" s="20"/>
      <c r="IWD57" s="20"/>
      <c r="IWE57" s="20"/>
      <c r="IWF57" s="20"/>
      <c r="IWG57" s="20"/>
      <c r="IWH57" s="20"/>
      <c r="IWI57" s="20"/>
      <c r="IWJ57" s="20"/>
      <c r="IWK57" s="20"/>
      <c r="IWL57" s="20"/>
      <c r="IWM57" s="20"/>
      <c r="IWN57" s="20"/>
      <c r="IWO57" s="20"/>
      <c r="IWP57" s="20"/>
      <c r="IWQ57" s="20"/>
      <c r="IWR57" s="20"/>
      <c r="IWS57" s="20"/>
      <c r="IWT57" s="20"/>
      <c r="IWU57" s="20"/>
      <c r="IWV57" s="20"/>
      <c r="IWW57" s="20"/>
      <c r="IWX57" s="20"/>
      <c r="IWY57" s="20"/>
      <c r="IWZ57" s="20"/>
      <c r="IXA57" s="20"/>
      <c r="IXB57" s="20"/>
      <c r="IXC57" s="20"/>
      <c r="IXD57" s="20"/>
      <c r="IXE57" s="20"/>
      <c r="IXF57" s="20"/>
      <c r="IXG57" s="20"/>
      <c r="IXH57" s="20"/>
      <c r="IXI57" s="20"/>
      <c r="IXJ57" s="20"/>
      <c r="IXK57" s="20"/>
      <c r="IXL57" s="20"/>
      <c r="IXM57" s="20"/>
      <c r="IXN57" s="20"/>
      <c r="IXO57" s="20"/>
      <c r="IXP57" s="20"/>
      <c r="IXQ57" s="20"/>
      <c r="IXR57" s="20"/>
      <c r="IXS57" s="20"/>
      <c r="IXT57" s="20"/>
      <c r="IXU57" s="20"/>
      <c r="IXV57" s="20"/>
      <c r="IXW57" s="20"/>
      <c r="IXX57" s="20"/>
      <c r="IXY57" s="20"/>
      <c r="IXZ57" s="20"/>
      <c r="IYA57" s="20"/>
      <c r="IYB57" s="20"/>
      <c r="IYC57" s="20"/>
      <c r="IYD57" s="20"/>
      <c r="IYE57" s="20"/>
      <c r="IYF57" s="20"/>
      <c r="IYG57" s="20"/>
      <c r="IYH57" s="20"/>
      <c r="IYI57" s="20"/>
      <c r="IYJ57" s="20"/>
      <c r="IYK57" s="20"/>
      <c r="IYL57" s="20"/>
      <c r="IYM57" s="20"/>
      <c r="IYN57" s="20"/>
      <c r="IYO57" s="20"/>
      <c r="IYP57" s="20"/>
      <c r="IYQ57" s="20"/>
      <c r="IYR57" s="20"/>
      <c r="IYS57" s="20"/>
      <c r="IYT57" s="20"/>
      <c r="IYU57" s="20"/>
      <c r="IYV57" s="20"/>
      <c r="IYW57" s="20"/>
      <c r="IYX57" s="20"/>
      <c r="IYY57" s="20"/>
      <c r="IYZ57" s="20"/>
      <c r="IZA57" s="20"/>
      <c r="IZB57" s="20"/>
      <c r="IZC57" s="20"/>
      <c r="IZD57" s="20"/>
      <c r="IZE57" s="20"/>
      <c r="IZF57" s="20"/>
      <c r="IZG57" s="20"/>
      <c r="IZH57" s="20"/>
      <c r="IZI57" s="20"/>
      <c r="IZJ57" s="20"/>
      <c r="IZK57" s="20"/>
      <c r="IZL57" s="20"/>
      <c r="IZM57" s="20"/>
      <c r="IZN57" s="20"/>
      <c r="IZO57" s="20"/>
      <c r="IZP57" s="20"/>
      <c r="IZQ57" s="20"/>
      <c r="IZR57" s="20"/>
      <c r="IZS57" s="20"/>
      <c r="IZT57" s="20"/>
      <c r="IZU57" s="20"/>
      <c r="IZV57" s="20"/>
      <c r="IZW57" s="20"/>
      <c r="IZX57" s="20"/>
      <c r="IZY57" s="20"/>
      <c r="IZZ57" s="20"/>
      <c r="JAA57" s="20"/>
      <c r="JAB57" s="20"/>
      <c r="JAC57" s="20"/>
      <c r="JAD57" s="20"/>
      <c r="JAE57" s="20"/>
      <c r="JAF57" s="20"/>
      <c r="JAG57" s="20"/>
      <c r="JAH57" s="20"/>
      <c r="JAI57" s="20"/>
      <c r="JAJ57" s="20"/>
      <c r="JAK57" s="20"/>
      <c r="JAL57" s="20"/>
      <c r="JAM57" s="20"/>
      <c r="JAN57" s="20"/>
      <c r="JAO57" s="20"/>
      <c r="JAP57" s="20"/>
      <c r="JAQ57" s="20"/>
      <c r="JAR57" s="20"/>
      <c r="JAS57" s="20"/>
      <c r="JAT57" s="20"/>
      <c r="JAU57" s="20"/>
      <c r="JAV57" s="20"/>
      <c r="JAW57" s="20"/>
      <c r="JAX57" s="20"/>
      <c r="JAY57" s="20"/>
      <c r="JAZ57" s="20"/>
      <c r="JBA57" s="20"/>
      <c r="JBB57" s="20"/>
      <c r="JBC57" s="20"/>
      <c r="JBD57" s="20"/>
      <c r="JBE57" s="20"/>
      <c r="JBF57" s="20"/>
      <c r="JBG57" s="20"/>
      <c r="JBH57" s="20"/>
      <c r="JBI57" s="20"/>
      <c r="JBJ57" s="20"/>
      <c r="JBK57" s="20"/>
      <c r="JBL57" s="20"/>
      <c r="JBM57" s="20"/>
      <c r="JBN57" s="20"/>
      <c r="JBO57" s="20"/>
      <c r="JBP57" s="20"/>
      <c r="JBQ57" s="20"/>
      <c r="JBR57" s="20"/>
      <c r="JBS57" s="20"/>
      <c r="JBT57" s="20"/>
      <c r="JBU57" s="20"/>
      <c r="JBV57" s="20"/>
      <c r="JBW57" s="20"/>
      <c r="JBX57" s="20"/>
      <c r="JBY57" s="20"/>
      <c r="JBZ57" s="20"/>
      <c r="JCA57" s="20"/>
      <c r="JCB57" s="20"/>
      <c r="JCC57" s="20"/>
      <c r="JCD57" s="20"/>
      <c r="JCE57" s="20"/>
      <c r="JCF57" s="20"/>
      <c r="JCG57" s="20"/>
      <c r="JCH57" s="20"/>
      <c r="JCI57" s="20"/>
      <c r="JCJ57" s="20"/>
      <c r="JCK57" s="20"/>
      <c r="JCL57" s="20"/>
      <c r="JCM57" s="20"/>
      <c r="JCN57" s="20"/>
      <c r="JCO57" s="20"/>
      <c r="JCP57" s="20"/>
      <c r="JCQ57" s="20"/>
      <c r="JCR57" s="20"/>
      <c r="JCS57" s="20"/>
      <c r="JCT57" s="20"/>
      <c r="JCU57" s="20"/>
      <c r="JCV57" s="20"/>
      <c r="JCW57" s="20"/>
      <c r="JCX57" s="20"/>
      <c r="JCY57" s="20"/>
      <c r="JCZ57" s="20"/>
      <c r="JDA57" s="20"/>
      <c r="JDB57" s="20"/>
      <c r="JDC57" s="20"/>
      <c r="JDD57" s="20"/>
      <c r="JDE57" s="20"/>
      <c r="JDF57" s="20"/>
      <c r="JDG57" s="20"/>
      <c r="JDH57" s="20"/>
      <c r="JDI57" s="20"/>
      <c r="JDJ57" s="20"/>
      <c r="JDK57" s="20"/>
      <c r="JDL57" s="20"/>
      <c r="JDM57" s="20"/>
      <c r="JDN57" s="20"/>
      <c r="JDO57" s="20"/>
      <c r="JDP57" s="20"/>
      <c r="JDQ57" s="20"/>
      <c r="JDR57" s="20"/>
      <c r="JDS57" s="20"/>
      <c r="JDT57" s="20"/>
      <c r="JDU57" s="20"/>
      <c r="JDV57" s="20"/>
      <c r="JDW57" s="20"/>
      <c r="JDX57" s="20"/>
      <c r="JDY57" s="20"/>
      <c r="JDZ57" s="20"/>
      <c r="JEA57" s="20"/>
      <c r="JEB57" s="20"/>
      <c r="JEC57" s="20"/>
      <c r="JED57" s="20"/>
      <c r="JEE57" s="20"/>
      <c r="JEF57" s="20"/>
      <c r="JEG57" s="20"/>
      <c r="JEH57" s="20"/>
      <c r="JEI57" s="20"/>
      <c r="JEJ57" s="20"/>
      <c r="JEK57" s="20"/>
      <c r="JEL57" s="20"/>
      <c r="JEM57" s="20"/>
      <c r="JEN57" s="20"/>
      <c r="JEO57" s="20"/>
      <c r="JEP57" s="20"/>
      <c r="JEQ57" s="20"/>
      <c r="JER57" s="20"/>
      <c r="JES57" s="20"/>
      <c r="JET57" s="20"/>
      <c r="JEU57" s="20"/>
      <c r="JEV57" s="20"/>
      <c r="JEW57" s="20"/>
      <c r="JEX57" s="20"/>
      <c r="JEY57" s="20"/>
      <c r="JEZ57" s="20"/>
      <c r="JFA57" s="20"/>
      <c r="JFB57" s="20"/>
      <c r="JFC57" s="20"/>
      <c r="JFD57" s="20"/>
      <c r="JFE57" s="20"/>
      <c r="JFF57" s="20"/>
      <c r="JFG57" s="20"/>
      <c r="JFH57" s="20"/>
      <c r="JFI57" s="20"/>
      <c r="JFJ57" s="20"/>
      <c r="JFK57" s="20"/>
      <c r="JFL57" s="20"/>
      <c r="JFM57" s="20"/>
      <c r="JFN57" s="20"/>
      <c r="JFO57" s="20"/>
      <c r="JFP57" s="20"/>
      <c r="JFQ57" s="20"/>
      <c r="JFR57" s="20"/>
      <c r="JFS57" s="20"/>
      <c r="JFT57" s="20"/>
      <c r="JFU57" s="20"/>
      <c r="JFV57" s="20"/>
      <c r="JFW57" s="20"/>
      <c r="JFX57" s="20"/>
      <c r="JFY57" s="20"/>
      <c r="JFZ57" s="20"/>
      <c r="JGA57" s="20"/>
      <c r="JGB57" s="20"/>
      <c r="JGC57" s="20"/>
      <c r="JGD57" s="20"/>
      <c r="JGE57" s="20"/>
      <c r="JGF57" s="20"/>
      <c r="JGG57" s="20"/>
      <c r="JGH57" s="20"/>
      <c r="JGI57" s="20"/>
      <c r="JGJ57" s="20"/>
      <c r="JGK57" s="20"/>
      <c r="JGL57" s="20"/>
      <c r="JGM57" s="20"/>
      <c r="JGN57" s="20"/>
      <c r="JGO57" s="20"/>
      <c r="JGP57" s="20"/>
      <c r="JGQ57" s="20"/>
      <c r="JGR57" s="20"/>
      <c r="JGS57" s="20"/>
      <c r="JGT57" s="20"/>
      <c r="JGU57" s="20"/>
      <c r="JGV57" s="20"/>
      <c r="JGW57" s="20"/>
      <c r="JGX57" s="20"/>
      <c r="JGY57" s="20"/>
      <c r="JGZ57" s="20"/>
      <c r="JHA57" s="20"/>
      <c r="JHB57" s="20"/>
      <c r="JHC57" s="20"/>
      <c r="JHD57" s="20"/>
      <c r="JHE57" s="20"/>
      <c r="JHF57" s="20"/>
      <c r="JHG57" s="20"/>
      <c r="JHH57" s="20"/>
      <c r="JHI57" s="20"/>
      <c r="JHJ57" s="20"/>
      <c r="JHK57" s="20"/>
      <c r="JHL57" s="20"/>
      <c r="JHM57" s="20"/>
      <c r="JHN57" s="20"/>
      <c r="JHO57" s="20"/>
      <c r="JHP57" s="20"/>
      <c r="JHQ57" s="20"/>
      <c r="JHR57" s="20"/>
      <c r="JHS57" s="20"/>
      <c r="JHT57" s="20"/>
      <c r="JHU57" s="20"/>
      <c r="JHV57" s="20"/>
      <c r="JHW57" s="20"/>
      <c r="JHX57" s="20"/>
      <c r="JHY57" s="20"/>
      <c r="JHZ57" s="20"/>
      <c r="JIA57" s="20"/>
      <c r="JIB57" s="20"/>
      <c r="JIC57" s="20"/>
      <c r="JID57" s="20"/>
      <c r="JIE57" s="20"/>
      <c r="JIF57" s="20"/>
      <c r="JIG57" s="20"/>
      <c r="JIH57" s="20"/>
      <c r="JII57" s="20"/>
      <c r="JIJ57" s="20"/>
      <c r="JIK57" s="20"/>
      <c r="JIL57" s="20"/>
      <c r="JIM57" s="20"/>
      <c r="JIN57" s="20"/>
      <c r="JIO57" s="20"/>
      <c r="JIP57" s="20"/>
      <c r="JIQ57" s="20"/>
      <c r="JIR57" s="20"/>
      <c r="JIS57" s="20"/>
      <c r="JIT57" s="20"/>
      <c r="JIU57" s="20"/>
      <c r="JIV57" s="20"/>
      <c r="JIW57" s="20"/>
      <c r="JIX57" s="20"/>
      <c r="JIY57" s="20"/>
      <c r="JIZ57" s="20"/>
      <c r="JJA57" s="20"/>
      <c r="JJB57" s="20"/>
      <c r="JJC57" s="20"/>
      <c r="JJD57" s="20"/>
      <c r="JJE57" s="20"/>
      <c r="JJF57" s="20"/>
      <c r="JJG57" s="20"/>
      <c r="JJH57" s="20"/>
      <c r="JJI57" s="20"/>
      <c r="JJJ57" s="20"/>
      <c r="JJK57" s="20"/>
      <c r="JJL57" s="20"/>
      <c r="JJM57" s="20"/>
      <c r="JJN57" s="20"/>
      <c r="JJO57" s="20"/>
      <c r="JJP57" s="20"/>
      <c r="JJQ57" s="20"/>
      <c r="JJR57" s="20"/>
      <c r="JJS57" s="20"/>
      <c r="JJT57" s="20"/>
      <c r="JJU57" s="20"/>
      <c r="JJV57" s="20"/>
      <c r="JJW57" s="20"/>
      <c r="JJX57" s="20"/>
      <c r="JJY57" s="20"/>
      <c r="JJZ57" s="20"/>
      <c r="JKA57" s="20"/>
      <c r="JKB57" s="20"/>
      <c r="JKC57" s="20"/>
      <c r="JKD57" s="20"/>
      <c r="JKE57" s="20"/>
      <c r="JKF57" s="20"/>
      <c r="JKG57" s="20"/>
      <c r="JKH57" s="20"/>
      <c r="JKI57" s="20"/>
      <c r="JKJ57" s="20"/>
      <c r="JKK57" s="20"/>
      <c r="JKL57" s="20"/>
      <c r="JKM57" s="20"/>
      <c r="JKN57" s="20"/>
      <c r="JKO57" s="20"/>
      <c r="JKP57" s="20"/>
      <c r="JKQ57" s="20"/>
      <c r="JKR57" s="20"/>
      <c r="JKS57" s="20"/>
      <c r="JKT57" s="20"/>
      <c r="JKU57" s="20"/>
      <c r="JKV57" s="20"/>
      <c r="JKW57" s="20"/>
      <c r="JKX57" s="20"/>
      <c r="JKY57" s="20"/>
      <c r="JKZ57" s="20"/>
      <c r="JLA57" s="20"/>
      <c r="JLB57" s="20"/>
      <c r="JLC57" s="20"/>
      <c r="JLD57" s="20"/>
      <c r="JLE57" s="20"/>
      <c r="JLF57" s="20"/>
      <c r="JLG57" s="20"/>
      <c r="JLH57" s="20"/>
      <c r="JLI57" s="20"/>
      <c r="JLJ57" s="20"/>
      <c r="JLK57" s="20"/>
      <c r="JLL57" s="20"/>
      <c r="JLM57" s="20"/>
      <c r="JLN57" s="20"/>
      <c r="JLO57" s="20"/>
      <c r="JLP57" s="20"/>
      <c r="JLQ57" s="20"/>
      <c r="JLR57" s="20"/>
      <c r="JLS57" s="20"/>
      <c r="JLT57" s="20"/>
      <c r="JLU57" s="20"/>
      <c r="JLV57" s="20"/>
      <c r="JLW57" s="20"/>
      <c r="JLX57" s="20"/>
      <c r="JLY57" s="20"/>
      <c r="JLZ57" s="20"/>
      <c r="JMA57" s="20"/>
      <c r="JMB57" s="20"/>
      <c r="JMC57" s="20"/>
      <c r="JMD57" s="20"/>
      <c r="JME57" s="20"/>
      <c r="JMF57" s="20"/>
      <c r="JMG57" s="20"/>
      <c r="JMH57" s="20"/>
      <c r="JMI57" s="20"/>
      <c r="JMJ57" s="20"/>
      <c r="JMK57" s="20"/>
      <c r="JML57" s="20"/>
      <c r="JMM57" s="20"/>
      <c r="JMN57" s="20"/>
      <c r="JMO57" s="20"/>
      <c r="JMP57" s="20"/>
      <c r="JMQ57" s="20"/>
      <c r="JMR57" s="20"/>
      <c r="JMS57" s="20"/>
      <c r="JMT57" s="20"/>
      <c r="JMU57" s="20"/>
      <c r="JMV57" s="20"/>
      <c r="JMW57" s="20"/>
      <c r="JMX57" s="20"/>
      <c r="JMY57" s="20"/>
      <c r="JMZ57" s="20"/>
      <c r="JNA57" s="20"/>
      <c r="JNB57" s="20"/>
      <c r="JNC57" s="20"/>
      <c r="JND57" s="20"/>
      <c r="JNE57" s="20"/>
      <c r="JNF57" s="20"/>
      <c r="JNG57" s="20"/>
      <c r="JNH57" s="20"/>
      <c r="JNI57" s="20"/>
      <c r="JNJ57" s="20"/>
      <c r="JNK57" s="20"/>
      <c r="JNL57" s="20"/>
      <c r="JNM57" s="20"/>
      <c r="JNN57" s="20"/>
      <c r="JNO57" s="20"/>
      <c r="JNP57" s="20"/>
      <c r="JNQ57" s="20"/>
      <c r="JNR57" s="20"/>
      <c r="JNS57" s="20"/>
      <c r="JNT57" s="20"/>
      <c r="JNU57" s="20"/>
      <c r="JNV57" s="20"/>
      <c r="JNW57" s="20"/>
      <c r="JNX57" s="20"/>
      <c r="JNY57" s="20"/>
      <c r="JNZ57" s="20"/>
      <c r="JOA57" s="20"/>
      <c r="JOB57" s="20"/>
      <c r="JOC57" s="20"/>
      <c r="JOD57" s="20"/>
      <c r="JOE57" s="20"/>
      <c r="JOF57" s="20"/>
      <c r="JOG57" s="20"/>
      <c r="JOH57" s="20"/>
      <c r="JOI57" s="20"/>
      <c r="JOJ57" s="20"/>
      <c r="JOK57" s="20"/>
      <c r="JOL57" s="20"/>
      <c r="JOM57" s="20"/>
      <c r="JON57" s="20"/>
      <c r="JOO57" s="20"/>
      <c r="JOP57" s="20"/>
      <c r="JOQ57" s="20"/>
      <c r="JOR57" s="20"/>
      <c r="JOS57" s="20"/>
      <c r="JOT57" s="20"/>
      <c r="JOU57" s="20"/>
      <c r="JOV57" s="20"/>
      <c r="JOW57" s="20"/>
      <c r="JOX57" s="20"/>
      <c r="JOY57" s="20"/>
      <c r="JOZ57" s="20"/>
      <c r="JPA57" s="20"/>
      <c r="JPB57" s="20"/>
      <c r="JPC57" s="20"/>
      <c r="JPD57" s="20"/>
      <c r="JPE57" s="20"/>
      <c r="JPF57" s="20"/>
      <c r="JPG57" s="20"/>
      <c r="JPH57" s="20"/>
      <c r="JPI57" s="20"/>
      <c r="JPJ57" s="20"/>
      <c r="JPK57" s="20"/>
      <c r="JPL57" s="20"/>
      <c r="JPM57" s="20"/>
      <c r="JPN57" s="20"/>
      <c r="JPO57" s="20"/>
      <c r="JPP57" s="20"/>
      <c r="JPQ57" s="20"/>
      <c r="JPR57" s="20"/>
      <c r="JPS57" s="20"/>
      <c r="JPT57" s="20"/>
      <c r="JPU57" s="20"/>
      <c r="JPV57" s="20"/>
      <c r="JPW57" s="20"/>
      <c r="JPX57" s="20"/>
      <c r="JPY57" s="20"/>
      <c r="JPZ57" s="20"/>
      <c r="JQA57" s="20"/>
      <c r="JQB57" s="20"/>
      <c r="JQC57" s="20"/>
      <c r="JQD57" s="20"/>
      <c r="JQE57" s="20"/>
      <c r="JQF57" s="20"/>
      <c r="JQG57" s="20"/>
      <c r="JQH57" s="20"/>
      <c r="JQI57" s="20"/>
      <c r="JQJ57" s="20"/>
      <c r="JQK57" s="20"/>
      <c r="JQL57" s="20"/>
      <c r="JQM57" s="20"/>
      <c r="JQN57" s="20"/>
      <c r="JQO57" s="20"/>
      <c r="JQP57" s="20"/>
      <c r="JQQ57" s="20"/>
      <c r="JQR57" s="20"/>
      <c r="JQS57" s="20"/>
      <c r="JQT57" s="20"/>
      <c r="JQU57" s="20"/>
      <c r="JQV57" s="20"/>
      <c r="JQW57" s="20"/>
      <c r="JQX57" s="20"/>
      <c r="JQY57" s="20"/>
      <c r="JQZ57" s="20"/>
      <c r="JRA57" s="20"/>
      <c r="JRB57" s="20"/>
      <c r="JRC57" s="20"/>
      <c r="JRD57" s="20"/>
      <c r="JRE57" s="20"/>
      <c r="JRF57" s="20"/>
      <c r="JRG57" s="20"/>
      <c r="JRH57" s="20"/>
      <c r="JRI57" s="20"/>
      <c r="JRJ57" s="20"/>
      <c r="JRK57" s="20"/>
      <c r="JRL57" s="20"/>
      <c r="JRM57" s="20"/>
      <c r="JRN57" s="20"/>
      <c r="JRO57" s="20"/>
      <c r="JRP57" s="20"/>
      <c r="JRQ57" s="20"/>
      <c r="JRR57" s="20"/>
      <c r="JRS57" s="20"/>
      <c r="JRT57" s="20"/>
      <c r="JRU57" s="20"/>
      <c r="JRV57" s="20"/>
      <c r="JRW57" s="20"/>
      <c r="JRX57" s="20"/>
      <c r="JRY57" s="20"/>
      <c r="JRZ57" s="20"/>
      <c r="JSA57" s="20"/>
      <c r="JSB57" s="20"/>
      <c r="JSC57" s="20"/>
      <c r="JSD57" s="20"/>
      <c r="JSE57" s="20"/>
      <c r="JSF57" s="20"/>
      <c r="JSG57" s="20"/>
      <c r="JSH57" s="20"/>
      <c r="JSI57" s="20"/>
      <c r="JSJ57" s="20"/>
      <c r="JSK57" s="20"/>
      <c r="JSL57" s="20"/>
      <c r="JSM57" s="20"/>
      <c r="JSN57" s="20"/>
      <c r="JSO57" s="20"/>
      <c r="JSP57" s="20"/>
      <c r="JSQ57" s="20"/>
      <c r="JSR57" s="20"/>
      <c r="JSS57" s="20"/>
      <c r="JST57" s="20"/>
      <c r="JSU57" s="20"/>
      <c r="JSV57" s="20"/>
      <c r="JSW57" s="20"/>
      <c r="JSX57" s="20"/>
      <c r="JSY57" s="20"/>
      <c r="JSZ57" s="20"/>
      <c r="JTA57" s="20"/>
      <c r="JTB57" s="20"/>
      <c r="JTC57" s="20"/>
      <c r="JTD57" s="20"/>
      <c r="JTE57" s="20"/>
      <c r="JTF57" s="20"/>
      <c r="JTG57" s="20"/>
      <c r="JTH57" s="20"/>
      <c r="JTI57" s="20"/>
      <c r="JTJ57" s="20"/>
      <c r="JTK57" s="20"/>
      <c r="JTL57" s="20"/>
      <c r="JTM57" s="20"/>
      <c r="JTN57" s="20"/>
      <c r="JTO57" s="20"/>
      <c r="JTP57" s="20"/>
      <c r="JTQ57" s="20"/>
      <c r="JTR57" s="20"/>
      <c r="JTS57" s="20"/>
      <c r="JTT57" s="20"/>
      <c r="JTU57" s="20"/>
      <c r="JTV57" s="20"/>
      <c r="JTW57" s="20"/>
      <c r="JTX57" s="20"/>
      <c r="JTY57" s="20"/>
      <c r="JTZ57" s="20"/>
      <c r="JUA57" s="20"/>
      <c r="JUB57" s="20"/>
      <c r="JUC57" s="20"/>
      <c r="JUD57" s="20"/>
      <c r="JUE57" s="20"/>
      <c r="JUF57" s="20"/>
      <c r="JUG57" s="20"/>
      <c r="JUH57" s="20"/>
      <c r="JUI57" s="20"/>
      <c r="JUJ57" s="20"/>
      <c r="JUK57" s="20"/>
      <c r="JUL57" s="20"/>
      <c r="JUM57" s="20"/>
      <c r="JUN57" s="20"/>
      <c r="JUO57" s="20"/>
      <c r="JUP57" s="20"/>
      <c r="JUQ57" s="20"/>
      <c r="JUR57" s="20"/>
      <c r="JUS57" s="20"/>
      <c r="JUT57" s="20"/>
      <c r="JUU57" s="20"/>
      <c r="JUV57" s="20"/>
      <c r="JUW57" s="20"/>
      <c r="JUX57" s="20"/>
      <c r="JUY57" s="20"/>
      <c r="JUZ57" s="20"/>
      <c r="JVA57" s="20"/>
      <c r="JVB57" s="20"/>
      <c r="JVC57" s="20"/>
      <c r="JVD57" s="20"/>
      <c r="JVE57" s="20"/>
      <c r="JVF57" s="20"/>
      <c r="JVG57" s="20"/>
      <c r="JVH57" s="20"/>
      <c r="JVI57" s="20"/>
      <c r="JVJ57" s="20"/>
      <c r="JVK57" s="20"/>
      <c r="JVL57" s="20"/>
      <c r="JVM57" s="20"/>
      <c r="JVN57" s="20"/>
      <c r="JVO57" s="20"/>
      <c r="JVP57" s="20"/>
      <c r="JVQ57" s="20"/>
      <c r="JVR57" s="20"/>
      <c r="JVS57" s="20"/>
      <c r="JVT57" s="20"/>
      <c r="JVU57" s="20"/>
      <c r="JVV57" s="20"/>
      <c r="JVW57" s="20"/>
      <c r="JVX57" s="20"/>
      <c r="JVY57" s="20"/>
      <c r="JVZ57" s="20"/>
      <c r="JWA57" s="20"/>
      <c r="JWB57" s="20"/>
      <c r="JWC57" s="20"/>
      <c r="JWD57" s="20"/>
      <c r="JWE57" s="20"/>
      <c r="JWF57" s="20"/>
      <c r="JWG57" s="20"/>
      <c r="JWH57" s="20"/>
      <c r="JWI57" s="20"/>
      <c r="JWJ57" s="20"/>
      <c r="JWK57" s="20"/>
      <c r="JWL57" s="20"/>
      <c r="JWM57" s="20"/>
      <c r="JWN57" s="20"/>
      <c r="JWO57" s="20"/>
      <c r="JWP57" s="20"/>
      <c r="JWQ57" s="20"/>
      <c r="JWR57" s="20"/>
      <c r="JWS57" s="20"/>
      <c r="JWT57" s="20"/>
      <c r="JWU57" s="20"/>
      <c r="JWV57" s="20"/>
      <c r="JWW57" s="20"/>
      <c r="JWX57" s="20"/>
      <c r="JWY57" s="20"/>
      <c r="JWZ57" s="20"/>
      <c r="JXA57" s="20"/>
      <c r="JXB57" s="20"/>
      <c r="JXC57" s="20"/>
      <c r="JXD57" s="20"/>
      <c r="JXE57" s="20"/>
      <c r="JXF57" s="20"/>
      <c r="JXG57" s="20"/>
      <c r="JXH57" s="20"/>
      <c r="JXI57" s="20"/>
      <c r="JXJ57" s="20"/>
      <c r="JXK57" s="20"/>
      <c r="JXL57" s="20"/>
      <c r="JXM57" s="20"/>
      <c r="JXN57" s="20"/>
      <c r="JXO57" s="20"/>
      <c r="JXP57" s="20"/>
      <c r="JXQ57" s="20"/>
      <c r="JXR57" s="20"/>
      <c r="JXS57" s="20"/>
      <c r="JXT57" s="20"/>
      <c r="JXU57" s="20"/>
      <c r="JXV57" s="20"/>
      <c r="JXW57" s="20"/>
      <c r="JXX57" s="20"/>
      <c r="JXY57" s="20"/>
      <c r="JXZ57" s="20"/>
      <c r="JYA57" s="20"/>
      <c r="JYB57" s="20"/>
      <c r="JYC57" s="20"/>
      <c r="JYD57" s="20"/>
      <c r="JYE57" s="20"/>
      <c r="JYF57" s="20"/>
      <c r="JYG57" s="20"/>
      <c r="JYH57" s="20"/>
      <c r="JYI57" s="20"/>
      <c r="JYJ57" s="20"/>
      <c r="JYK57" s="20"/>
      <c r="JYL57" s="20"/>
      <c r="JYM57" s="20"/>
      <c r="JYN57" s="20"/>
      <c r="JYO57" s="20"/>
      <c r="JYP57" s="20"/>
      <c r="JYQ57" s="20"/>
      <c r="JYR57" s="20"/>
      <c r="JYS57" s="20"/>
      <c r="JYT57" s="20"/>
      <c r="JYU57" s="20"/>
      <c r="JYV57" s="20"/>
      <c r="JYW57" s="20"/>
      <c r="JYX57" s="20"/>
      <c r="JYY57" s="20"/>
      <c r="JYZ57" s="20"/>
      <c r="JZA57" s="20"/>
      <c r="JZB57" s="20"/>
      <c r="JZC57" s="20"/>
      <c r="JZD57" s="20"/>
      <c r="JZE57" s="20"/>
      <c r="JZF57" s="20"/>
      <c r="JZG57" s="20"/>
      <c r="JZH57" s="20"/>
      <c r="JZI57" s="20"/>
      <c r="JZJ57" s="20"/>
      <c r="JZK57" s="20"/>
      <c r="JZL57" s="20"/>
      <c r="JZM57" s="20"/>
      <c r="JZN57" s="20"/>
      <c r="JZO57" s="20"/>
      <c r="JZP57" s="20"/>
      <c r="JZQ57" s="20"/>
      <c r="JZR57" s="20"/>
      <c r="JZS57" s="20"/>
      <c r="JZT57" s="20"/>
      <c r="JZU57" s="20"/>
      <c r="JZV57" s="20"/>
      <c r="JZW57" s="20"/>
      <c r="JZX57" s="20"/>
      <c r="JZY57" s="20"/>
      <c r="JZZ57" s="20"/>
      <c r="KAA57" s="20"/>
      <c r="KAB57" s="20"/>
      <c r="KAC57" s="20"/>
      <c r="KAD57" s="20"/>
      <c r="KAE57" s="20"/>
      <c r="KAF57" s="20"/>
      <c r="KAG57" s="20"/>
      <c r="KAH57" s="20"/>
      <c r="KAI57" s="20"/>
      <c r="KAJ57" s="20"/>
      <c r="KAK57" s="20"/>
      <c r="KAL57" s="20"/>
      <c r="KAM57" s="20"/>
      <c r="KAN57" s="20"/>
      <c r="KAO57" s="20"/>
      <c r="KAP57" s="20"/>
      <c r="KAQ57" s="20"/>
      <c r="KAR57" s="20"/>
      <c r="KAS57" s="20"/>
      <c r="KAT57" s="20"/>
      <c r="KAU57" s="20"/>
      <c r="KAV57" s="20"/>
      <c r="KAW57" s="20"/>
      <c r="KAX57" s="20"/>
      <c r="KAY57" s="20"/>
      <c r="KAZ57" s="20"/>
      <c r="KBA57" s="20"/>
      <c r="KBB57" s="20"/>
      <c r="KBC57" s="20"/>
      <c r="KBD57" s="20"/>
      <c r="KBE57" s="20"/>
      <c r="KBF57" s="20"/>
      <c r="KBG57" s="20"/>
      <c r="KBH57" s="20"/>
      <c r="KBI57" s="20"/>
      <c r="KBJ57" s="20"/>
      <c r="KBK57" s="20"/>
      <c r="KBL57" s="20"/>
      <c r="KBM57" s="20"/>
      <c r="KBN57" s="20"/>
      <c r="KBO57" s="20"/>
      <c r="KBP57" s="20"/>
      <c r="KBQ57" s="20"/>
      <c r="KBR57" s="20"/>
      <c r="KBS57" s="20"/>
      <c r="KBT57" s="20"/>
      <c r="KBU57" s="20"/>
      <c r="KBV57" s="20"/>
      <c r="KBW57" s="20"/>
      <c r="KBX57" s="20"/>
      <c r="KBY57" s="20"/>
      <c r="KBZ57" s="20"/>
      <c r="KCA57" s="20"/>
      <c r="KCB57" s="20"/>
      <c r="KCC57" s="20"/>
      <c r="KCD57" s="20"/>
      <c r="KCE57" s="20"/>
      <c r="KCF57" s="20"/>
      <c r="KCG57" s="20"/>
      <c r="KCH57" s="20"/>
      <c r="KCI57" s="20"/>
      <c r="KCJ57" s="20"/>
      <c r="KCK57" s="20"/>
      <c r="KCL57" s="20"/>
      <c r="KCM57" s="20"/>
      <c r="KCN57" s="20"/>
      <c r="KCO57" s="20"/>
      <c r="KCP57" s="20"/>
      <c r="KCQ57" s="20"/>
      <c r="KCR57" s="20"/>
      <c r="KCS57" s="20"/>
      <c r="KCT57" s="20"/>
      <c r="KCU57" s="20"/>
      <c r="KCV57" s="20"/>
      <c r="KCW57" s="20"/>
      <c r="KCX57" s="20"/>
      <c r="KCY57" s="20"/>
      <c r="KCZ57" s="20"/>
      <c r="KDA57" s="20"/>
      <c r="KDB57" s="20"/>
      <c r="KDC57" s="20"/>
      <c r="KDD57" s="20"/>
      <c r="KDE57" s="20"/>
      <c r="KDF57" s="20"/>
      <c r="KDG57" s="20"/>
      <c r="KDH57" s="20"/>
      <c r="KDI57" s="20"/>
      <c r="KDJ57" s="20"/>
      <c r="KDK57" s="20"/>
      <c r="KDL57" s="20"/>
      <c r="KDM57" s="20"/>
      <c r="KDN57" s="20"/>
      <c r="KDO57" s="20"/>
      <c r="KDP57" s="20"/>
      <c r="KDQ57" s="20"/>
      <c r="KDR57" s="20"/>
      <c r="KDS57" s="20"/>
      <c r="KDT57" s="20"/>
      <c r="KDU57" s="20"/>
      <c r="KDV57" s="20"/>
      <c r="KDW57" s="20"/>
      <c r="KDX57" s="20"/>
      <c r="KDY57" s="20"/>
      <c r="KDZ57" s="20"/>
      <c r="KEA57" s="20"/>
      <c r="KEB57" s="20"/>
      <c r="KEC57" s="20"/>
      <c r="KED57" s="20"/>
      <c r="KEE57" s="20"/>
      <c r="KEF57" s="20"/>
      <c r="KEG57" s="20"/>
      <c r="KEH57" s="20"/>
      <c r="KEI57" s="20"/>
      <c r="KEJ57" s="20"/>
      <c r="KEK57" s="20"/>
      <c r="KEL57" s="20"/>
      <c r="KEM57" s="20"/>
      <c r="KEN57" s="20"/>
      <c r="KEO57" s="20"/>
      <c r="KEP57" s="20"/>
      <c r="KEQ57" s="20"/>
      <c r="KER57" s="20"/>
      <c r="KES57" s="20"/>
      <c r="KET57" s="20"/>
      <c r="KEU57" s="20"/>
      <c r="KEV57" s="20"/>
      <c r="KEW57" s="20"/>
      <c r="KEX57" s="20"/>
      <c r="KEY57" s="20"/>
      <c r="KEZ57" s="20"/>
      <c r="KFA57" s="20"/>
      <c r="KFB57" s="20"/>
      <c r="KFC57" s="20"/>
      <c r="KFD57" s="20"/>
      <c r="KFE57" s="20"/>
      <c r="KFF57" s="20"/>
      <c r="KFG57" s="20"/>
      <c r="KFH57" s="20"/>
      <c r="KFI57" s="20"/>
      <c r="KFJ57" s="20"/>
      <c r="KFK57" s="20"/>
      <c r="KFL57" s="20"/>
      <c r="KFM57" s="20"/>
      <c r="KFN57" s="20"/>
      <c r="KFO57" s="20"/>
      <c r="KFP57" s="20"/>
      <c r="KFQ57" s="20"/>
      <c r="KFR57" s="20"/>
      <c r="KFS57" s="20"/>
      <c r="KFT57" s="20"/>
      <c r="KFU57" s="20"/>
      <c r="KFV57" s="20"/>
      <c r="KFW57" s="20"/>
      <c r="KFX57" s="20"/>
      <c r="KFY57" s="20"/>
      <c r="KFZ57" s="20"/>
      <c r="KGA57" s="20"/>
      <c r="KGB57" s="20"/>
      <c r="KGC57" s="20"/>
      <c r="KGD57" s="20"/>
      <c r="KGE57" s="20"/>
      <c r="KGF57" s="20"/>
      <c r="KGG57" s="20"/>
      <c r="KGH57" s="20"/>
      <c r="KGI57" s="20"/>
      <c r="KGJ57" s="20"/>
      <c r="KGK57" s="20"/>
      <c r="KGL57" s="20"/>
      <c r="KGM57" s="20"/>
      <c r="KGN57" s="20"/>
      <c r="KGO57" s="20"/>
      <c r="KGP57" s="20"/>
      <c r="KGQ57" s="20"/>
      <c r="KGR57" s="20"/>
      <c r="KGS57" s="20"/>
      <c r="KGT57" s="20"/>
      <c r="KGU57" s="20"/>
      <c r="KGV57" s="20"/>
      <c r="KGW57" s="20"/>
      <c r="KGX57" s="20"/>
      <c r="KGY57" s="20"/>
      <c r="KGZ57" s="20"/>
      <c r="KHA57" s="20"/>
      <c r="KHB57" s="20"/>
      <c r="KHC57" s="20"/>
      <c r="KHD57" s="20"/>
      <c r="KHE57" s="20"/>
      <c r="KHF57" s="20"/>
      <c r="KHG57" s="20"/>
      <c r="KHH57" s="20"/>
      <c r="KHI57" s="20"/>
      <c r="KHJ57" s="20"/>
      <c r="KHK57" s="20"/>
      <c r="KHL57" s="20"/>
      <c r="KHM57" s="20"/>
      <c r="KHN57" s="20"/>
      <c r="KHO57" s="20"/>
      <c r="KHP57" s="20"/>
      <c r="KHQ57" s="20"/>
      <c r="KHR57" s="20"/>
      <c r="KHS57" s="20"/>
      <c r="KHT57" s="20"/>
      <c r="KHU57" s="20"/>
      <c r="KHV57" s="20"/>
      <c r="KHW57" s="20"/>
      <c r="KHX57" s="20"/>
      <c r="KHY57" s="20"/>
      <c r="KHZ57" s="20"/>
      <c r="KIA57" s="20"/>
      <c r="KIB57" s="20"/>
      <c r="KIC57" s="20"/>
      <c r="KID57" s="20"/>
      <c r="KIE57" s="20"/>
      <c r="KIF57" s="20"/>
      <c r="KIG57" s="20"/>
      <c r="KIH57" s="20"/>
      <c r="KII57" s="20"/>
      <c r="KIJ57" s="20"/>
      <c r="KIK57" s="20"/>
      <c r="KIL57" s="20"/>
      <c r="KIM57" s="20"/>
      <c r="KIN57" s="20"/>
      <c r="KIO57" s="20"/>
      <c r="KIP57" s="20"/>
      <c r="KIQ57" s="20"/>
      <c r="KIR57" s="20"/>
      <c r="KIS57" s="20"/>
      <c r="KIT57" s="20"/>
      <c r="KIU57" s="20"/>
      <c r="KIV57" s="20"/>
      <c r="KIW57" s="20"/>
      <c r="KIX57" s="20"/>
      <c r="KIY57" s="20"/>
      <c r="KIZ57" s="20"/>
      <c r="KJA57" s="20"/>
      <c r="KJB57" s="20"/>
      <c r="KJC57" s="20"/>
      <c r="KJD57" s="20"/>
      <c r="KJE57" s="20"/>
      <c r="KJF57" s="20"/>
      <c r="KJG57" s="20"/>
      <c r="KJH57" s="20"/>
      <c r="KJI57" s="20"/>
      <c r="KJJ57" s="20"/>
      <c r="KJK57" s="20"/>
      <c r="KJL57" s="20"/>
      <c r="KJM57" s="20"/>
      <c r="KJN57" s="20"/>
      <c r="KJO57" s="20"/>
      <c r="KJP57" s="20"/>
      <c r="KJQ57" s="20"/>
      <c r="KJR57" s="20"/>
      <c r="KJS57" s="20"/>
      <c r="KJT57" s="20"/>
      <c r="KJU57" s="20"/>
      <c r="KJV57" s="20"/>
      <c r="KJW57" s="20"/>
      <c r="KJX57" s="20"/>
      <c r="KJY57" s="20"/>
      <c r="KJZ57" s="20"/>
      <c r="KKA57" s="20"/>
      <c r="KKB57" s="20"/>
      <c r="KKC57" s="20"/>
      <c r="KKD57" s="20"/>
      <c r="KKE57" s="20"/>
      <c r="KKF57" s="20"/>
      <c r="KKG57" s="20"/>
      <c r="KKH57" s="20"/>
      <c r="KKI57" s="20"/>
      <c r="KKJ57" s="20"/>
      <c r="KKK57" s="20"/>
      <c r="KKL57" s="20"/>
      <c r="KKM57" s="20"/>
      <c r="KKN57" s="20"/>
      <c r="KKO57" s="20"/>
      <c r="KKP57" s="20"/>
      <c r="KKQ57" s="20"/>
      <c r="KKR57" s="20"/>
      <c r="KKS57" s="20"/>
      <c r="KKT57" s="20"/>
      <c r="KKU57" s="20"/>
      <c r="KKV57" s="20"/>
      <c r="KKW57" s="20"/>
      <c r="KKX57" s="20"/>
      <c r="KKY57" s="20"/>
      <c r="KKZ57" s="20"/>
      <c r="KLA57" s="20"/>
      <c r="KLB57" s="20"/>
      <c r="KLC57" s="20"/>
      <c r="KLD57" s="20"/>
      <c r="KLE57" s="20"/>
      <c r="KLF57" s="20"/>
      <c r="KLG57" s="20"/>
      <c r="KLH57" s="20"/>
      <c r="KLI57" s="20"/>
      <c r="KLJ57" s="20"/>
      <c r="KLK57" s="20"/>
      <c r="KLL57" s="20"/>
      <c r="KLM57" s="20"/>
      <c r="KLN57" s="20"/>
      <c r="KLO57" s="20"/>
      <c r="KLP57" s="20"/>
      <c r="KLQ57" s="20"/>
      <c r="KLR57" s="20"/>
      <c r="KLS57" s="20"/>
      <c r="KLT57" s="20"/>
      <c r="KLU57" s="20"/>
      <c r="KLV57" s="20"/>
      <c r="KLW57" s="20"/>
      <c r="KLX57" s="20"/>
      <c r="KLY57" s="20"/>
      <c r="KLZ57" s="20"/>
      <c r="KMA57" s="20"/>
      <c r="KMB57" s="20"/>
      <c r="KMC57" s="20"/>
      <c r="KMD57" s="20"/>
      <c r="KME57" s="20"/>
      <c r="KMF57" s="20"/>
      <c r="KMG57" s="20"/>
      <c r="KMH57" s="20"/>
      <c r="KMI57" s="20"/>
      <c r="KMJ57" s="20"/>
      <c r="KMK57" s="20"/>
      <c r="KML57" s="20"/>
      <c r="KMM57" s="20"/>
      <c r="KMN57" s="20"/>
      <c r="KMO57" s="20"/>
      <c r="KMP57" s="20"/>
      <c r="KMQ57" s="20"/>
      <c r="KMR57" s="20"/>
      <c r="KMS57" s="20"/>
      <c r="KMT57" s="20"/>
      <c r="KMU57" s="20"/>
      <c r="KMV57" s="20"/>
      <c r="KMW57" s="20"/>
      <c r="KMX57" s="20"/>
      <c r="KMY57" s="20"/>
      <c r="KMZ57" s="20"/>
      <c r="KNA57" s="20"/>
      <c r="KNB57" s="20"/>
      <c r="KNC57" s="20"/>
      <c r="KND57" s="20"/>
      <c r="KNE57" s="20"/>
      <c r="KNF57" s="20"/>
      <c r="KNG57" s="20"/>
      <c r="KNH57" s="20"/>
      <c r="KNI57" s="20"/>
      <c r="KNJ57" s="20"/>
      <c r="KNK57" s="20"/>
      <c r="KNL57" s="20"/>
      <c r="KNM57" s="20"/>
      <c r="KNN57" s="20"/>
      <c r="KNO57" s="20"/>
      <c r="KNP57" s="20"/>
      <c r="KNQ57" s="20"/>
      <c r="KNR57" s="20"/>
      <c r="KNS57" s="20"/>
      <c r="KNT57" s="20"/>
      <c r="KNU57" s="20"/>
      <c r="KNV57" s="20"/>
      <c r="KNW57" s="20"/>
      <c r="KNX57" s="20"/>
      <c r="KNY57" s="20"/>
      <c r="KNZ57" s="20"/>
      <c r="KOA57" s="20"/>
      <c r="KOB57" s="20"/>
      <c r="KOC57" s="20"/>
      <c r="KOD57" s="20"/>
      <c r="KOE57" s="20"/>
      <c r="KOF57" s="20"/>
      <c r="KOG57" s="20"/>
      <c r="KOH57" s="20"/>
      <c r="KOI57" s="20"/>
      <c r="KOJ57" s="20"/>
      <c r="KOK57" s="20"/>
      <c r="KOL57" s="20"/>
      <c r="KOM57" s="20"/>
      <c r="KON57" s="20"/>
      <c r="KOO57" s="20"/>
      <c r="KOP57" s="20"/>
      <c r="KOQ57" s="20"/>
      <c r="KOR57" s="20"/>
      <c r="KOS57" s="20"/>
      <c r="KOT57" s="20"/>
      <c r="KOU57" s="20"/>
      <c r="KOV57" s="20"/>
      <c r="KOW57" s="20"/>
      <c r="KOX57" s="20"/>
      <c r="KOY57" s="20"/>
      <c r="KOZ57" s="20"/>
      <c r="KPA57" s="20"/>
      <c r="KPB57" s="20"/>
      <c r="KPC57" s="20"/>
      <c r="KPD57" s="20"/>
      <c r="KPE57" s="20"/>
      <c r="KPF57" s="20"/>
      <c r="KPG57" s="20"/>
      <c r="KPH57" s="20"/>
      <c r="KPI57" s="20"/>
      <c r="KPJ57" s="20"/>
      <c r="KPK57" s="20"/>
      <c r="KPL57" s="20"/>
      <c r="KPM57" s="20"/>
      <c r="KPN57" s="20"/>
      <c r="KPO57" s="20"/>
      <c r="KPP57" s="20"/>
      <c r="KPQ57" s="20"/>
      <c r="KPR57" s="20"/>
      <c r="KPS57" s="20"/>
      <c r="KPT57" s="20"/>
      <c r="KPU57" s="20"/>
      <c r="KPV57" s="20"/>
      <c r="KPW57" s="20"/>
      <c r="KPX57" s="20"/>
      <c r="KPY57" s="20"/>
      <c r="KPZ57" s="20"/>
      <c r="KQA57" s="20"/>
      <c r="KQB57" s="20"/>
      <c r="KQC57" s="20"/>
      <c r="KQD57" s="20"/>
      <c r="KQE57" s="20"/>
      <c r="KQF57" s="20"/>
      <c r="KQG57" s="20"/>
      <c r="KQH57" s="20"/>
      <c r="KQI57" s="20"/>
      <c r="KQJ57" s="20"/>
      <c r="KQK57" s="20"/>
      <c r="KQL57" s="20"/>
      <c r="KQM57" s="20"/>
      <c r="KQN57" s="20"/>
      <c r="KQO57" s="20"/>
      <c r="KQP57" s="20"/>
      <c r="KQQ57" s="20"/>
      <c r="KQR57" s="20"/>
      <c r="KQS57" s="20"/>
      <c r="KQT57" s="20"/>
      <c r="KQU57" s="20"/>
      <c r="KQV57" s="20"/>
      <c r="KQW57" s="20"/>
      <c r="KQX57" s="20"/>
      <c r="KQY57" s="20"/>
      <c r="KQZ57" s="20"/>
      <c r="KRA57" s="20"/>
      <c r="KRB57" s="20"/>
      <c r="KRC57" s="20"/>
      <c r="KRD57" s="20"/>
      <c r="KRE57" s="20"/>
      <c r="KRF57" s="20"/>
      <c r="KRG57" s="20"/>
      <c r="KRH57" s="20"/>
      <c r="KRI57" s="20"/>
      <c r="KRJ57" s="20"/>
      <c r="KRK57" s="20"/>
      <c r="KRL57" s="20"/>
      <c r="KRM57" s="20"/>
      <c r="KRN57" s="20"/>
      <c r="KRO57" s="20"/>
      <c r="KRP57" s="20"/>
      <c r="KRQ57" s="20"/>
      <c r="KRR57" s="20"/>
      <c r="KRS57" s="20"/>
      <c r="KRT57" s="20"/>
      <c r="KRU57" s="20"/>
      <c r="KRV57" s="20"/>
      <c r="KRW57" s="20"/>
      <c r="KRX57" s="20"/>
      <c r="KRY57" s="20"/>
      <c r="KRZ57" s="20"/>
      <c r="KSA57" s="20"/>
      <c r="KSB57" s="20"/>
      <c r="KSC57" s="20"/>
      <c r="KSD57" s="20"/>
      <c r="KSE57" s="20"/>
      <c r="KSF57" s="20"/>
      <c r="KSG57" s="20"/>
      <c r="KSH57" s="20"/>
      <c r="KSI57" s="20"/>
      <c r="KSJ57" s="20"/>
      <c r="KSK57" s="20"/>
      <c r="KSL57" s="20"/>
      <c r="KSM57" s="20"/>
      <c r="KSN57" s="20"/>
      <c r="KSO57" s="20"/>
      <c r="KSP57" s="20"/>
      <c r="KSQ57" s="20"/>
      <c r="KSR57" s="20"/>
      <c r="KSS57" s="20"/>
      <c r="KST57" s="20"/>
      <c r="KSU57" s="20"/>
      <c r="KSV57" s="20"/>
      <c r="KSW57" s="20"/>
      <c r="KSX57" s="20"/>
      <c r="KSY57" s="20"/>
      <c r="KSZ57" s="20"/>
      <c r="KTA57" s="20"/>
      <c r="KTB57" s="20"/>
      <c r="KTC57" s="20"/>
      <c r="KTD57" s="20"/>
      <c r="KTE57" s="20"/>
      <c r="KTF57" s="20"/>
      <c r="KTG57" s="20"/>
      <c r="KTH57" s="20"/>
      <c r="KTI57" s="20"/>
      <c r="KTJ57" s="20"/>
      <c r="KTK57" s="20"/>
      <c r="KTL57" s="20"/>
      <c r="KTM57" s="20"/>
      <c r="KTN57" s="20"/>
      <c r="KTO57" s="20"/>
      <c r="KTP57" s="20"/>
      <c r="KTQ57" s="20"/>
      <c r="KTR57" s="20"/>
      <c r="KTS57" s="20"/>
      <c r="KTT57" s="20"/>
      <c r="KTU57" s="20"/>
      <c r="KTV57" s="20"/>
      <c r="KTW57" s="20"/>
      <c r="KTX57" s="20"/>
      <c r="KTY57" s="20"/>
      <c r="KTZ57" s="20"/>
      <c r="KUA57" s="20"/>
      <c r="KUB57" s="20"/>
      <c r="KUC57" s="20"/>
      <c r="KUD57" s="20"/>
      <c r="KUE57" s="20"/>
      <c r="KUF57" s="20"/>
      <c r="KUG57" s="20"/>
      <c r="KUH57" s="20"/>
      <c r="KUI57" s="20"/>
      <c r="KUJ57" s="20"/>
      <c r="KUK57" s="20"/>
      <c r="KUL57" s="20"/>
      <c r="KUM57" s="20"/>
      <c r="KUN57" s="20"/>
      <c r="KUO57" s="20"/>
      <c r="KUP57" s="20"/>
      <c r="KUQ57" s="20"/>
      <c r="KUR57" s="20"/>
      <c r="KUS57" s="20"/>
      <c r="KUT57" s="20"/>
      <c r="KUU57" s="20"/>
      <c r="KUV57" s="20"/>
      <c r="KUW57" s="20"/>
      <c r="KUX57" s="20"/>
      <c r="KUY57" s="20"/>
      <c r="KUZ57" s="20"/>
      <c r="KVA57" s="20"/>
      <c r="KVB57" s="20"/>
      <c r="KVC57" s="20"/>
      <c r="KVD57" s="20"/>
      <c r="KVE57" s="20"/>
      <c r="KVF57" s="20"/>
      <c r="KVG57" s="20"/>
      <c r="KVH57" s="20"/>
      <c r="KVI57" s="20"/>
      <c r="KVJ57" s="20"/>
      <c r="KVK57" s="20"/>
      <c r="KVL57" s="20"/>
      <c r="KVM57" s="20"/>
      <c r="KVN57" s="20"/>
      <c r="KVO57" s="20"/>
      <c r="KVP57" s="20"/>
      <c r="KVQ57" s="20"/>
      <c r="KVR57" s="20"/>
      <c r="KVS57" s="20"/>
      <c r="KVT57" s="20"/>
      <c r="KVU57" s="20"/>
      <c r="KVV57" s="20"/>
      <c r="KVW57" s="20"/>
      <c r="KVX57" s="20"/>
      <c r="KVY57" s="20"/>
      <c r="KVZ57" s="20"/>
      <c r="KWA57" s="20"/>
      <c r="KWB57" s="20"/>
      <c r="KWC57" s="20"/>
      <c r="KWD57" s="20"/>
      <c r="KWE57" s="20"/>
      <c r="KWF57" s="20"/>
      <c r="KWG57" s="20"/>
      <c r="KWH57" s="20"/>
      <c r="KWI57" s="20"/>
      <c r="KWJ57" s="20"/>
      <c r="KWK57" s="20"/>
      <c r="KWL57" s="20"/>
      <c r="KWM57" s="20"/>
      <c r="KWN57" s="20"/>
      <c r="KWO57" s="20"/>
      <c r="KWP57" s="20"/>
      <c r="KWQ57" s="20"/>
      <c r="KWR57" s="20"/>
      <c r="KWS57" s="20"/>
      <c r="KWT57" s="20"/>
      <c r="KWU57" s="20"/>
      <c r="KWV57" s="20"/>
      <c r="KWW57" s="20"/>
      <c r="KWX57" s="20"/>
      <c r="KWY57" s="20"/>
      <c r="KWZ57" s="20"/>
      <c r="KXA57" s="20"/>
      <c r="KXB57" s="20"/>
      <c r="KXC57" s="20"/>
      <c r="KXD57" s="20"/>
      <c r="KXE57" s="20"/>
      <c r="KXF57" s="20"/>
      <c r="KXG57" s="20"/>
      <c r="KXH57" s="20"/>
      <c r="KXI57" s="20"/>
      <c r="KXJ57" s="20"/>
      <c r="KXK57" s="20"/>
      <c r="KXL57" s="20"/>
      <c r="KXM57" s="20"/>
      <c r="KXN57" s="20"/>
      <c r="KXO57" s="20"/>
      <c r="KXP57" s="20"/>
      <c r="KXQ57" s="20"/>
      <c r="KXR57" s="20"/>
      <c r="KXS57" s="20"/>
      <c r="KXT57" s="20"/>
      <c r="KXU57" s="20"/>
      <c r="KXV57" s="20"/>
      <c r="KXW57" s="20"/>
      <c r="KXX57" s="20"/>
      <c r="KXY57" s="20"/>
      <c r="KXZ57" s="20"/>
      <c r="KYA57" s="20"/>
      <c r="KYB57" s="20"/>
      <c r="KYC57" s="20"/>
      <c r="KYD57" s="20"/>
      <c r="KYE57" s="20"/>
      <c r="KYF57" s="20"/>
      <c r="KYG57" s="20"/>
      <c r="KYH57" s="20"/>
      <c r="KYI57" s="20"/>
      <c r="KYJ57" s="20"/>
      <c r="KYK57" s="20"/>
      <c r="KYL57" s="20"/>
      <c r="KYM57" s="20"/>
      <c r="KYN57" s="20"/>
      <c r="KYO57" s="20"/>
      <c r="KYP57" s="20"/>
      <c r="KYQ57" s="20"/>
      <c r="KYR57" s="20"/>
      <c r="KYS57" s="20"/>
      <c r="KYT57" s="20"/>
      <c r="KYU57" s="20"/>
      <c r="KYV57" s="20"/>
      <c r="KYW57" s="20"/>
      <c r="KYX57" s="20"/>
      <c r="KYY57" s="20"/>
      <c r="KYZ57" s="20"/>
      <c r="KZA57" s="20"/>
      <c r="KZB57" s="20"/>
      <c r="KZC57" s="20"/>
      <c r="KZD57" s="20"/>
      <c r="KZE57" s="20"/>
      <c r="KZF57" s="20"/>
      <c r="KZG57" s="20"/>
      <c r="KZH57" s="20"/>
      <c r="KZI57" s="20"/>
      <c r="KZJ57" s="20"/>
      <c r="KZK57" s="20"/>
      <c r="KZL57" s="20"/>
      <c r="KZM57" s="20"/>
      <c r="KZN57" s="20"/>
      <c r="KZO57" s="20"/>
      <c r="KZP57" s="20"/>
      <c r="KZQ57" s="20"/>
      <c r="KZR57" s="20"/>
      <c r="KZS57" s="20"/>
      <c r="KZT57" s="20"/>
      <c r="KZU57" s="20"/>
      <c r="KZV57" s="20"/>
      <c r="KZW57" s="20"/>
      <c r="KZX57" s="20"/>
      <c r="KZY57" s="20"/>
      <c r="KZZ57" s="20"/>
      <c r="LAA57" s="20"/>
      <c r="LAB57" s="20"/>
      <c r="LAC57" s="20"/>
      <c r="LAD57" s="20"/>
      <c r="LAE57" s="20"/>
      <c r="LAF57" s="20"/>
      <c r="LAG57" s="20"/>
      <c r="LAH57" s="20"/>
      <c r="LAI57" s="20"/>
      <c r="LAJ57" s="20"/>
      <c r="LAK57" s="20"/>
      <c r="LAL57" s="20"/>
      <c r="LAM57" s="20"/>
      <c r="LAN57" s="20"/>
      <c r="LAO57" s="20"/>
      <c r="LAP57" s="20"/>
      <c r="LAQ57" s="20"/>
      <c r="LAR57" s="20"/>
      <c r="LAS57" s="20"/>
      <c r="LAT57" s="20"/>
      <c r="LAU57" s="20"/>
      <c r="LAV57" s="20"/>
      <c r="LAW57" s="20"/>
      <c r="LAX57" s="20"/>
      <c r="LAY57" s="20"/>
      <c r="LAZ57" s="20"/>
      <c r="LBA57" s="20"/>
      <c r="LBB57" s="20"/>
      <c r="LBC57" s="20"/>
      <c r="LBD57" s="20"/>
      <c r="LBE57" s="20"/>
      <c r="LBF57" s="20"/>
      <c r="LBG57" s="20"/>
      <c r="LBH57" s="20"/>
      <c r="LBI57" s="20"/>
      <c r="LBJ57" s="20"/>
      <c r="LBK57" s="20"/>
      <c r="LBL57" s="20"/>
      <c r="LBM57" s="20"/>
      <c r="LBN57" s="20"/>
      <c r="LBO57" s="20"/>
      <c r="LBP57" s="20"/>
      <c r="LBQ57" s="20"/>
      <c r="LBR57" s="20"/>
      <c r="LBS57" s="20"/>
      <c r="LBT57" s="20"/>
      <c r="LBU57" s="20"/>
      <c r="LBV57" s="20"/>
      <c r="LBW57" s="20"/>
      <c r="LBX57" s="20"/>
      <c r="LBY57" s="20"/>
      <c r="LBZ57" s="20"/>
      <c r="LCA57" s="20"/>
      <c r="LCB57" s="20"/>
      <c r="LCC57" s="20"/>
      <c r="LCD57" s="20"/>
      <c r="LCE57" s="20"/>
      <c r="LCF57" s="20"/>
      <c r="LCG57" s="20"/>
      <c r="LCH57" s="20"/>
      <c r="LCI57" s="20"/>
      <c r="LCJ57" s="20"/>
      <c r="LCK57" s="20"/>
      <c r="LCL57" s="20"/>
      <c r="LCM57" s="20"/>
      <c r="LCN57" s="20"/>
      <c r="LCO57" s="20"/>
      <c r="LCP57" s="20"/>
      <c r="LCQ57" s="20"/>
      <c r="LCR57" s="20"/>
      <c r="LCS57" s="20"/>
      <c r="LCT57" s="20"/>
      <c r="LCU57" s="20"/>
      <c r="LCV57" s="20"/>
      <c r="LCW57" s="20"/>
      <c r="LCX57" s="20"/>
      <c r="LCY57" s="20"/>
      <c r="LCZ57" s="20"/>
      <c r="LDA57" s="20"/>
      <c r="LDB57" s="20"/>
      <c r="LDC57" s="20"/>
      <c r="LDD57" s="20"/>
      <c r="LDE57" s="20"/>
      <c r="LDF57" s="20"/>
      <c r="LDG57" s="20"/>
      <c r="LDH57" s="20"/>
      <c r="LDI57" s="20"/>
      <c r="LDJ57" s="20"/>
      <c r="LDK57" s="20"/>
      <c r="LDL57" s="20"/>
      <c r="LDM57" s="20"/>
      <c r="LDN57" s="20"/>
      <c r="LDO57" s="20"/>
      <c r="LDP57" s="20"/>
      <c r="LDQ57" s="20"/>
      <c r="LDR57" s="20"/>
      <c r="LDS57" s="20"/>
      <c r="LDT57" s="20"/>
      <c r="LDU57" s="20"/>
      <c r="LDV57" s="20"/>
      <c r="LDW57" s="20"/>
      <c r="LDX57" s="20"/>
      <c r="LDY57" s="20"/>
      <c r="LDZ57" s="20"/>
      <c r="LEA57" s="20"/>
      <c r="LEB57" s="20"/>
      <c r="LEC57" s="20"/>
      <c r="LED57" s="20"/>
      <c r="LEE57" s="20"/>
      <c r="LEF57" s="20"/>
      <c r="LEG57" s="20"/>
      <c r="LEH57" s="20"/>
      <c r="LEI57" s="20"/>
      <c r="LEJ57" s="20"/>
      <c r="LEK57" s="20"/>
      <c r="LEL57" s="20"/>
      <c r="LEM57" s="20"/>
      <c r="LEN57" s="20"/>
      <c r="LEO57" s="20"/>
      <c r="LEP57" s="20"/>
      <c r="LEQ57" s="20"/>
      <c r="LER57" s="20"/>
      <c r="LES57" s="20"/>
      <c r="LET57" s="20"/>
      <c r="LEU57" s="20"/>
      <c r="LEV57" s="20"/>
      <c r="LEW57" s="20"/>
      <c r="LEX57" s="20"/>
      <c r="LEY57" s="20"/>
      <c r="LEZ57" s="20"/>
      <c r="LFA57" s="20"/>
      <c r="LFB57" s="20"/>
      <c r="LFC57" s="20"/>
      <c r="LFD57" s="20"/>
      <c r="LFE57" s="20"/>
      <c r="LFF57" s="20"/>
      <c r="LFG57" s="20"/>
      <c r="LFH57" s="20"/>
      <c r="LFI57" s="20"/>
      <c r="LFJ57" s="20"/>
      <c r="LFK57" s="20"/>
      <c r="LFL57" s="20"/>
      <c r="LFM57" s="20"/>
      <c r="LFN57" s="20"/>
      <c r="LFO57" s="20"/>
      <c r="LFP57" s="20"/>
      <c r="LFQ57" s="20"/>
      <c r="LFR57" s="20"/>
      <c r="LFS57" s="20"/>
      <c r="LFT57" s="20"/>
      <c r="LFU57" s="20"/>
      <c r="LFV57" s="20"/>
      <c r="LFW57" s="20"/>
      <c r="LFX57" s="20"/>
      <c r="LFY57" s="20"/>
      <c r="LFZ57" s="20"/>
      <c r="LGA57" s="20"/>
      <c r="LGB57" s="20"/>
      <c r="LGC57" s="20"/>
      <c r="LGD57" s="20"/>
      <c r="LGE57" s="20"/>
      <c r="LGF57" s="20"/>
      <c r="LGG57" s="20"/>
      <c r="LGH57" s="20"/>
      <c r="LGI57" s="20"/>
      <c r="LGJ57" s="20"/>
      <c r="LGK57" s="20"/>
      <c r="LGL57" s="20"/>
      <c r="LGM57" s="20"/>
      <c r="LGN57" s="20"/>
      <c r="LGO57" s="20"/>
      <c r="LGP57" s="20"/>
      <c r="LGQ57" s="20"/>
      <c r="LGR57" s="20"/>
      <c r="LGS57" s="20"/>
      <c r="LGT57" s="20"/>
      <c r="LGU57" s="20"/>
      <c r="LGV57" s="20"/>
      <c r="LGW57" s="20"/>
      <c r="LGX57" s="20"/>
      <c r="LGY57" s="20"/>
      <c r="LGZ57" s="20"/>
      <c r="LHA57" s="20"/>
      <c r="LHB57" s="20"/>
      <c r="LHC57" s="20"/>
      <c r="LHD57" s="20"/>
      <c r="LHE57" s="20"/>
      <c r="LHF57" s="20"/>
      <c r="LHG57" s="20"/>
      <c r="LHH57" s="20"/>
      <c r="LHI57" s="20"/>
      <c r="LHJ57" s="20"/>
      <c r="LHK57" s="20"/>
      <c r="LHL57" s="20"/>
      <c r="LHM57" s="20"/>
      <c r="LHN57" s="20"/>
      <c r="LHO57" s="20"/>
      <c r="LHP57" s="20"/>
      <c r="LHQ57" s="20"/>
      <c r="LHR57" s="20"/>
      <c r="LHS57" s="20"/>
      <c r="LHT57" s="20"/>
      <c r="LHU57" s="20"/>
      <c r="LHV57" s="20"/>
      <c r="LHW57" s="20"/>
      <c r="LHX57" s="20"/>
      <c r="LHY57" s="20"/>
      <c r="LHZ57" s="20"/>
      <c r="LIA57" s="20"/>
      <c r="LIB57" s="20"/>
      <c r="LIC57" s="20"/>
      <c r="LID57" s="20"/>
      <c r="LIE57" s="20"/>
      <c r="LIF57" s="20"/>
      <c r="LIG57" s="20"/>
      <c r="LIH57" s="20"/>
      <c r="LII57" s="20"/>
      <c r="LIJ57" s="20"/>
      <c r="LIK57" s="20"/>
      <c r="LIL57" s="20"/>
      <c r="LIM57" s="20"/>
      <c r="LIN57" s="20"/>
      <c r="LIO57" s="20"/>
      <c r="LIP57" s="20"/>
      <c r="LIQ57" s="20"/>
      <c r="LIR57" s="20"/>
      <c r="LIS57" s="20"/>
      <c r="LIT57" s="20"/>
      <c r="LIU57" s="20"/>
      <c r="LIV57" s="20"/>
      <c r="LIW57" s="20"/>
      <c r="LIX57" s="20"/>
      <c r="LIY57" s="20"/>
      <c r="LIZ57" s="20"/>
      <c r="LJA57" s="20"/>
      <c r="LJB57" s="20"/>
      <c r="LJC57" s="20"/>
      <c r="LJD57" s="20"/>
      <c r="LJE57" s="20"/>
      <c r="LJF57" s="20"/>
      <c r="LJG57" s="20"/>
      <c r="LJH57" s="20"/>
      <c r="LJI57" s="20"/>
      <c r="LJJ57" s="20"/>
      <c r="LJK57" s="20"/>
      <c r="LJL57" s="20"/>
      <c r="LJM57" s="20"/>
      <c r="LJN57" s="20"/>
      <c r="LJO57" s="20"/>
      <c r="LJP57" s="20"/>
      <c r="LJQ57" s="20"/>
      <c r="LJR57" s="20"/>
      <c r="LJS57" s="20"/>
      <c r="LJT57" s="20"/>
      <c r="LJU57" s="20"/>
      <c r="LJV57" s="20"/>
      <c r="LJW57" s="20"/>
      <c r="LJX57" s="20"/>
      <c r="LJY57" s="20"/>
      <c r="LJZ57" s="20"/>
      <c r="LKA57" s="20"/>
      <c r="LKB57" s="20"/>
      <c r="LKC57" s="20"/>
      <c r="LKD57" s="20"/>
      <c r="LKE57" s="20"/>
      <c r="LKF57" s="20"/>
      <c r="LKG57" s="20"/>
      <c r="LKH57" s="20"/>
      <c r="LKI57" s="20"/>
      <c r="LKJ57" s="20"/>
      <c r="LKK57" s="20"/>
      <c r="LKL57" s="20"/>
      <c r="LKM57" s="20"/>
      <c r="LKN57" s="20"/>
      <c r="LKO57" s="20"/>
      <c r="LKP57" s="20"/>
      <c r="LKQ57" s="20"/>
      <c r="LKR57" s="20"/>
      <c r="LKS57" s="20"/>
      <c r="LKT57" s="20"/>
      <c r="LKU57" s="20"/>
      <c r="LKV57" s="20"/>
      <c r="LKW57" s="20"/>
      <c r="LKX57" s="20"/>
      <c r="LKY57" s="20"/>
      <c r="LKZ57" s="20"/>
      <c r="LLA57" s="20"/>
      <c r="LLB57" s="20"/>
      <c r="LLC57" s="20"/>
      <c r="LLD57" s="20"/>
      <c r="LLE57" s="20"/>
      <c r="LLF57" s="20"/>
      <c r="LLG57" s="20"/>
      <c r="LLH57" s="20"/>
      <c r="LLI57" s="20"/>
      <c r="LLJ57" s="20"/>
      <c r="LLK57" s="20"/>
      <c r="LLL57" s="20"/>
      <c r="LLM57" s="20"/>
      <c r="LLN57" s="20"/>
      <c r="LLO57" s="20"/>
      <c r="LLP57" s="20"/>
      <c r="LLQ57" s="20"/>
      <c r="LLR57" s="20"/>
      <c r="LLS57" s="20"/>
      <c r="LLT57" s="20"/>
      <c r="LLU57" s="20"/>
      <c r="LLV57" s="20"/>
      <c r="LLW57" s="20"/>
      <c r="LLX57" s="20"/>
      <c r="LLY57" s="20"/>
      <c r="LLZ57" s="20"/>
      <c r="LMA57" s="20"/>
      <c r="LMB57" s="20"/>
      <c r="LMC57" s="20"/>
      <c r="LMD57" s="20"/>
      <c r="LME57" s="20"/>
      <c r="LMF57" s="20"/>
      <c r="LMG57" s="20"/>
      <c r="LMH57" s="20"/>
      <c r="LMI57" s="20"/>
      <c r="LMJ57" s="20"/>
      <c r="LMK57" s="20"/>
      <c r="LML57" s="20"/>
      <c r="LMM57" s="20"/>
      <c r="LMN57" s="20"/>
      <c r="LMO57" s="20"/>
      <c r="LMP57" s="20"/>
      <c r="LMQ57" s="20"/>
      <c r="LMR57" s="20"/>
      <c r="LMS57" s="20"/>
      <c r="LMT57" s="20"/>
      <c r="LMU57" s="20"/>
      <c r="LMV57" s="20"/>
      <c r="LMW57" s="20"/>
      <c r="LMX57" s="20"/>
      <c r="LMY57" s="20"/>
      <c r="LMZ57" s="20"/>
      <c r="LNA57" s="20"/>
      <c r="LNB57" s="20"/>
      <c r="LNC57" s="20"/>
      <c r="LND57" s="20"/>
      <c r="LNE57" s="20"/>
      <c r="LNF57" s="20"/>
      <c r="LNG57" s="20"/>
      <c r="LNH57" s="20"/>
      <c r="LNI57" s="20"/>
      <c r="LNJ57" s="20"/>
      <c r="LNK57" s="20"/>
      <c r="LNL57" s="20"/>
      <c r="LNM57" s="20"/>
      <c r="LNN57" s="20"/>
      <c r="LNO57" s="20"/>
      <c r="LNP57" s="20"/>
      <c r="LNQ57" s="20"/>
      <c r="LNR57" s="20"/>
      <c r="LNS57" s="20"/>
      <c r="LNT57" s="20"/>
      <c r="LNU57" s="20"/>
      <c r="LNV57" s="20"/>
      <c r="LNW57" s="20"/>
      <c r="LNX57" s="20"/>
      <c r="LNY57" s="20"/>
      <c r="LNZ57" s="20"/>
      <c r="LOA57" s="20"/>
      <c r="LOB57" s="20"/>
      <c r="LOC57" s="20"/>
      <c r="LOD57" s="20"/>
      <c r="LOE57" s="20"/>
      <c r="LOF57" s="20"/>
      <c r="LOG57" s="20"/>
      <c r="LOH57" s="20"/>
      <c r="LOI57" s="20"/>
      <c r="LOJ57" s="20"/>
      <c r="LOK57" s="20"/>
      <c r="LOL57" s="20"/>
      <c r="LOM57" s="20"/>
      <c r="LON57" s="20"/>
      <c r="LOO57" s="20"/>
      <c r="LOP57" s="20"/>
      <c r="LOQ57" s="20"/>
      <c r="LOR57" s="20"/>
      <c r="LOS57" s="20"/>
      <c r="LOT57" s="20"/>
      <c r="LOU57" s="20"/>
      <c r="LOV57" s="20"/>
      <c r="LOW57" s="20"/>
      <c r="LOX57" s="20"/>
      <c r="LOY57" s="20"/>
      <c r="LOZ57" s="20"/>
      <c r="LPA57" s="20"/>
      <c r="LPB57" s="20"/>
      <c r="LPC57" s="20"/>
      <c r="LPD57" s="20"/>
      <c r="LPE57" s="20"/>
      <c r="LPF57" s="20"/>
      <c r="LPG57" s="20"/>
      <c r="LPH57" s="20"/>
      <c r="LPI57" s="20"/>
      <c r="LPJ57" s="20"/>
      <c r="LPK57" s="20"/>
      <c r="LPL57" s="20"/>
      <c r="LPM57" s="20"/>
      <c r="LPN57" s="20"/>
      <c r="LPO57" s="20"/>
      <c r="LPP57" s="20"/>
      <c r="LPQ57" s="20"/>
      <c r="LPR57" s="20"/>
      <c r="LPS57" s="20"/>
      <c r="LPT57" s="20"/>
      <c r="LPU57" s="20"/>
      <c r="LPV57" s="20"/>
      <c r="LPW57" s="20"/>
      <c r="LPX57" s="20"/>
      <c r="LPY57" s="20"/>
      <c r="LPZ57" s="20"/>
      <c r="LQA57" s="20"/>
      <c r="LQB57" s="20"/>
      <c r="LQC57" s="20"/>
      <c r="LQD57" s="20"/>
      <c r="LQE57" s="20"/>
      <c r="LQF57" s="20"/>
      <c r="LQG57" s="20"/>
      <c r="LQH57" s="20"/>
      <c r="LQI57" s="20"/>
      <c r="LQJ57" s="20"/>
      <c r="LQK57" s="20"/>
      <c r="LQL57" s="20"/>
      <c r="LQM57" s="20"/>
      <c r="LQN57" s="20"/>
      <c r="LQO57" s="20"/>
      <c r="LQP57" s="20"/>
      <c r="LQQ57" s="20"/>
      <c r="LQR57" s="20"/>
      <c r="LQS57" s="20"/>
      <c r="LQT57" s="20"/>
      <c r="LQU57" s="20"/>
      <c r="LQV57" s="20"/>
      <c r="LQW57" s="20"/>
      <c r="LQX57" s="20"/>
      <c r="LQY57" s="20"/>
      <c r="LQZ57" s="20"/>
      <c r="LRA57" s="20"/>
      <c r="LRB57" s="20"/>
      <c r="LRC57" s="20"/>
      <c r="LRD57" s="20"/>
      <c r="LRE57" s="20"/>
      <c r="LRF57" s="20"/>
      <c r="LRG57" s="20"/>
      <c r="LRH57" s="20"/>
      <c r="LRI57" s="20"/>
      <c r="LRJ57" s="20"/>
      <c r="LRK57" s="20"/>
      <c r="LRL57" s="20"/>
      <c r="LRM57" s="20"/>
      <c r="LRN57" s="20"/>
      <c r="LRO57" s="20"/>
      <c r="LRP57" s="20"/>
      <c r="LRQ57" s="20"/>
      <c r="LRR57" s="20"/>
      <c r="LRS57" s="20"/>
      <c r="LRT57" s="20"/>
      <c r="LRU57" s="20"/>
      <c r="LRV57" s="20"/>
      <c r="LRW57" s="20"/>
      <c r="LRX57" s="20"/>
      <c r="LRY57" s="20"/>
      <c r="LRZ57" s="20"/>
      <c r="LSA57" s="20"/>
      <c r="LSB57" s="20"/>
      <c r="LSC57" s="20"/>
      <c r="LSD57" s="20"/>
      <c r="LSE57" s="20"/>
      <c r="LSF57" s="20"/>
      <c r="LSG57" s="20"/>
      <c r="LSH57" s="20"/>
      <c r="LSI57" s="20"/>
      <c r="LSJ57" s="20"/>
      <c r="LSK57" s="20"/>
      <c r="LSL57" s="20"/>
      <c r="LSM57" s="20"/>
      <c r="LSN57" s="20"/>
      <c r="LSO57" s="20"/>
      <c r="LSP57" s="20"/>
      <c r="LSQ57" s="20"/>
      <c r="LSR57" s="20"/>
      <c r="LSS57" s="20"/>
      <c r="LST57" s="20"/>
      <c r="LSU57" s="20"/>
      <c r="LSV57" s="20"/>
      <c r="LSW57" s="20"/>
      <c r="LSX57" s="20"/>
      <c r="LSY57" s="20"/>
      <c r="LSZ57" s="20"/>
      <c r="LTA57" s="20"/>
      <c r="LTB57" s="20"/>
      <c r="LTC57" s="20"/>
      <c r="LTD57" s="20"/>
      <c r="LTE57" s="20"/>
      <c r="LTF57" s="20"/>
      <c r="LTG57" s="20"/>
      <c r="LTH57" s="20"/>
      <c r="LTI57" s="20"/>
      <c r="LTJ57" s="20"/>
      <c r="LTK57" s="20"/>
      <c r="LTL57" s="20"/>
      <c r="LTM57" s="20"/>
      <c r="LTN57" s="20"/>
      <c r="LTO57" s="20"/>
      <c r="LTP57" s="20"/>
      <c r="LTQ57" s="20"/>
      <c r="LTR57" s="20"/>
      <c r="LTS57" s="20"/>
      <c r="LTT57" s="20"/>
      <c r="LTU57" s="20"/>
      <c r="LTV57" s="20"/>
      <c r="LTW57" s="20"/>
      <c r="LTX57" s="20"/>
      <c r="LTY57" s="20"/>
      <c r="LTZ57" s="20"/>
      <c r="LUA57" s="20"/>
      <c r="LUB57" s="20"/>
      <c r="LUC57" s="20"/>
      <c r="LUD57" s="20"/>
      <c r="LUE57" s="20"/>
      <c r="LUF57" s="20"/>
      <c r="LUG57" s="20"/>
      <c r="LUH57" s="20"/>
      <c r="LUI57" s="20"/>
      <c r="LUJ57" s="20"/>
      <c r="LUK57" s="20"/>
      <c r="LUL57" s="20"/>
      <c r="LUM57" s="20"/>
      <c r="LUN57" s="20"/>
      <c r="LUO57" s="20"/>
      <c r="LUP57" s="20"/>
      <c r="LUQ57" s="20"/>
      <c r="LUR57" s="20"/>
      <c r="LUS57" s="20"/>
      <c r="LUT57" s="20"/>
      <c r="LUU57" s="20"/>
      <c r="LUV57" s="20"/>
      <c r="LUW57" s="20"/>
      <c r="LUX57" s="20"/>
      <c r="LUY57" s="20"/>
      <c r="LUZ57" s="20"/>
      <c r="LVA57" s="20"/>
      <c r="LVB57" s="20"/>
      <c r="LVC57" s="20"/>
      <c r="LVD57" s="20"/>
      <c r="LVE57" s="20"/>
      <c r="LVF57" s="20"/>
      <c r="LVG57" s="20"/>
      <c r="LVH57" s="20"/>
      <c r="LVI57" s="20"/>
      <c r="LVJ57" s="20"/>
      <c r="LVK57" s="20"/>
      <c r="LVL57" s="20"/>
      <c r="LVM57" s="20"/>
      <c r="LVN57" s="20"/>
      <c r="LVO57" s="20"/>
      <c r="LVP57" s="20"/>
      <c r="LVQ57" s="20"/>
      <c r="LVR57" s="20"/>
      <c r="LVS57" s="20"/>
      <c r="LVT57" s="20"/>
      <c r="LVU57" s="20"/>
      <c r="LVV57" s="20"/>
      <c r="LVW57" s="20"/>
      <c r="LVX57" s="20"/>
      <c r="LVY57" s="20"/>
      <c r="LVZ57" s="20"/>
      <c r="LWA57" s="20"/>
      <c r="LWB57" s="20"/>
      <c r="LWC57" s="20"/>
      <c r="LWD57" s="20"/>
      <c r="LWE57" s="20"/>
      <c r="LWF57" s="20"/>
      <c r="LWG57" s="20"/>
      <c r="LWH57" s="20"/>
      <c r="LWI57" s="20"/>
      <c r="LWJ57" s="20"/>
      <c r="LWK57" s="20"/>
      <c r="LWL57" s="20"/>
      <c r="LWM57" s="20"/>
      <c r="LWN57" s="20"/>
      <c r="LWO57" s="20"/>
      <c r="LWP57" s="20"/>
      <c r="LWQ57" s="20"/>
      <c r="LWR57" s="20"/>
      <c r="LWS57" s="20"/>
      <c r="LWT57" s="20"/>
      <c r="LWU57" s="20"/>
      <c r="LWV57" s="20"/>
      <c r="LWW57" s="20"/>
      <c r="LWX57" s="20"/>
      <c r="LWY57" s="20"/>
      <c r="LWZ57" s="20"/>
      <c r="LXA57" s="20"/>
      <c r="LXB57" s="20"/>
      <c r="LXC57" s="20"/>
      <c r="LXD57" s="20"/>
      <c r="LXE57" s="20"/>
      <c r="LXF57" s="20"/>
      <c r="LXG57" s="20"/>
      <c r="LXH57" s="20"/>
      <c r="LXI57" s="20"/>
      <c r="LXJ57" s="20"/>
      <c r="LXK57" s="20"/>
      <c r="LXL57" s="20"/>
      <c r="LXM57" s="20"/>
      <c r="LXN57" s="20"/>
      <c r="LXO57" s="20"/>
      <c r="LXP57" s="20"/>
      <c r="LXQ57" s="20"/>
      <c r="LXR57" s="20"/>
      <c r="LXS57" s="20"/>
      <c r="LXT57" s="20"/>
      <c r="LXU57" s="20"/>
      <c r="LXV57" s="20"/>
      <c r="LXW57" s="20"/>
      <c r="LXX57" s="20"/>
      <c r="LXY57" s="20"/>
      <c r="LXZ57" s="20"/>
      <c r="LYA57" s="20"/>
      <c r="LYB57" s="20"/>
      <c r="LYC57" s="20"/>
      <c r="LYD57" s="20"/>
      <c r="LYE57" s="20"/>
      <c r="LYF57" s="20"/>
      <c r="LYG57" s="20"/>
      <c r="LYH57" s="20"/>
      <c r="LYI57" s="20"/>
      <c r="LYJ57" s="20"/>
      <c r="LYK57" s="20"/>
      <c r="LYL57" s="20"/>
      <c r="LYM57" s="20"/>
      <c r="LYN57" s="20"/>
      <c r="LYO57" s="20"/>
      <c r="LYP57" s="20"/>
      <c r="LYQ57" s="20"/>
      <c r="LYR57" s="20"/>
      <c r="LYS57" s="20"/>
      <c r="LYT57" s="20"/>
      <c r="LYU57" s="20"/>
      <c r="LYV57" s="20"/>
      <c r="LYW57" s="20"/>
      <c r="LYX57" s="20"/>
      <c r="LYY57" s="20"/>
      <c r="LYZ57" s="20"/>
      <c r="LZA57" s="20"/>
      <c r="LZB57" s="20"/>
      <c r="LZC57" s="20"/>
      <c r="LZD57" s="20"/>
      <c r="LZE57" s="20"/>
      <c r="LZF57" s="20"/>
      <c r="LZG57" s="20"/>
      <c r="LZH57" s="20"/>
      <c r="LZI57" s="20"/>
      <c r="LZJ57" s="20"/>
      <c r="LZK57" s="20"/>
      <c r="LZL57" s="20"/>
      <c r="LZM57" s="20"/>
      <c r="LZN57" s="20"/>
      <c r="LZO57" s="20"/>
      <c r="LZP57" s="20"/>
      <c r="LZQ57" s="20"/>
      <c r="LZR57" s="20"/>
      <c r="LZS57" s="20"/>
      <c r="LZT57" s="20"/>
      <c r="LZU57" s="20"/>
      <c r="LZV57" s="20"/>
      <c r="LZW57" s="20"/>
      <c r="LZX57" s="20"/>
      <c r="LZY57" s="20"/>
      <c r="LZZ57" s="20"/>
      <c r="MAA57" s="20"/>
      <c r="MAB57" s="20"/>
      <c r="MAC57" s="20"/>
      <c r="MAD57" s="20"/>
      <c r="MAE57" s="20"/>
      <c r="MAF57" s="20"/>
      <c r="MAG57" s="20"/>
      <c r="MAH57" s="20"/>
      <c r="MAI57" s="20"/>
      <c r="MAJ57" s="20"/>
      <c r="MAK57" s="20"/>
      <c r="MAL57" s="20"/>
      <c r="MAM57" s="20"/>
      <c r="MAN57" s="20"/>
      <c r="MAO57" s="20"/>
      <c r="MAP57" s="20"/>
      <c r="MAQ57" s="20"/>
      <c r="MAR57" s="20"/>
      <c r="MAS57" s="20"/>
      <c r="MAT57" s="20"/>
      <c r="MAU57" s="20"/>
      <c r="MAV57" s="20"/>
      <c r="MAW57" s="20"/>
      <c r="MAX57" s="20"/>
      <c r="MAY57" s="20"/>
      <c r="MAZ57" s="20"/>
      <c r="MBA57" s="20"/>
      <c r="MBB57" s="20"/>
      <c r="MBC57" s="20"/>
      <c r="MBD57" s="20"/>
      <c r="MBE57" s="20"/>
      <c r="MBF57" s="20"/>
      <c r="MBG57" s="20"/>
      <c r="MBH57" s="20"/>
      <c r="MBI57" s="20"/>
      <c r="MBJ57" s="20"/>
      <c r="MBK57" s="20"/>
      <c r="MBL57" s="20"/>
      <c r="MBM57" s="20"/>
      <c r="MBN57" s="20"/>
      <c r="MBO57" s="20"/>
      <c r="MBP57" s="20"/>
      <c r="MBQ57" s="20"/>
      <c r="MBR57" s="20"/>
      <c r="MBS57" s="20"/>
      <c r="MBT57" s="20"/>
      <c r="MBU57" s="20"/>
      <c r="MBV57" s="20"/>
      <c r="MBW57" s="20"/>
      <c r="MBX57" s="20"/>
      <c r="MBY57" s="20"/>
      <c r="MBZ57" s="20"/>
      <c r="MCA57" s="20"/>
      <c r="MCB57" s="20"/>
      <c r="MCC57" s="20"/>
      <c r="MCD57" s="20"/>
      <c r="MCE57" s="20"/>
      <c r="MCF57" s="20"/>
      <c r="MCG57" s="20"/>
      <c r="MCH57" s="20"/>
      <c r="MCI57" s="20"/>
      <c r="MCJ57" s="20"/>
      <c r="MCK57" s="20"/>
      <c r="MCL57" s="20"/>
      <c r="MCM57" s="20"/>
      <c r="MCN57" s="20"/>
      <c r="MCO57" s="20"/>
      <c r="MCP57" s="20"/>
      <c r="MCQ57" s="20"/>
      <c r="MCR57" s="20"/>
      <c r="MCS57" s="20"/>
      <c r="MCT57" s="20"/>
      <c r="MCU57" s="20"/>
      <c r="MCV57" s="20"/>
      <c r="MCW57" s="20"/>
      <c r="MCX57" s="20"/>
      <c r="MCY57" s="20"/>
      <c r="MCZ57" s="20"/>
      <c r="MDA57" s="20"/>
      <c r="MDB57" s="20"/>
      <c r="MDC57" s="20"/>
      <c r="MDD57" s="20"/>
      <c r="MDE57" s="20"/>
      <c r="MDF57" s="20"/>
      <c r="MDG57" s="20"/>
      <c r="MDH57" s="20"/>
      <c r="MDI57" s="20"/>
      <c r="MDJ57" s="20"/>
      <c r="MDK57" s="20"/>
      <c r="MDL57" s="20"/>
      <c r="MDM57" s="20"/>
      <c r="MDN57" s="20"/>
      <c r="MDO57" s="20"/>
      <c r="MDP57" s="20"/>
      <c r="MDQ57" s="20"/>
      <c r="MDR57" s="20"/>
      <c r="MDS57" s="20"/>
      <c r="MDT57" s="20"/>
      <c r="MDU57" s="20"/>
      <c r="MDV57" s="20"/>
      <c r="MDW57" s="20"/>
      <c r="MDX57" s="20"/>
      <c r="MDY57" s="20"/>
      <c r="MDZ57" s="20"/>
      <c r="MEA57" s="20"/>
      <c r="MEB57" s="20"/>
      <c r="MEC57" s="20"/>
      <c r="MED57" s="20"/>
      <c r="MEE57" s="20"/>
      <c r="MEF57" s="20"/>
      <c r="MEG57" s="20"/>
      <c r="MEH57" s="20"/>
      <c r="MEI57" s="20"/>
      <c r="MEJ57" s="20"/>
      <c r="MEK57" s="20"/>
      <c r="MEL57" s="20"/>
      <c r="MEM57" s="20"/>
      <c r="MEN57" s="20"/>
      <c r="MEO57" s="20"/>
      <c r="MEP57" s="20"/>
      <c r="MEQ57" s="20"/>
      <c r="MER57" s="20"/>
      <c r="MES57" s="20"/>
      <c r="MET57" s="20"/>
      <c r="MEU57" s="20"/>
      <c r="MEV57" s="20"/>
      <c r="MEW57" s="20"/>
      <c r="MEX57" s="20"/>
      <c r="MEY57" s="20"/>
      <c r="MEZ57" s="20"/>
      <c r="MFA57" s="20"/>
      <c r="MFB57" s="20"/>
      <c r="MFC57" s="20"/>
      <c r="MFD57" s="20"/>
      <c r="MFE57" s="20"/>
      <c r="MFF57" s="20"/>
      <c r="MFG57" s="20"/>
      <c r="MFH57" s="20"/>
      <c r="MFI57" s="20"/>
      <c r="MFJ57" s="20"/>
      <c r="MFK57" s="20"/>
      <c r="MFL57" s="20"/>
      <c r="MFM57" s="20"/>
      <c r="MFN57" s="20"/>
      <c r="MFO57" s="20"/>
      <c r="MFP57" s="20"/>
      <c r="MFQ57" s="20"/>
      <c r="MFR57" s="20"/>
      <c r="MFS57" s="20"/>
      <c r="MFT57" s="20"/>
      <c r="MFU57" s="20"/>
      <c r="MFV57" s="20"/>
      <c r="MFW57" s="20"/>
      <c r="MFX57" s="20"/>
      <c r="MFY57" s="20"/>
      <c r="MFZ57" s="20"/>
      <c r="MGA57" s="20"/>
      <c r="MGB57" s="20"/>
      <c r="MGC57" s="20"/>
      <c r="MGD57" s="20"/>
      <c r="MGE57" s="20"/>
      <c r="MGF57" s="20"/>
      <c r="MGG57" s="20"/>
      <c r="MGH57" s="20"/>
      <c r="MGI57" s="20"/>
      <c r="MGJ57" s="20"/>
      <c r="MGK57" s="20"/>
      <c r="MGL57" s="20"/>
      <c r="MGM57" s="20"/>
      <c r="MGN57" s="20"/>
      <c r="MGO57" s="20"/>
      <c r="MGP57" s="20"/>
      <c r="MGQ57" s="20"/>
      <c r="MGR57" s="20"/>
      <c r="MGS57" s="20"/>
      <c r="MGT57" s="20"/>
      <c r="MGU57" s="20"/>
      <c r="MGV57" s="20"/>
      <c r="MGW57" s="20"/>
      <c r="MGX57" s="20"/>
      <c r="MGY57" s="20"/>
      <c r="MGZ57" s="20"/>
      <c r="MHA57" s="20"/>
      <c r="MHB57" s="20"/>
      <c r="MHC57" s="20"/>
      <c r="MHD57" s="20"/>
      <c r="MHE57" s="20"/>
      <c r="MHF57" s="20"/>
      <c r="MHG57" s="20"/>
      <c r="MHH57" s="20"/>
      <c r="MHI57" s="20"/>
      <c r="MHJ57" s="20"/>
      <c r="MHK57" s="20"/>
      <c r="MHL57" s="20"/>
      <c r="MHM57" s="20"/>
      <c r="MHN57" s="20"/>
      <c r="MHO57" s="20"/>
      <c r="MHP57" s="20"/>
      <c r="MHQ57" s="20"/>
      <c r="MHR57" s="20"/>
      <c r="MHS57" s="20"/>
      <c r="MHT57" s="20"/>
      <c r="MHU57" s="20"/>
      <c r="MHV57" s="20"/>
      <c r="MHW57" s="20"/>
      <c r="MHX57" s="20"/>
      <c r="MHY57" s="20"/>
      <c r="MHZ57" s="20"/>
      <c r="MIA57" s="20"/>
      <c r="MIB57" s="20"/>
      <c r="MIC57" s="20"/>
      <c r="MID57" s="20"/>
      <c r="MIE57" s="20"/>
      <c r="MIF57" s="20"/>
      <c r="MIG57" s="20"/>
      <c r="MIH57" s="20"/>
      <c r="MII57" s="20"/>
      <c r="MIJ57" s="20"/>
      <c r="MIK57" s="20"/>
      <c r="MIL57" s="20"/>
      <c r="MIM57" s="20"/>
      <c r="MIN57" s="20"/>
      <c r="MIO57" s="20"/>
      <c r="MIP57" s="20"/>
      <c r="MIQ57" s="20"/>
      <c r="MIR57" s="20"/>
      <c r="MIS57" s="20"/>
      <c r="MIT57" s="20"/>
      <c r="MIU57" s="20"/>
      <c r="MIV57" s="20"/>
      <c r="MIW57" s="20"/>
      <c r="MIX57" s="20"/>
      <c r="MIY57" s="20"/>
      <c r="MIZ57" s="20"/>
      <c r="MJA57" s="20"/>
      <c r="MJB57" s="20"/>
      <c r="MJC57" s="20"/>
      <c r="MJD57" s="20"/>
      <c r="MJE57" s="20"/>
      <c r="MJF57" s="20"/>
      <c r="MJG57" s="20"/>
      <c r="MJH57" s="20"/>
      <c r="MJI57" s="20"/>
      <c r="MJJ57" s="20"/>
      <c r="MJK57" s="20"/>
      <c r="MJL57" s="20"/>
      <c r="MJM57" s="20"/>
      <c r="MJN57" s="20"/>
      <c r="MJO57" s="20"/>
      <c r="MJP57" s="20"/>
      <c r="MJQ57" s="20"/>
      <c r="MJR57" s="20"/>
      <c r="MJS57" s="20"/>
      <c r="MJT57" s="20"/>
      <c r="MJU57" s="20"/>
      <c r="MJV57" s="20"/>
      <c r="MJW57" s="20"/>
      <c r="MJX57" s="20"/>
      <c r="MJY57" s="20"/>
      <c r="MJZ57" s="20"/>
      <c r="MKA57" s="20"/>
      <c r="MKB57" s="20"/>
      <c r="MKC57" s="20"/>
      <c r="MKD57" s="20"/>
      <c r="MKE57" s="20"/>
      <c r="MKF57" s="20"/>
      <c r="MKG57" s="20"/>
      <c r="MKH57" s="20"/>
      <c r="MKI57" s="20"/>
      <c r="MKJ57" s="20"/>
      <c r="MKK57" s="20"/>
      <c r="MKL57" s="20"/>
      <c r="MKM57" s="20"/>
      <c r="MKN57" s="20"/>
      <c r="MKO57" s="20"/>
      <c r="MKP57" s="20"/>
      <c r="MKQ57" s="20"/>
      <c r="MKR57" s="20"/>
      <c r="MKS57" s="20"/>
      <c r="MKT57" s="20"/>
      <c r="MKU57" s="20"/>
      <c r="MKV57" s="20"/>
      <c r="MKW57" s="20"/>
      <c r="MKX57" s="20"/>
      <c r="MKY57" s="20"/>
      <c r="MKZ57" s="20"/>
      <c r="MLA57" s="20"/>
      <c r="MLB57" s="20"/>
      <c r="MLC57" s="20"/>
      <c r="MLD57" s="20"/>
      <c r="MLE57" s="20"/>
      <c r="MLF57" s="20"/>
      <c r="MLG57" s="20"/>
      <c r="MLH57" s="20"/>
      <c r="MLI57" s="20"/>
      <c r="MLJ57" s="20"/>
      <c r="MLK57" s="20"/>
      <c r="MLL57" s="20"/>
      <c r="MLM57" s="20"/>
      <c r="MLN57" s="20"/>
      <c r="MLO57" s="20"/>
      <c r="MLP57" s="20"/>
      <c r="MLQ57" s="20"/>
      <c r="MLR57" s="20"/>
      <c r="MLS57" s="20"/>
      <c r="MLT57" s="20"/>
      <c r="MLU57" s="20"/>
      <c r="MLV57" s="20"/>
      <c r="MLW57" s="20"/>
      <c r="MLX57" s="20"/>
      <c r="MLY57" s="20"/>
      <c r="MLZ57" s="20"/>
      <c r="MMA57" s="20"/>
      <c r="MMB57" s="20"/>
      <c r="MMC57" s="20"/>
      <c r="MMD57" s="20"/>
      <c r="MME57" s="20"/>
      <c r="MMF57" s="20"/>
      <c r="MMG57" s="20"/>
      <c r="MMH57" s="20"/>
      <c r="MMI57" s="20"/>
      <c r="MMJ57" s="20"/>
      <c r="MMK57" s="20"/>
      <c r="MML57" s="20"/>
      <c r="MMM57" s="20"/>
      <c r="MMN57" s="20"/>
      <c r="MMO57" s="20"/>
      <c r="MMP57" s="20"/>
      <c r="MMQ57" s="20"/>
      <c r="MMR57" s="20"/>
      <c r="MMS57" s="20"/>
      <c r="MMT57" s="20"/>
      <c r="MMU57" s="20"/>
      <c r="MMV57" s="20"/>
      <c r="MMW57" s="20"/>
      <c r="MMX57" s="20"/>
      <c r="MMY57" s="20"/>
      <c r="MMZ57" s="20"/>
      <c r="MNA57" s="20"/>
      <c r="MNB57" s="20"/>
      <c r="MNC57" s="20"/>
      <c r="MND57" s="20"/>
      <c r="MNE57" s="20"/>
      <c r="MNF57" s="20"/>
      <c r="MNG57" s="20"/>
      <c r="MNH57" s="20"/>
      <c r="MNI57" s="20"/>
      <c r="MNJ57" s="20"/>
      <c r="MNK57" s="20"/>
      <c r="MNL57" s="20"/>
      <c r="MNM57" s="20"/>
      <c r="MNN57" s="20"/>
      <c r="MNO57" s="20"/>
      <c r="MNP57" s="20"/>
      <c r="MNQ57" s="20"/>
      <c r="MNR57" s="20"/>
      <c r="MNS57" s="20"/>
      <c r="MNT57" s="20"/>
      <c r="MNU57" s="20"/>
      <c r="MNV57" s="20"/>
      <c r="MNW57" s="20"/>
      <c r="MNX57" s="20"/>
      <c r="MNY57" s="20"/>
      <c r="MNZ57" s="20"/>
      <c r="MOA57" s="20"/>
      <c r="MOB57" s="20"/>
      <c r="MOC57" s="20"/>
      <c r="MOD57" s="20"/>
      <c r="MOE57" s="20"/>
      <c r="MOF57" s="20"/>
      <c r="MOG57" s="20"/>
      <c r="MOH57" s="20"/>
      <c r="MOI57" s="20"/>
      <c r="MOJ57" s="20"/>
      <c r="MOK57" s="20"/>
      <c r="MOL57" s="20"/>
      <c r="MOM57" s="20"/>
      <c r="MON57" s="20"/>
      <c r="MOO57" s="20"/>
      <c r="MOP57" s="20"/>
      <c r="MOQ57" s="20"/>
      <c r="MOR57" s="20"/>
      <c r="MOS57" s="20"/>
      <c r="MOT57" s="20"/>
      <c r="MOU57" s="20"/>
      <c r="MOV57" s="20"/>
      <c r="MOW57" s="20"/>
      <c r="MOX57" s="20"/>
      <c r="MOY57" s="20"/>
      <c r="MOZ57" s="20"/>
      <c r="MPA57" s="20"/>
      <c r="MPB57" s="20"/>
      <c r="MPC57" s="20"/>
      <c r="MPD57" s="20"/>
      <c r="MPE57" s="20"/>
      <c r="MPF57" s="20"/>
      <c r="MPG57" s="20"/>
      <c r="MPH57" s="20"/>
      <c r="MPI57" s="20"/>
      <c r="MPJ57" s="20"/>
      <c r="MPK57" s="20"/>
      <c r="MPL57" s="20"/>
      <c r="MPM57" s="20"/>
      <c r="MPN57" s="20"/>
      <c r="MPO57" s="20"/>
      <c r="MPP57" s="20"/>
      <c r="MPQ57" s="20"/>
      <c r="MPR57" s="20"/>
      <c r="MPS57" s="20"/>
      <c r="MPT57" s="20"/>
      <c r="MPU57" s="20"/>
      <c r="MPV57" s="20"/>
      <c r="MPW57" s="20"/>
      <c r="MPX57" s="20"/>
      <c r="MPY57" s="20"/>
      <c r="MPZ57" s="20"/>
      <c r="MQA57" s="20"/>
      <c r="MQB57" s="20"/>
      <c r="MQC57" s="20"/>
      <c r="MQD57" s="20"/>
      <c r="MQE57" s="20"/>
      <c r="MQF57" s="20"/>
      <c r="MQG57" s="20"/>
      <c r="MQH57" s="20"/>
      <c r="MQI57" s="20"/>
      <c r="MQJ57" s="20"/>
      <c r="MQK57" s="20"/>
      <c r="MQL57" s="20"/>
      <c r="MQM57" s="20"/>
      <c r="MQN57" s="20"/>
      <c r="MQO57" s="20"/>
      <c r="MQP57" s="20"/>
      <c r="MQQ57" s="20"/>
      <c r="MQR57" s="20"/>
      <c r="MQS57" s="20"/>
      <c r="MQT57" s="20"/>
      <c r="MQU57" s="20"/>
      <c r="MQV57" s="20"/>
      <c r="MQW57" s="20"/>
      <c r="MQX57" s="20"/>
      <c r="MQY57" s="20"/>
      <c r="MQZ57" s="20"/>
      <c r="MRA57" s="20"/>
      <c r="MRB57" s="20"/>
      <c r="MRC57" s="20"/>
      <c r="MRD57" s="20"/>
      <c r="MRE57" s="20"/>
      <c r="MRF57" s="20"/>
      <c r="MRG57" s="20"/>
      <c r="MRH57" s="20"/>
      <c r="MRI57" s="20"/>
      <c r="MRJ57" s="20"/>
      <c r="MRK57" s="20"/>
      <c r="MRL57" s="20"/>
      <c r="MRM57" s="20"/>
      <c r="MRN57" s="20"/>
      <c r="MRO57" s="20"/>
      <c r="MRP57" s="20"/>
      <c r="MRQ57" s="20"/>
      <c r="MRR57" s="20"/>
      <c r="MRS57" s="20"/>
      <c r="MRT57" s="20"/>
      <c r="MRU57" s="20"/>
      <c r="MRV57" s="20"/>
      <c r="MRW57" s="20"/>
      <c r="MRX57" s="20"/>
      <c r="MRY57" s="20"/>
      <c r="MRZ57" s="20"/>
      <c r="MSA57" s="20"/>
      <c r="MSB57" s="20"/>
      <c r="MSC57" s="20"/>
      <c r="MSD57" s="20"/>
      <c r="MSE57" s="20"/>
      <c r="MSF57" s="20"/>
      <c r="MSG57" s="20"/>
      <c r="MSH57" s="20"/>
      <c r="MSI57" s="20"/>
      <c r="MSJ57" s="20"/>
      <c r="MSK57" s="20"/>
      <c r="MSL57" s="20"/>
      <c r="MSM57" s="20"/>
      <c r="MSN57" s="20"/>
      <c r="MSO57" s="20"/>
      <c r="MSP57" s="20"/>
      <c r="MSQ57" s="20"/>
      <c r="MSR57" s="20"/>
      <c r="MSS57" s="20"/>
      <c r="MST57" s="20"/>
      <c r="MSU57" s="20"/>
      <c r="MSV57" s="20"/>
      <c r="MSW57" s="20"/>
      <c r="MSX57" s="20"/>
      <c r="MSY57" s="20"/>
      <c r="MSZ57" s="20"/>
      <c r="MTA57" s="20"/>
      <c r="MTB57" s="20"/>
      <c r="MTC57" s="20"/>
      <c r="MTD57" s="20"/>
      <c r="MTE57" s="20"/>
      <c r="MTF57" s="20"/>
      <c r="MTG57" s="20"/>
      <c r="MTH57" s="20"/>
      <c r="MTI57" s="20"/>
      <c r="MTJ57" s="20"/>
      <c r="MTK57" s="20"/>
      <c r="MTL57" s="20"/>
      <c r="MTM57" s="20"/>
      <c r="MTN57" s="20"/>
      <c r="MTO57" s="20"/>
      <c r="MTP57" s="20"/>
      <c r="MTQ57" s="20"/>
      <c r="MTR57" s="20"/>
      <c r="MTS57" s="20"/>
      <c r="MTT57" s="20"/>
      <c r="MTU57" s="20"/>
      <c r="MTV57" s="20"/>
      <c r="MTW57" s="20"/>
      <c r="MTX57" s="20"/>
      <c r="MTY57" s="20"/>
      <c r="MTZ57" s="20"/>
      <c r="MUA57" s="20"/>
      <c r="MUB57" s="20"/>
      <c r="MUC57" s="20"/>
      <c r="MUD57" s="20"/>
      <c r="MUE57" s="20"/>
      <c r="MUF57" s="20"/>
      <c r="MUG57" s="20"/>
      <c r="MUH57" s="20"/>
      <c r="MUI57" s="20"/>
      <c r="MUJ57" s="20"/>
      <c r="MUK57" s="20"/>
      <c r="MUL57" s="20"/>
      <c r="MUM57" s="20"/>
      <c r="MUN57" s="20"/>
      <c r="MUO57" s="20"/>
      <c r="MUP57" s="20"/>
      <c r="MUQ57" s="20"/>
      <c r="MUR57" s="20"/>
      <c r="MUS57" s="20"/>
      <c r="MUT57" s="20"/>
      <c r="MUU57" s="20"/>
      <c r="MUV57" s="20"/>
      <c r="MUW57" s="20"/>
      <c r="MUX57" s="20"/>
      <c r="MUY57" s="20"/>
      <c r="MUZ57" s="20"/>
      <c r="MVA57" s="20"/>
      <c r="MVB57" s="20"/>
      <c r="MVC57" s="20"/>
      <c r="MVD57" s="20"/>
      <c r="MVE57" s="20"/>
      <c r="MVF57" s="20"/>
      <c r="MVG57" s="20"/>
      <c r="MVH57" s="20"/>
      <c r="MVI57" s="20"/>
      <c r="MVJ57" s="20"/>
      <c r="MVK57" s="20"/>
      <c r="MVL57" s="20"/>
      <c r="MVM57" s="20"/>
      <c r="MVN57" s="20"/>
      <c r="MVO57" s="20"/>
      <c r="MVP57" s="20"/>
      <c r="MVQ57" s="20"/>
      <c r="MVR57" s="20"/>
      <c r="MVS57" s="20"/>
      <c r="MVT57" s="20"/>
      <c r="MVU57" s="20"/>
      <c r="MVV57" s="20"/>
      <c r="MVW57" s="20"/>
      <c r="MVX57" s="20"/>
      <c r="MVY57" s="20"/>
      <c r="MVZ57" s="20"/>
      <c r="MWA57" s="20"/>
      <c r="MWB57" s="20"/>
      <c r="MWC57" s="20"/>
      <c r="MWD57" s="20"/>
      <c r="MWE57" s="20"/>
      <c r="MWF57" s="20"/>
      <c r="MWG57" s="20"/>
      <c r="MWH57" s="20"/>
      <c r="MWI57" s="20"/>
      <c r="MWJ57" s="20"/>
      <c r="MWK57" s="20"/>
      <c r="MWL57" s="20"/>
      <c r="MWM57" s="20"/>
      <c r="MWN57" s="20"/>
      <c r="MWO57" s="20"/>
      <c r="MWP57" s="20"/>
      <c r="MWQ57" s="20"/>
      <c r="MWR57" s="20"/>
      <c r="MWS57" s="20"/>
      <c r="MWT57" s="20"/>
      <c r="MWU57" s="20"/>
      <c r="MWV57" s="20"/>
      <c r="MWW57" s="20"/>
      <c r="MWX57" s="20"/>
      <c r="MWY57" s="20"/>
      <c r="MWZ57" s="20"/>
      <c r="MXA57" s="20"/>
      <c r="MXB57" s="20"/>
      <c r="MXC57" s="20"/>
      <c r="MXD57" s="20"/>
      <c r="MXE57" s="20"/>
      <c r="MXF57" s="20"/>
      <c r="MXG57" s="20"/>
      <c r="MXH57" s="20"/>
      <c r="MXI57" s="20"/>
      <c r="MXJ57" s="20"/>
      <c r="MXK57" s="20"/>
      <c r="MXL57" s="20"/>
      <c r="MXM57" s="20"/>
      <c r="MXN57" s="20"/>
      <c r="MXO57" s="20"/>
      <c r="MXP57" s="20"/>
      <c r="MXQ57" s="20"/>
      <c r="MXR57" s="20"/>
      <c r="MXS57" s="20"/>
      <c r="MXT57" s="20"/>
      <c r="MXU57" s="20"/>
      <c r="MXV57" s="20"/>
      <c r="MXW57" s="20"/>
      <c r="MXX57" s="20"/>
      <c r="MXY57" s="20"/>
      <c r="MXZ57" s="20"/>
      <c r="MYA57" s="20"/>
      <c r="MYB57" s="20"/>
      <c r="MYC57" s="20"/>
      <c r="MYD57" s="20"/>
      <c r="MYE57" s="20"/>
      <c r="MYF57" s="20"/>
      <c r="MYG57" s="20"/>
      <c r="MYH57" s="20"/>
      <c r="MYI57" s="20"/>
      <c r="MYJ57" s="20"/>
      <c r="MYK57" s="20"/>
      <c r="MYL57" s="20"/>
      <c r="MYM57" s="20"/>
      <c r="MYN57" s="20"/>
      <c r="MYO57" s="20"/>
      <c r="MYP57" s="20"/>
      <c r="MYQ57" s="20"/>
      <c r="MYR57" s="20"/>
      <c r="MYS57" s="20"/>
      <c r="MYT57" s="20"/>
      <c r="MYU57" s="20"/>
      <c r="MYV57" s="20"/>
      <c r="MYW57" s="20"/>
      <c r="MYX57" s="20"/>
      <c r="MYY57" s="20"/>
      <c r="MYZ57" s="20"/>
      <c r="MZA57" s="20"/>
      <c r="MZB57" s="20"/>
      <c r="MZC57" s="20"/>
      <c r="MZD57" s="20"/>
      <c r="MZE57" s="20"/>
      <c r="MZF57" s="20"/>
      <c r="MZG57" s="20"/>
      <c r="MZH57" s="20"/>
      <c r="MZI57" s="20"/>
      <c r="MZJ57" s="20"/>
      <c r="MZK57" s="20"/>
      <c r="MZL57" s="20"/>
      <c r="MZM57" s="20"/>
      <c r="MZN57" s="20"/>
      <c r="MZO57" s="20"/>
      <c r="MZP57" s="20"/>
      <c r="MZQ57" s="20"/>
      <c r="MZR57" s="20"/>
      <c r="MZS57" s="20"/>
      <c r="MZT57" s="20"/>
      <c r="MZU57" s="20"/>
      <c r="MZV57" s="20"/>
      <c r="MZW57" s="20"/>
      <c r="MZX57" s="20"/>
      <c r="MZY57" s="20"/>
      <c r="MZZ57" s="20"/>
      <c r="NAA57" s="20"/>
      <c r="NAB57" s="20"/>
      <c r="NAC57" s="20"/>
      <c r="NAD57" s="20"/>
      <c r="NAE57" s="20"/>
      <c r="NAF57" s="20"/>
      <c r="NAG57" s="20"/>
      <c r="NAH57" s="20"/>
      <c r="NAI57" s="20"/>
      <c r="NAJ57" s="20"/>
      <c r="NAK57" s="20"/>
      <c r="NAL57" s="20"/>
      <c r="NAM57" s="20"/>
      <c r="NAN57" s="20"/>
      <c r="NAO57" s="20"/>
      <c r="NAP57" s="20"/>
      <c r="NAQ57" s="20"/>
      <c r="NAR57" s="20"/>
      <c r="NAS57" s="20"/>
      <c r="NAT57" s="20"/>
      <c r="NAU57" s="20"/>
      <c r="NAV57" s="20"/>
      <c r="NAW57" s="20"/>
      <c r="NAX57" s="20"/>
      <c r="NAY57" s="20"/>
      <c r="NAZ57" s="20"/>
      <c r="NBA57" s="20"/>
      <c r="NBB57" s="20"/>
      <c r="NBC57" s="20"/>
      <c r="NBD57" s="20"/>
      <c r="NBE57" s="20"/>
      <c r="NBF57" s="20"/>
      <c r="NBG57" s="20"/>
      <c r="NBH57" s="20"/>
      <c r="NBI57" s="20"/>
      <c r="NBJ57" s="20"/>
      <c r="NBK57" s="20"/>
      <c r="NBL57" s="20"/>
      <c r="NBM57" s="20"/>
      <c r="NBN57" s="20"/>
      <c r="NBO57" s="20"/>
      <c r="NBP57" s="20"/>
      <c r="NBQ57" s="20"/>
      <c r="NBR57" s="20"/>
      <c r="NBS57" s="20"/>
      <c r="NBT57" s="20"/>
      <c r="NBU57" s="20"/>
      <c r="NBV57" s="20"/>
      <c r="NBW57" s="20"/>
      <c r="NBX57" s="20"/>
      <c r="NBY57" s="20"/>
      <c r="NBZ57" s="20"/>
      <c r="NCA57" s="20"/>
      <c r="NCB57" s="20"/>
      <c r="NCC57" s="20"/>
      <c r="NCD57" s="20"/>
      <c r="NCE57" s="20"/>
      <c r="NCF57" s="20"/>
      <c r="NCG57" s="20"/>
      <c r="NCH57" s="20"/>
      <c r="NCI57" s="20"/>
      <c r="NCJ57" s="20"/>
      <c r="NCK57" s="20"/>
      <c r="NCL57" s="20"/>
      <c r="NCM57" s="20"/>
      <c r="NCN57" s="20"/>
      <c r="NCO57" s="20"/>
      <c r="NCP57" s="20"/>
      <c r="NCQ57" s="20"/>
      <c r="NCR57" s="20"/>
      <c r="NCS57" s="20"/>
      <c r="NCT57" s="20"/>
      <c r="NCU57" s="20"/>
      <c r="NCV57" s="20"/>
      <c r="NCW57" s="20"/>
      <c r="NCX57" s="20"/>
      <c r="NCY57" s="20"/>
      <c r="NCZ57" s="20"/>
      <c r="NDA57" s="20"/>
      <c r="NDB57" s="20"/>
      <c r="NDC57" s="20"/>
      <c r="NDD57" s="20"/>
      <c r="NDE57" s="20"/>
      <c r="NDF57" s="20"/>
      <c r="NDG57" s="20"/>
      <c r="NDH57" s="20"/>
      <c r="NDI57" s="20"/>
      <c r="NDJ57" s="20"/>
      <c r="NDK57" s="20"/>
      <c r="NDL57" s="20"/>
      <c r="NDM57" s="20"/>
      <c r="NDN57" s="20"/>
      <c r="NDO57" s="20"/>
      <c r="NDP57" s="20"/>
      <c r="NDQ57" s="20"/>
      <c r="NDR57" s="20"/>
      <c r="NDS57" s="20"/>
      <c r="NDT57" s="20"/>
      <c r="NDU57" s="20"/>
      <c r="NDV57" s="20"/>
      <c r="NDW57" s="20"/>
      <c r="NDX57" s="20"/>
      <c r="NDY57" s="20"/>
      <c r="NDZ57" s="20"/>
      <c r="NEA57" s="20"/>
      <c r="NEB57" s="20"/>
      <c r="NEC57" s="20"/>
      <c r="NED57" s="20"/>
      <c r="NEE57" s="20"/>
      <c r="NEF57" s="20"/>
      <c r="NEG57" s="20"/>
      <c r="NEH57" s="20"/>
      <c r="NEI57" s="20"/>
      <c r="NEJ57" s="20"/>
      <c r="NEK57" s="20"/>
      <c r="NEL57" s="20"/>
      <c r="NEM57" s="20"/>
      <c r="NEN57" s="20"/>
      <c r="NEO57" s="20"/>
      <c r="NEP57" s="20"/>
      <c r="NEQ57" s="20"/>
      <c r="NER57" s="20"/>
      <c r="NES57" s="20"/>
      <c r="NET57" s="20"/>
      <c r="NEU57" s="20"/>
      <c r="NEV57" s="20"/>
      <c r="NEW57" s="20"/>
      <c r="NEX57" s="20"/>
      <c r="NEY57" s="20"/>
      <c r="NEZ57" s="20"/>
      <c r="NFA57" s="20"/>
      <c r="NFB57" s="20"/>
      <c r="NFC57" s="20"/>
      <c r="NFD57" s="20"/>
      <c r="NFE57" s="20"/>
      <c r="NFF57" s="20"/>
      <c r="NFG57" s="20"/>
      <c r="NFH57" s="20"/>
      <c r="NFI57" s="20"/>
      <c r="NFJ57" s="20"/>
      <c r="NFK57" s="20"/>
      <c r="NFL57" s="20"/>
      <c r="NFM57" s="20"/>
      <c r="NFN57" s="20"/>
      <c r="NFO57" s="20"/>
      <c r="NFP57" s="20"/>
      <c r="NFQ57" s="20"/>
      <c r="NFR57" s="20"/>
      <c r="NFS57" s="20"/>
      <c r="NFT57" s="20"/>
      <c r="NFU57" s="20"/>
      <c r="NFV57" s="20"/>
      <c r="NFW57" s="20"/>
      <c r="NFX57" s="20"/>
      <c r="NFY57" s="20"/>
      <c r="NFZ57" s="20"/>
      <c r="NGA57" s="20"/>
      <c r="NGB57" s="20"/>
      <c r="NGC57" s="20"/>
      <c r="NGD57" s="20"/>
      <c r="NGE57" s="20"/>
      <c r="NGF57" s="20"/>
      <c r="NGG57" s="20"/>
      <c r="NGH57" s="20"/>
      <c r="NGI57" s="20"/>
      <c r="NGJ57" s="20"/>
      <c r="NGK57" s="20"/>
      <c r="NGL57" s="20"/>
      <c r="NGM57" s="20"/>
      <c r="NGN57" s="20"/>
      <c r="NGO57" s="20"/>
      <c r="NGP57" s="20"/>
      <c r="NGQ57" s="20"/>
      <c r="NGR57" s="20"/>
      <c r="NGS57" s="20"/>
      <c r="NGT57" s="20"/>
      <c r="NGU57" s="20"/>
      <c r="NGV57" s="20"/>
      <c r="NGW57" s="20"/>
      <c r="NGX57" s="20"/>
      <c r="NGY57" s="20"/>
      <c r="NGZ57" s="20"/>
      <c r="NHA57" s="20"/>
      <c r="NHB57" s="20"/>
      <c r="NHC57" s="20"/>
      <c r="NHD57" s="20"/>
      <c r="NHE57" s="20"/>
      <c r="NHF57" s="20"/>
      <c r="NHG57" s="20"/>
      <c r="NHH57" s="20"/>
      <c r="NHI57" s="20"/>
      <c r="NHJ57" s="20"/>
      <c r="NHK57" s="20"/>
      <c r="NHL57" s="20"/>
      <c r="NHM57" s="20"/>
      <c r="NHN57" s="20"/>
      <c r="NHO57" s="20"/>
      <c r="NHP57" s="20"/>
      <c r="NHQ57" s="20"/>
      <c r="NHR57" s="20"/>
      <c r="NHS57" s="20"/>
      <c r="NHT57" s="20"/>
      <c r="NHU57" s="20"/>
      <c r="NHV57" s="20"/>
      <c r="NHW57" s="20"/>
      <c r="NHX57" s="20"/>
      <c r="NHY57" s="20"/>
      <c r="NHZ57" s="20"/>
      <c r="NIA57" s="20"/>
      <c r="NIB57" s="20"/>
      <c r="NIC57" s="20"/>
      <c r="NID57" s="20"/>
      <c r="NIE57" s="20"/>
      <c r="NIF57" s="20"/>
      <c r="NIG57" s="20"/>
      <c r="NIH57" s="20"/>
      <c r="NII57" s="20"/>
      <c r="NIJ57" s="20"/>
      <c r="NIK57" s="20"/>
      <c r="NIL57" s="20"/>
      <c r="NIM57" s="20"/>
      <c r="NIN57" s="20"/>
      <c r="NIO57" s="20"/>
      <c r="NIP57" s="20"/>
      <c r="NIQ57" s="20"/>
      <c r="NIR57" s="20"/>
      <c r="NIS57" s="20"/>
      <c r="NIT57" s="20"/>
      <c r="NIU57" s="20"/>
      <c r="NIV57" s="20"/>
      <c r="NIW57" s="20"/>
      <c r="NIX57" s="20"/>
      <c r="NIY57" s="20"/>
      <c r="NIZ57" s="20"/>
      <c r="NJA57" s="20"/>
      <c r="NJB57" s="20"/>
      <c r="NJC57" s="20"/>
      <c r="NJD57" s="20"/>
      <c r="NJE57" s="20"/>
      <c r="NJF57" s="20"/>
      <c r="NJG57" s="20"/>
      <c r="NJH57" s="20"/>
      <c r="NJI57" s="20"/>
      <c r="NJJ57" s="20"/>
      <c r="NJK57" s="20"/>
      <c r="NJL57" s="20"/>
      <c r="NJM57" s="20"/>
      <c r="NJN57" s="20"/>
      <c r="NJO57" s="20"/>
      <c r="NJP57" s="20"/>
      <c r="NJQ57" s="20"/>
      <c r="NJR57" s="20"/>
      <c r="NJS57" s="20"/>
      <c r="NJT57" s="20"/>
      <c r="NJU57" s="20"/>
      <c r="NJV57" s="20"/>
      <c r="NJW57" s="20"/>
      <c r="NJX57" s="20"/>
      <c r="NJY57" s="20"/>
      <c r="NJZ57" s="20"/>
      <c r="NKA57" s="20"/>
      <c r="NKB57" s="20"/>
      <c r="NKC57" s="20"/>
      <c r="NKD57" s="20"/>
      <c r="NKE57" s="20"/>
      <c r="NKF57" s="20"/>
      <c r="NKG57" s="20"/>
      <c r="NKH57" s="20"/>
      <c r="NKI57" s="20"/>
      <c r="NKJ57" s="20"/>
      <c r="NKK57" s="20"/>
      <c r="NKL57" s="20"/>
      <c r="NKM57" s="20"/>
      <c r="NKN57" s="20"/>
      <c r="NKO57" s="20"/>
      <c r="NKP57" s="20"/>
      <c r="NKQ57" s="20"/>
      <c r="NKR57" s="20"/>
      <c r="NKS57" s="20"/>
      <c r="NKT57" s="20"/>
      <c r="NKU57" s="20"/>
      <c r="NKV57" s="20"/>
      <c r="NKW57" s="20"/>
      <c r="NKX57" s="20"/>
      <c r="NKY57" s="20"/>
      <c r="NKZ57" s="20"/>
      <c r="NLA57" s="20"/>
      <c r="NLB57" s="20"/>
      <c r="NLC57" s="20"/>
      <c r="NLD57" s="20"/>
      <c r="NLE57" s="20"/>
      <c r="NLF57" s="20"/>
      <c r="NLG57" s="20"/>
      <c r="NLH57" s="20"/>
      <c r="NLI57" s="20"/>
      <c r="NLJ57" s="20"/>
      <c r="NLK57" s="20"/>
      <c r="NLL57" s="20"/>
      <c r="NLM57" s="20"/>
      <c r="NLN57" s="20"/>
      <c r="NLO57" s="20"/>
      <c r="NLP57" s="20"/>
      <c r="NLQ57" s="20"/>
      <c r="NLR57" s="20"/>
      <c r="NLS57" s="20"/>
      <c r="NLT57" s="20"/>
      <c r="NLU57" s="20"/>
      <c r="NLV57" s="20"/>
      <c r="NLW57" s="20"/>
      <c r="NLX57" s="20"/>
      <c r="NLY57" s="20"/>
      <c r="NLZ57" s="20"/>
      <c r="NMA57" s="20"/>
      <c r="NMB57" s="20"/>
      <c r="NMC57" s="20"/>
      <c r="NMD57" s="20"/>
      <c r="NME57" s="20"/>
      <c r="NMF57" s="20"/>
      <c r="NMG57" s="20"/>
      <c r="NMH57" s="20"/>
      <c r="NMI57" s="20"/>
      <c r="NMJ57" s="20"/>
      <c r="NMK57" s="20"/>
      <c r="NML57" s="20"/>
      <c r="NMM57" s="20"/>
      <c r="NMN57" s="20"/>
      <c r="NMO57" s="20"/>
      <c r="NMP57" s="20"/>
      <c r="NMQ57" s="20"/>
      <c r="NMR57" s="20"/>
      <c r="NMS57" s="20"/>
      <c r="NMT57" s="20"/>
      <c r="NMU57" s="20"/>
      <c r="NMV57" s="20"/>
      <c r="NMW57" s="20"/>
      <c r="NMX57" s="20"/>
      <c r="NMY57" s="20"/>
      <c r="NMZ57" s="20"/>
      <c r="NNA57" s="20"/>
      <c r="NNB57" s="20"/>
      <c r="NNC57" s="20"/>
      <c r="NND57" s="20"/>
      <c r="NNE57" s="20"/>
      <c r="NNF57" s="20"/>
      <c r="NNG57" s="20"/>
      <c r="NNH57" s="20"/>
      <c r="NNI57" s="20"/>
      <c r="NNJ57" s="20"/>
      <c r="NNK57" s="20"/>
      <c r="NNL57" s="20"/>
      <c r="NNM57" s="20"/>
      <c r="NNN57" s="20"/>
      <c r="NNO57" s="20"/>
      <c r="NNP57" s="20"/>
      <c r="NNQ57" s="20"/>
      <c r="NNR57" s="20"/>
      <c r="NNS57" s="20"/>
      <c r="NNT57" s="20"/>
      <c r="NNU57" s="20"/>
      <c r="NNV57" s="20"/>
      <c r="NNW57" s="20"/>
      <c r="NNX57" s="20"/>
      <c r="NNY57" s="20"/>
      <c r="NNZ57" s="20"/>
      <c r="NOA57" s="20"/>
      <c r="NOB57" s="20"/>
      <c r="NOC57" s="20"/>
      <c r="NOD57" s="20"/>
      <c r="NOE57" s="20"/>
      <c r="NOF57" s="20"/>
      <c r="NOG57" s="20"/>
      <c r="NOH57" s="20"/>
      <c r="NOI57" s="20"/>
      <c r="NOJ57" s="20"/>
      <c r="NOK57" s="20"/>
      <c r="NOL57" s="20"/>
      <c r="NOM57" s="20"/>
      <c r="NON57" s="20"/>
      <c r="NOO57" s="20"/>
      <c r="NOP57" s="20"/>
      <c r="NOQ57" s="20"/>
      <c r="NOR57" s="20"/>
      <c r="NOS57" s="20"/>
      <c r="NOT57" s="20"/>
      <c r="NOU57" s="20"/>
      <c r="NOV57" s="20"/>
      <c r="NOW57" s="20"/>
      <c r="NOX57" s="20"/>
      <c r="NOY57" s="20"/>
      <c r="NOZ57" s="20"/>
      <c r="NPA57" s="20"/>
      <c r="NPB57" s="20"/>
      <c r="NPC57" s="20"/>
      <c r="NPD57" s="20"/>
      <c r="NPE57" s="20"/>
      <c r="NPF57" s="20"/>
      <c r="NPG57" s="20"/>
      <c r="NPH57" s="20"/>
      <c r="NPI57" s="20"/>
      <c r="NPJ57" s="20"/>
      <c r="NPK57" s="20"/>
      <c r="NPL57" s="20"/>
      <c r="NPM57" s="20"/>
      <c r="NPN57" s="20"/>
      <c r="NPO57" s="20"/>
      <c r="NPP57" s="20"/>
      <c r="NPQ57" s="20"/>
      <c r="NPR57" s="20"/>
      <c r="NPS57" s="20"/>
      <c r="NPT57" s="20"/>
      <c r="NPU57" s="20"/>
      <c r="NPV57" s="20"/>
      <c r="NPW57" s="20"/>
      <c r="NPX57" s="20"/>
      <c r="NPY57" s="20"/>
      <c r="NPZ57" s="20"/>
      <c r="NQA57" s="20"/>
      <c r="NQB57" s="20"/>
      <c r="NQC57" s="20"/>
      <c r="NQD57" s="20"/>
      <c r="NQE57" s="20"/>
      <c r="NQF57" s="20"/>
      <c r="NQG57" s="20"/>
      <c r="NQH57" s="20"/>
      <c r="NQI57" s="20"/>
      <c r="NQJ57" s="20"/>
      <c r="NQK57" s="20"/>
      <c r="NQL57" s="20"/>
      <c r="NQM57" s="20"/>
      <c r="NQN57" s="20"/>
      <c r="NQO57" s="20"/>
      <c r="NQP57" s="20"/>
      <c r="NQQ57" s="20"/>
      <c r="NQR57" s="20"/>
      <c r="NQS57" s="20"/>
      <c r="NQT57" s="20"/>
      <c r="NQU57" s="20"/>
      <c r="NQV57" s="20"/>
      <c r="NQW57" s="20"/>
      <c r="NQX57" s="20"/>
      <c r="NQY57" s="20"/>
      <c r="NQZ57" s="20"/>
      <c r="NRA57" s="20"/>
      <c r="NRB57" s="20"/>
      <c r="NRC57" s="20"/>
      <c r="NRD57" s="20"/>
      <c r="NRE57" s="20"/>
      <c r="NRF57" s="20"/>
      <c r="NRG57" s="20"/>
      <c r="NRH57" s="20"/>
      <c r="NRI57" s="20"/>
      <c r="NRJ57" s="20"/>
      <c r="NRK57" s="20"/>
      <c r="NRL57" s="20"/>
      <c r="NRM57" s="20"/>
      <c r="NRN57" s="20"/>
      <c r="NRO57" s="20"/>
      <c r="NRP57" s="20"/>
      <c r="NRQ57" s="20"/>
      <c r="NRR57" s="20"/>
      <c r="NRS57" s="20"/>
      <c r="NRT57" s="20"/>
      <c r="NRU57" s="20"/>
      <c r="NRV57" s="20"/>
      <c r="NRW57" s="20"/>
      <c r="NRX57" s="20"/>
      <c r="NRY57" s="20"/>
      <c r="NRZ57" s="20"/>
      <c r="NSA57" s="20"/>
      <c r="NSB57" s="20"/>
      <c r="NSC57" s="20"/>
      <c r="NSD57" s="20"/>
      <c r="NSE57" s="20"/>
      <c r="NSF57" s="20"/>
      <c r="NSG57" s="20"/>
      <c r="NSH57" s="20"/>
      <c r="NSI57" s="20"/>
      <c r="NSJ57" s="20"/>
      <c r="NSK57" s="20"/>
      <c r="NSL57" s="20"/>
      <c r="NSM57" s="20"/>
      <c r="NSN57" s="20"/>
      <c r="NSO57" s="20"/>
      <c r="NSP57" s="20"/>
      <c r="NSQ57" s="20"/>
      <c r="NSR57" s="20"/>
      <c r="NSS57" s="20"/>
      <c r="NST57" s="20"/>
      <c r="NSU57" s="20"/>
      <c r="NSV57" s="20"/>
      <c r="NSW57" s="20"/>
      <c r="NSX57" s="20"/>
      <c r="NSY57" s="20"/>
      <c r="NSZ57" s="20"/>
      <c r="NTA57" s="20"/>
      <c r="NTB57" s="20"/>
      <c r="NTC57" s="20"/>
      <c r="NTD57" s="20"/>
      <c r="NTE57" s="20"/>
      <c r="NTF57" s="20"/>
      <c r="NTG57" s="20"/>
      <c r="NTH57" s="20"/>
      <c r="NTI57" s="20"/>
      <c r="NTJ57" s="20"/>
      <c r="NTK57" s="20"/>
      <c r="NTL57" s="20"/>
      <c r="NTM57" s="20"/>
      <c r="NTN57" s="20"/>
      <c r="NTO57" s="20"/>
      <c r="NTP57" s="20"/>
      <c r="NTQ57" s="20"/>
      <c r="NTR57" s="20"/>
      <c r="NTS57" s="20"/>
      <c r="NTT57" s="20"/>
      <c r="NTU57" s="20"/>
      <c r="NTV57" s="20"/>
      <c r="NTW57" s="20"/>
      <c r="NTX57" s="20"/>
      <c r="NTY57" s="20"/>
      <c r="NTZ57" s="20"/>
      <c r="NUA57" s="20"/>
      <c r="NUB57" s="20"/>
      <c r="NUC57" s="20"/>
      <c r="NUD57" s="20"/>
      <c r="NUE57" s="20"/>
      <c r="NUF57" s="20"/>
      <c r="NUG57" s="20"/>
      <c r="NUH57" s="20"/>
      <c r="NUI57" s="20"/>
      <c r="NUJ57" s="20"/>
      <c r="NUK57" s="20"/>
      <c r="NUL57" s="20"/>
      <c r="NUM57" s="20"/>
      <c r="NUN57" s="20"/>
      <c r="NUO57" s="20"/>
      <c r="NUP57" s="20"/>
      <c r="NUQ57" s="20"/>
      <c r="NUR57" s="20"/>
      <c r="NUS57" s="20"/>
      <c r="NUT57" s="20"/>
      <c r="NUU57" s="20"/>
      <c r="NUV57" s="20"/>
      <c r="NUW57" s="20"/>
      <c r="NUX57" s="20"/>
      <c r="NUY57" s="20"/>
      <c r="NUZ57" s="20"/>
      <c r="NVA57" s="20"/>
      <c r="NVB57" s="20"/>
      <c r="NVC57" s="20"/>
      <c r="NVD57" s="20"/>
      <c r="NVE57" s="20"/>
      <c r="NVF57" s="20"/>
      <c r="NVG57" s="20"/>
      <c r="NVH57" s="20"/>
      <c r="NVI57" s="20"/>
      <c r="NVJ57" s="20"/>
      <c r="NVK57" s="20"/>
      <c r="NVL57" s="20"/>
      <c r="NVM57" s="20"/>
      <c r="NVN57" s="20"/>
      <c r="NVO57" s="20"/>
      <c r="NVP57" s="20"/>
      <c r="NVQ57" s="20"/>
      <c r="NVR57" s="20"/>
      <c r="NVS57" s="20"/>
      <c r="NVT57" s="20"/>
      <c r="NVU57" s="20"/>
      <c r="NVV57" s="20"/>
      <c r="NVW57" s="20"/>
      <c r="NVX57" s="20"/>
      <c r="NVY57" s="20"/>
      <c r="NVZ57" s="20"/>
      <c r="NWA57" s="20"/>
      <c r="NWB57" s="20"/>
      <c r="NWC57" s="20"/>
      <c r="NWD57" s="20"/>
      <c r="NWE57" s="20"/>
      <c r="NWF57" s="20"/>
      <c r="NWG57" s="20"/>
      <c r="NWH57" s="20"/>
      <c r="NWI57" s="20"/>
      <c r="NWJ57" s="20"/>
      <c r="NWK57" s="20"/>
      <c r="NWL57" s="20"/>
      <c r="NWM57" s="20"/>
      <c r="NWN57" s="20"/>
      <c r="NWO57" s="20"/>
      <c r="NWP57" s="20"/>
      <c r="NWQ57" s="20"/>
      <c r="NWR57" s="20"/>
      <c r="NWS57" s="20"/>
      <c r="NWT57" s="20"/>
      <c r="NWU57" s="20"/>
      <c r="NWV57" s="20"/>
      <c r="NWW57" s="20"/>
      <c r="NWX57" s="20"/>
      <c r="NWY57" s="20"/>
      <c r="NWZ57" s="20"/>
      <c r="NXA57" s="20"/>
      <c r="NXB57" s="20"/>
      <c r="NXC57" s="20"/>
      <c r="NXD57" s="20"/>
      <c r="NXE57" s="20"/>
      <c r="NXF57" s="20"/>
      <c r="NXG57" s="20"/>
      <c r="NXH57" s="20"/>
      <c r="NXI57" s="20"/>
      <c r="NXJ57" s="20"/>
      <c r="NXK57" s="20"/>
      <c r="NXL57" s="20"/>
      <c r="NXM57" s="20"/>
      <c r="NXN57" s="20"/>
      <c r="NXO57" s="20"/>
      <c r="NXP57" s="20"/>
      <c r="NXQ57" s="20"/>
      <c r="NXR57" s="20"/>
      <c r="NXS57" s="20"/>
      <c r="NXT57" s="20"/>
      <c r="NXU57" s="20"/>
      <c r="NXV57" s="20"/>
      <c r="NXW57" s="20"/>
      <c r="NXX57" s="20"/>
      <c r="NXY57" s="20"/>
      <c r="NXZ57" s="20"/>
      <c r="NYA57" s="20"/>
      <c r="NYB57" s="20"/>
      <c r="NYC57" s="20"/>
      <c r="NYD57" s="20"/>
      <c r="NYE57" s="20"/>
      <c r="NYF57" s="20"/>
      <c r="NYG57" s="20"/>
      <c r="NYH57" s="20"/>
      <c r="NYI57" s="20"/>
      <c r="NYJ57" s="20"/>
      <c r="NYK57" s="20"/>
      <c r="NYL57" s="20"/>
      <c r="NYM57" s="20"/>
      <c r="NYN57" s="20"/>
      <c r="NYO57" s="20"/>
      <c r="NYP57" s="20"/>
      <c r="NYQ57" s="20"/>
      <c r="NYR57" s="20"/>
      <c r="NYS57" s="20"/>
      <c r="NYT57" s="20"/>
      <c r="NYU57" s="20"/>
      <c r="NYV57" s="20"/>
      <c r="NYW57" s="20"/>
      <c r="NYX57" s="20"/>
      <c r="NYY57" s="20"/>
      <c r="NYZ57" s="20"/>
      <c r="NZA57" s="20"/>
      <c r="NZB57" s="20"/>
      <c r="NZC57" s="20"/>
      <c r="NZD57" s="20"/>
      <c r="NZE57" s="20"/>
      <c r="NZF57" s="20"/>
      <c r="NZG57" s="20"/>
      <c r="NZH57" s="20"/>
      <c r="NZI57" s="20"/>
      <c r="NZJ57" s="20"/>
      <c r="NZK57" s="20"/>
      <c r="NZL57" s="20"/>
      <c r="NZM57" s="20"/>
      <c r="NZN57" s="20"/>
      <c r="NZO57" s="20"/>
      <c r="NZP57" s="20"/>
      <c r="NZQ57" s="20"/>
      <c r="NZR57" s="20"/>
      <c r="NZS57" s="20"/>
      <c r="NZT57" s="20"/>
      <c r="NZU57" s="20"/>
      <c r="NZV57" s="20"/>
      <c r="NZW57" s="20"/>
      <c r="NZX57" s="20"/>
      <c r="NZY57" s="20"/>
      <c r="NZZ57" s="20"/>
      <c r="OAA57" s="20"/>
      <c r="OAB57" s="20"/>
      <c r="OAC57" s="20"/>
      <c r="OAD57" s="20"/>
      <c r="OAE57" s="20"/>
      <c r="OAF57" s="20"/>
      <c r="OAG57" s="20"/>
      <c r="OAH57" s="20"/>
      <c r="OAI57" s="20"/>
      <c r="OAJ57" s="20"/>
      <c r="OAK57" s="20"/>
      <c r="OAL57" s="20"/>
      <c r="OAM57" s="20"/>
      <c r="OAN57" s="20"/>
      <c r="OAO57" s="20"/>
      <c r="OAP57" s="20"/>
      <c r="OAQ57" s="20"/>
      <c r="OAR57" s="20"/>
      <c r="OAS57" s="20"/>
      <c r="OAT57" s="20"/>
      <c r="OAU57" s="20"/>
      <c r="OAV57" s="20"/>
      <c r="OAW57" s="20"/>
      <c r="OAX57" s="20"/>
      <c r="OAY57" s="20"/>
      <c r="OAZ57" s="20"/>
      <c r="OBA57" s="20"/>
      <c r="OBB57" s="20"/>
      <c r="OBC57" s="20"/>
      <c r="OBD57" s="20"/>
      <c r="OBE57" s="20"/>
      <c r="OBF57" s="20"/>
      <c r="OBG57" s="20"/>
      <c r="OBH57" s="20"/>
      <c r="OBI57" s="20"/>
      <c r="OBJ57" s="20"/>
      <c r="OBK57" s="20"/>
      <c r="OBL57" s="20"/>
      <c r="OBM57" s="20"/>
      <c r="OBN57" s="20"/>
      <c r="OBO57" s="20"/>
      <c r="OBP57" s="20"/>
      <c r="OBQ57" s="20"/>
      <c r="OBR57" s="20"/>
      <c r="OBS57" s="20"/>
      <c r="OBT57" s="20"/>
      <c r="OBU57" s="20"/>
      <c r="OBV57" s="20"/>
      <c r="OBW57" s="20"/>
      <c r="OBX57" s="20"/>
      <c r="OBY57" s="20"/>
      <c r="OBZ57" s="20"/>
      <c r="OCA57" s="20"/>
      <c r="OCB57" s="20"/>
      <c r="OCC57" s="20"/>
      <c r="OCD57" s="20"/>
      <c r="OCE57" s="20"/>
      <c r="OCF57" s="20"/>
      <c r="OCG57" s="20"/>
      <c r="OCH57" s="20"/>
      <c r="OCI57" s="20"/>
      <c r="OCJ57" s="20"/>
      <c r="OCK57" s="20"/>
      <c r="OCL57" s="20"/>
      <c r="OCM57" s="20"/>
      <c r="OCN57" s="20"/>
      <c r="OCO57" s="20"/>
      <c r="OCP57" s="20"/>
      <c r="OCQ57" s="20"/>
      <c r="OCR57" s="20"/>
      <c r="OCS57" s="20"/>
      <c r="OCT57" s="20"/>
      <c r="OCU57" s="20"/>
      <c r="OCV57" s="20"/>
      <c r="OCW57" s="20"/>
      <c r="OCX57" s="20"/>
      <c r="OCY57" s="20"/>
      <c r="OCZ57" s="20"/>
      <c r="ODA57" s="20"/>
      <c r="ODB57" s="20"/>
      <c r="ODC57" s="20"/>
      <c r="ODD57" s="20"/>
      <c r="ODE57" s="20"/>
      <c r="ODF57" s="20"/>
      <c r="ODG57" s="20"/>
      <c r="ODH57" s="20"/>
      <c r="ODI57" s="20"/>
      <c r="ODJ57" s="20"/>
      <c r="ODK57" s="20"/>
      <c r="ODL57" s="20"/>
      <c r="ODM57" s="20"/>
      <c r="ODN57" s="20"/>
      <c r="ODO57" s="20"/>
      <c r="ODP57" s="20"/>
      <c r="ODQ57" s="20"/>
      <c r="ODR57" s="20"/>
      <c r="ODS57" s="20"/>
      <c r="ODT57" s="20"/>
      <c r="ODU57" s="20"/>
      <c r="ODV57" s="20"/>
      <c r="ODW57" s="20"/>
      <c r="ODX57" s="20"/>
      <c r="ODY57" s="20"/>
      <c r="ODZ57" s="20"/>
      <c r="OEA57" s="20"/>
      <c r="OEB57" s="20"/>
      <c r="OEC57" s="20"/>
      <c r="OED57" s="20"/>
      <c r="OEE57" s="20"/>
      <c r="OEF57" s="20"/>
      <c r="OEG57" s="20"/>
      <c r="OEH57" s="20"/>
      <c r="OEI57" s="20"/>
      <c r="OEJ57" s="20"/>
      <c r="OEK57" s="20"/>
      <c r="OEL57" s="20"/>
      <c r="OEM57" s="20"/>
      <c r="OEN57" s="20"/>
      <c r="OEO57" s="20"/>
      <c r="OEP57" s="20"/>
      <c r="OEQ57" s="20"/>
      <c r="OER57" s="20"/>
      <c r="OES57" s="20"/>
      <c r="OET57" s="20"/>
      <c r="OEU57" s="20"/>
      <c r="OEV57" s="20"/>
      <c r="OEW57" s="20"/>
      <c r="OEX57" s="20"/>
      <c r="OEY57" s="20"/>
      <c r="OEZ57" s="20"/>
      <c r="OFA57" s="20"/>
      <c r="OFB57" s="20"/>
      <c r="OFC57" s="20"/>
      <c r="OFD57" s="20"/>
      <c r="OFE57" s="20"/>
      <c r="OFF57" s="20"/>
      <c r="OFG57" s="20"/>
      <c r="OFH57" s="20"/>
      <c r="OFI57" s="20"/>
      <c r="OFJ57" s="20"/>
      <c r="OFK57" s="20"/>
      <c r="OFL57" s="20"/>
      <c r="OFM57" s="20"/>
      <c r="OFN57" s="20"/>
      <c r="OFO57" s="20"/>
      <c r="OFP57" s="20"/>
      <c r="OFQ57" s="20"/>
      <c r="OFR57" s="20"/>
      <c r="OFS57" s="20"/>
      <c r="OFT57" s="20"/>
      <c r="OFU57" s="20"/>
      <c r="OFV57" s="20"/>
      <c r="OFW57" s="20"/>
      <c r="OFX57" s="20"/>
      <c r="OFY57" s="20"/>
      <c r="OFZ57" s="20"/>
      <c r="OGA57" s="20"/>
      <c r="OGB57" s="20"/>
      <c r="OGC57" s="20"/>
      <c r="OGD57" s="20"/>
      <c r="OGE57" s="20"/>
      <c r="OGF57" s="20"/>
      <c r="OGG57" s="20"/>
      <c r="OGH57" s="20"/>
      <c r="OGI57" s="20"/>
      <c r="OGJ57" s="20"/>
      <c r="OGK57" s="20"/>
      <c r="OGL57" s="20"/>
      <c r="OGM57" s="20"/>
      <c r="OGN57" s="20"/>
      <c r="OGO57" s="20"/>
      <c r="OGP57" s="20"/>
      <c r="OGQ57" s="20"/>
      <c r="OGR57" s="20"/>
      <c r="OGS57" s="20"/>
      <c r="OGT57" s="20"/>
      <c r="OGU57" s="20"/>
      <c r="OGV57" s="20"/>
      <c r="OGW57" s="20"/>
      <c r="OGX57" s="20"/>
      <c r="OGY57" s="20"/>
      <c r="OGZ57" s="20"/>
      <c r="OHA57" s="20"/>
      <c r="OHB57" s="20"/>
      <c r="OHC57" s="20"/>
      <c r="OHD57" s="20"/>
      <c r="OHE57" s="20"/>
      <c r="OHF57" s="20"/>
      <c r="OHG57" s="20"/>
      <c r="OHH57" s="20"/>
      <c r="OHI57" s="20"/>
      <c r="OHJ57" s="20"/>
      <c r="OHK57" s="20"/>
      <c r="OHL57" s="20"/>
      <c r="OHM57" s="20"/>
      <c r="OHN57" s="20"/>
      <c r="OHO57" s="20"/>
      <c r="OHP57" s="20"/>
      <c r="OHQ57" s="20"/>
      <c r="OHR57" s="20"/>
      <c r="OHS57" s="20"/>
      <c r="OHT57" s="20"/>
      <c r="OHU57" s="20"/>
      <c r="OHV57" s="20"/>
      <c r="OHW57" s="20"/>
      <c r="OHX57" s="20"/>
      <c r="OHY57" s="20"/>
      <c r="OHZ57" s="20"/>
      <c r="OIA57" s="20"/>
      <c r="OIB57" s="20"/>
      <c r="OIC57" s="20"/>
      <c r="OID57" s="20"/>
      <c r="OIE57" s="20"/>
      <c r="OIF57" s="20"/>
      <c r="OIG57" s="20"/>
      <c r="OIH57" s="20"/>
      <c r="OII57" s="20"/>
      <c r="OIJ57" s="20"/>
      <c r="OIK57" s="20"/>
      <c r="OIL57" s="20"/>
      <c r="OIM57" s="20"/>
      <c r="OIN57" s="20"/>
      <c r="OIO57" s="20"/>
      <c r="OIP57" s="20"/>
      <c r="OIQ57" s="20"/>
      <c r="OIR57" s="20"/>
      <c r="OIS57" s="20"/>
      <c r="OIT57" s="20"/>
      <c r="OIU57" s="20"/>
      <c r="OIV57" s="20"/>
      <c r="OIW57" s="20"/>
      <c r="OIX57" s="20"/>
      <c r="OIY57" s="20"/>
      <c r="OIZ57" s="20"/>
      <c r="OJA57" s="20"/>
      <c r="OJB57" s="20"/>
      <c r="OJC57" s="20"/>
      <c r="OJD57" s="20"/>
      <c r="OJE57" s="20"/>
      <c r="OJF57" s="20"/>
      <c r="OJG57" s="20"/>
      <c r="OJH57" s="20"/>
      <c r="OJI57" s="20"/>
      <c r="OJJ57" s="20"/>
      <c r="OJK57" s="20"/>
      <c r="OJL57" s="20"/>
      <c r="OJM57" s="20"/>
      <c r="OJN57" s="20"/>
      <c r="OJO57" s="20"/>
      <c r="OJP57" s="20"/>
      <c r="OJQ57" s="20"/>
      <c r="OJR57" s="20"/>
      <c r="OJS57" s="20"/>
      <c r="OJT57" s="20"/>
      <c r="OJU57" s="20"/>
      <c r="OJV57" s="20"/>
      <c r="OJW57" s="20"/>
      <c r="OJX57" s="20"/>
      <c r="OJY57" s="20"/>
      <c r="OJZ57" s="20"/>
      <c r="OKA57" s="20"/>
      <c r="OKB57" s="20"/>
      <c r="OKC57" s="20"/>
      <c r="OKD57" s="20"/>
      <c r="OKE57" s="20"/>
      <c r="OKF57" s="20"/>
      <c r="OKG57" s="20"/>
      <c r="OKH57" s="20"/>
      <c r="OKI57" s="20"/>
      <c r="OKJ57" s="20"/>
      <c r="OKK57" s="20"/>
      <c r="OKL57" s="20"/>
      <c r="OKM57" s="20"/>
      <c r="OKN57" s="20"/>
      <c r="OKO57" s="20"/>
      <c r="OKP57" s="20"/>
      <c r="OKQ57" s="20"/>
      <c r="OKR57" s="20"/>
      <c r="OKS57" s="20"/>
      <c r="OKT57" s="20"/>
      <c r="OKU57" s="20"/>
      <c r="OKV57" s="20"/>
      <c r="OKW57" s="20"/>
      <c r="OKX57" s="20"/>
      <c r="OKY57" s="20"/>
      <c r="OKZ57" s="20"/>
      <c r="OLA57" s="20"/>
      <c r="OLB57" s="20"/>
      <c r="OLC57" s="20"/>
      <c r="OLD57" s="20"/>
      <c r="OLE57" s="20"/>
      <c r="OLF57" s="20"/>
      <c r="OLG57" s="20"/>
      <c r="OLH57" s="20"/>
      <c r="OLI57" s="20"/>
      <c r="OLJ57" s="20"/>
      <c r="OLK57" s="20"/>
      <c r="OLL57" s="20"/>
      <c r="OLM57" s="20"/>
      <c r="OLN57" s="20"/>
      <c r="OLO57" s="20"/>
      <c r="OLP57" s="20"/>
      <c r="OLQ57" s="20"/>
      <c r="OLR57" s="20"/>
      <c r="OLS57" s="20"/>
      <c r="OLT57" s="20"/>
      <c r="OLU57" s="20"/>
      <c r="OLV57" s="20"/>
      <c r="OLW57" s="20"/>
      <c r="OLX57" s="20"/>
      <c r="OLY57" s="20"/>
      <c r="OLZ57" s="20"/>
      <c r="OMA57" s="20"/>
      <c r="OMB57" s="20"/>
      <c r="OMC57" s="20"/>
      <c r="OMD57" s="20"/>
      <c r="OME57" s="20"/>
      <c r="OMF57" s="20"/>
      <c r="OMG57" s="20"/>
      <c r="OMH57" s="20"/>
      <c r="OMI57" s="20"/>
      <c r="OMJ57" s="20"/>
      <c r="OMK57" s="20"/>
      <c r="OML57" s="20"/>
      <c r="OMM57" s="20"/>
      <c r="OMN57" s="20"/>
      <c r="OMO57" s="20"/>
      <c r="OMP57" s="20"/>
      <c r="OMQ57" s="20"/>
      <c r="OMR57" s="20"/>
      <c r="OMS57" s="20"/>
      <c r="OMT57" s="20"/>
      <c r="OMU57" s="20"/>
      <c r="OMV57" s="20"/>
      <c r="OMW57" s="20"/>
      <c r="OMX57" s="20"/>
      <c r="OMY57" s="20"/>
      <c r="OMZ57" s="20"/>
      <c r="ONA57" s="20"/>
      <c r="ONB57" s="20"/>
      <c r="ONC57" s="20"/>
      <c r="OND57" s="20"/>
      <c r="ONE57" s="20"/>
      <c r="ONF57" s="20"/>
      <c r="ONG57" s="20"/>
      <c r="ONH57" s="20"/>
      <c r="ONI57" s="20"/>
      <c r="ONJ57" s="20"/>
      <c r="ONK57" s="20"/>
      <c r="ONL57" s="20"/>
      <c r="ONM57" s="20"/>
      <c r="ONN57" s="20"/>
      <c r="ONO57" s="20"/>
      <c r="ONP57" s="20"/>
      <c r="ONQ57" s="20"/>
      <c r="ONR57" s="20"/>
      <c r="ONS57" s="20"/>
      <c r="ONT57" s="20"/>
      <c r="ONU57" s="20"/>
      <c r="ONV57" s="20"/>
      <c r="ONW57" s="20"/>
      <c r="ONX57" s="20"/>
      <c r="ONY57" s="20"/>
      <c r="ONZ57" s="20"/>
      <c r="OOA57" s="20"/>
      <c r="OOB57" s="20"/>
      <c r="OOC57" s="20"/>
      <c r="OOD57" s="20"/>
      <c r="OOE57" s="20"/>
      <c r="OOF57" s="20"/>
      <c r="OOG57" s="20"/>
      <c r="OOH57" s="20"/>
      <c r="OOI57" s="20"/>
      <c r="OOJ57" s="20"/>
      <c r="OOK57" s="20"/>
      <c r="OOL57" s="20"/>
      <c r="OOM57" s="20"/>
      <c r="OON57" s="20"/>
      <c r="OOO57" s="20"/>
      <c r="OOP57" s="20"/>
      <c r="OOQ57" s="20"/>
      <c r="OOR57" s="20"/>
      <c r="OOS57" s="20"/>
      <c r="OOT57" s="20"/>
      <c r="OOU57" s="20"/>
      <c r="OOV57" s="20"/>
      <c r="OOW57" s="20"/>
      <c r="OOX57" s="20"/>
      <c r="OOY57" s="20"/>
      <c r="OOZ57" s="20"/>
      <c r="OPA57" s="20"/>
      <c r="OPB57" s="20"/>
      <c r="OPC57" s="20"/>
      <c r="OPD57" s="20"/>
      <c r="OPE57" s="20"/>
      <c r="OPF57" s="20"/>
      <c r="OPG57" s="20"/>
      <c r="OPH57" s="20"/>
      <c r="OPI57" s="20"/>
      <c r="OPJ57" s="20"/>
      <c r="OPK57" s="20"/>
      <c r="OPL57" s="20"/>
      <c r="OPM57" s="20"/>
      <c r="OPN57" s="20"/>
      <c r="OPO57" s="20"/>
      <c r="OPP57" s="20"/>
      <c r="OPQ57" s="20"/>
      <c r="OPR57" s="20"/>
      <c r="OPS57" s="20"/>
      <c r="OPT57" s="20"/>
      <c r="OPU57" s="20"/>
      <c r="OPV57" s="20"/>
      <c r="OPW57" s="20"/>
      <c r="OPX57" s="20"/>
      <c r="OPY57" s="20"/>
      <c r="OPZ57" s="20"/>
      <c r="OQA57" s="20"/>
      <c r="OQB57" s="20"/>
      <c r="OQC57" s="20"/>
      <c r="OQD57" s="20"/>
      <c r="OQE57" s="20"/>
      <c r="OQF57" s="20"/>
      <c r="OQG57" s="20"/>
      <c r="OQH57" s="20"/>
      <c r="OQI57" s="20"/>
      <c r="OQJ57" s="20"/>
      <c r="OQK57" s="20"/>
      <c r="OQL57" s="20"/>
      <c r="OQM57" s="20"/>
      <c r="OQN57" s="20"/>
      <c r="OQO57" s="20"/>
      <c r="OQP57" s="20"/>
      <c r="OQQ57" s="20"/>
      <c r="OQR57" s="20"/>
      <c r="OQS57" s="20"/>
      <c r="OQT57" s="20"/>
      <c r="OQU57" s="20"/>
      <c r="OQV57" s="20"/>
      <c r="OQW57" s="20"/>
      <c r="OQX57" s="20"/>
      <c r="OQY57" s="20"/>
      <c r="OQZ57" s="20"/>
      <c r="ORA57" s="20"/>
      <c r="ORB57" s="20"/>
      <c r="ORC57" s="20"/>
      <c r="ORD57" s="20"/>
      <c r="ORE57" s="20"/>
      <c r="ORF57" s="20"/>
      <c r="ORG57" s="20"/>
      <c r="ORH57" s="20"/>
      <c r="ORI57" s="20"/>
      <c r="ORJ57" s="20"/>
      <c r="ORK57" s="20"/>
      <c r="ORL57" s="20"/>
      <c r="ORM57" s="20"/>
      <c r="ORN57" s="20"/>
      <c r="ORO57" s="20"/>
      <c r="ORP57" s="20"/>
      <c r="ORQ57" s="20"/>
      <c r="ORR57" s="20"/>
      <c r="ORS57" s="20"/>
      <c r="ORT57" s="20"/>
      <c r="ORU57" s="20"/>
      <c r="ORV57" s="20"/>
      <c r="ORW57" s="20"/>
      <c r="ORX57" s="20"/>
      <c r="ORY57" s="20"/>
      <c r="ORZ57" s="20"/>
      <c r="OSA57" s="20"/>
      <c r="OSB57" s="20"/>
      <c r="OSC57" s="20"/>
      <c r="OSD57" s="20"/>
      <c r="OSE57" s="20"/>
      <c r="OSF57" s="20"/>
      <c r="OSG57" s="20"/>
      <c r="OSH57" s="20"/>
      <c r="OSI57" s="20"/>
      <c r="OSJ57" s="20"/>
      <c r="OSK57" s="20"/>
      <c r="OSL57" s="20"/>
      <c r="OSM57" s="20"/>
      <c r="OSN57" s="20"/>
      <c r="OSO57" s="20"/>
      <c r="OSP57" s="20"/>
      <c r="OSQ57" s="20"/>
      <c r="OSR57" s="20"/>
      <c r="OSS57" s="20"/>
      <c r="OST57" s="20"/>
      <c r="OSU57" s="20"/>
      <c r="OSV57" s="20"/>
      <c r="OSW57" s="20"/>
      <c r="OSX57" s="20"/>
      <c r="OSY57" s="20"/>
      <c r="OSZ57" s="20"/>
      <c r="OTA57" s="20"/>
      <c r="OTB57" s="20"/>
      <c r="OTC57" s="20"/>
      <c r="OTD57" s="20"/>
      <c r="OTE57" s="20"/>
      <c r="OTF57" s="20"/>
      <c r="OTG57" s="20"/>
      <c r="OTH57" s="20"/>
      <c r="OTI57" s="20"/>
      <c r="OTJ57" s="20"/>
      <c r="OTK57" s="20"/>
      <c r="OTL57" s="20"/>
      <c r="OTM57" s="20"/>
      <c r="OTN57" s="20"/>
      <c r="OTO57" s="20"/>
      <c r="OTP57" s="20"/>
      <c r="OTQ57" s="20"/>
      <c r="OTR57" s="20"/>
      <c r="OTS57" s="20"/>
      <c r="OTT57" s="20"/>
      <c r="OTU57" s="20"/>
      <c r="OTV57" s="20"/>
      <c r="OTW57" s="20"/>
      <c r="OTX57" s="20"/>
      <c r="OTY57" s="20"/>
      <c r="OTZ57" s="20"/>
      <c r="OUA57" s="20"/>
      <c r="OUB57" s="20"/>
      <c r="OUC57" s="20"/>
      <c r="OUD57" s="20"/>
      <c r="OUE57" s="20"/>
      <c r="OUF57" s="20"/>
      <c r="OUG57" s="20"/>
      <c r="OUH57" s="20"/>
      <c r="OUI57" s="20"/>
      <c r="OUJ57" s="20"/>
      <c r="OUK57" s="20"/>
      <c r="OUL57" s="20"/>
      <c r="OUM57" s="20"/>
      <c r="OUN57" s="20"/>
      <c r="OUO57" s="20"/>
      <c r="OUP57" s="20"/>
      <c r="OUQ57" s="20"/>
      <c r="OUR57" s="20"/>
      <c r="OUS57" s="20"/>
      <c r="OUT57" s="20"/>
      <c r="OUU57" s="20"/>
      <c r="OUV57" s="20"/>
      <c r="OUW57" s="20"/>
      <c r="OUX57" s="20"/>
      <c r="OUY57" s="20"/>
      <c r="OUZ57" s="20"/>
      <c r="OVA57" s="20"/>
      <c r="OVB57" s="20"/>
      <c r="OVC57" s="20"/>
      <c r="OVD57" s="20"/>
      <c r="OVE57" s="20"/>
      <c r="OVF57" s="20"/>
      <c r="OVG57" s="20"/>
      <c r="OVH57" s="20"/>
      <c r="OVI57" s="20"/>
      <c r="OVJ57" s="20"/>
      <c r="OVK57" s="20"/>
      <c r="OVL57" s="20"/>
      <c r="OVM57" s="20"/>
      <c r="OVN57" s="20"/>
      <c r="OVO57" s="20"/>
      <c r="OVP57" s="20"/>
      <c r="OVQ57" s="20"/>
      <c r="OVR57" s="20"/>
      <c r="OVS57" s="20"/>
      <c r="OVT57" s="20"/>
      <c r="OVU57" s="20"/>
      <c r="OVV57" s="20"/>
      <c r="OVW57" s="20"/>
      <c r="OVX57" s="20"/>
      <c r="OVY57" s="20"/>
      <c r="OVZ57" s="20"/>
      <c r="OWA57" s="20"/>
      <c r="OWB57" s="20"/>
      <c r="OWC57" s="20"/>
      <c r="OWD57" s="20"/>
      <c r="OWE57" s="20"/>
      <c r="OWF57" s="20"/>
      <c r="OWG57" s="20"/>
      <c r="OWH57" s="20"/>
      <c r="OWI57" s="20"/>
      <c r="OWJ57" s="20"/>
      <c r="OWK57" s="20"/>
      <c r="OWL57" s="20"/>
      <c r="OWM57" s="20"/>
      <c r="OWN57" s="20"/>
      <c r="OWO57" s="20"/>
      <c r="OWP57" s="20"/>
      <c r="OWQ57" s="20"/>
      <c r="OWR57" s="20"/>
      <c r="OWS57" s="20"/>
      <c r="OWT57" s="20"/>
      <c r="OWU57" s="20"/>
      <c r="OWV57" s="20"/>
      <c r="OWW57" s="20"/>
      <c r="OWX57" s="20"/>
      <c r="OWY57" s="20"/>
      <c r="OWZ57" s="20"/>
      <c r="OXA57" s="20"/>
      <c r="OXB57" s="20"/>
      <c r="OXC57" s="20"/>
      <c r="OXD57" s="20"/>
      <c r="OXE57" s="20"/>
      <c r="OXF57" s="20"/>
      <c r="OXG57" s="20"/>
      <c r="OXH57" s="20"/>
      <c r="OXI57" s="20"/>
      <c r="OXJ57" s="20"/>
      <c r="OXK57" s="20"/>
      <c r="OXL57" s="20"/>
      <c r="OXM57" s="20"/>
      <c r="OXN57" s="20"/>
      <c r="OXO57" s="20"/>
      <c r="OXP57" s="20"/>
      <c r="OXQ57" s="20"/>
      <c r="OXR57" s="20"/>
      <c r="OXS57" s="20"/>
      <c r="OXT57" s="20"/>
      <c r="OXU57" s="20"/>
      <c r="OXV57" s="20"/>
      <c r="OXW57" s="20"/>
      <c r="OXX57" s="20"/>
      <c r="OXY57" s="20"/>
      <c r="OXZ57" s="20"/>
      <c r="OYA57" s="20"/>
      <c r="OYB57" s="20"/>
      <c r="OYC57" s="20"/>
      <c r="OYD57" s="20"/>
      <c r="OYE57" s="20"/>
      <c r="OYF57" s="20"/>
      <c r="OYG57" s="20"/>
      <c r="OYH57" s="20"/>
      <c r="OYI57" s="20"/>
      <c r="OYJ57" s="20"/>
      <c r="OYK57" s="20"/>
      <c r="OYL57" s="20"/>
      <c r="OYM57" s="20"/>
      <c r="OYN57" s="20"/>
      <c r="OYO57" s="20"/>
      <c r="OYP57" s="20"/>
      <c r="OYQ57" s="20"/>
      <c r="OYR57" s="20"/>
      <c r="OYS57" s="20"/>
      <c r="OYT57" s="20"/>
      <c r="OYU57" s="20"/>
      <c r="OYV57" s="20"/>
      <c r="OYW57" s="20"/>
      <c r="OYX57" s="20"/>
      <c r="OYY57" s="20"/>
      <c r="OYZ57" s="20"/>
      <c r="OZA57" s="20"/>
      <c r="OZB57" s="20"/>
      <c r="OZC57" s="20"/>
      <c r="OZD57" s="20"/>
      <c r="OZE57" s="20"/>
      <c r="OZF57" s="20"/>
      <c r="OZG57" s="20"/>
      <c r="OZH57" s="20"/>
      <c r="OZI57" s="20"/>
      <c r="OZJ57" s="20"/>
      <c r="OZK57" s="20"/>
      <c r="OZL57" s="20"/>
      <c r="OZM57" s="20"/>
      <c r="OZN57" s="20"/>
      <c r="OZO57" s="20"/>
      <c r="OZP57" s="20"/>
      <c r="OZQ57" s="20"/>
      <c r="OZR57" s="20"/>
      <c r="OZS57" s="20"/>
      <c r="OZT57" s="20"/>
      <c r="OZU57" s="20"/>
      <c r="OZV57" s="20"/>
      <c r="OZW57" s="20"/>
      <c r="OZX57" s="20"/>
      <c r="OZY57" s="20"/>
      <c r="OZZ57" s="20"/>
      <c r="PAA57" s="20"/>
      <c r="PAB57" s="20"/>
      <c r="PAC57" s="20"/>
      <c r="PAD57" s="20"/>
      <c r="PAE57" s="20"/>
      <c r="PAF57" s="20"/>
      <c r="PAG57" s="20"/>
      <c r="PAH57" s="20"/>
      <c r="PAI57" s="20"/>
      <c r="PAJ57" s="20"/>
      <c r="PAK57" s="20"/>
      <c r="PAL57" s="20"/>
      <c r="PAM57" s="20"/>
      <c r="PAN57" s="20"/>
      <c r="PAO57" s="20"/>
      <c r="PAP57" s="20"/>
      <c r="PAQ57" s="20"/>
      <c r="PAR57" s="20"/>
      <c r="PAS57" s="20"/>
      <c r="PAT57" s="20"/>
      <c r="PAU57" s="20"/>
      <c r="PAV57" s="20"/>
      <c r="PAW57" s="20"/>
      <c r="PAX57" s="20"/>
      <c r="PAY57" s="20"/>
      <c r="PAZ57" s="20"/>
      <c r="PBA57" s="20"/>
      <c r="PBB57" s="20"/>
      <c r="PBC57" s="20"/>
      <c r="PBD57" s="20"/>
      <c r="PBE57" s="20"/>
      <c r="PBF57" s="20"/>
      <c r="PBG57" s="20"/>
      <c r="PBH57" s="20"/>
      <c r="PBI57" s="20"/>
      <c r="PBJ57" s="20"/>
      <c r="PBK57" s="20"/>
      <c r="PBL57" s="20"/>
      <c r="PBM57" s="20"/>
      <c r="PBN57" s="20"/>
      <c r="PBO57" s="20"/>
      <c r="PBP57" s="20"/>
      <c r="PBQ57" s="20"/>
      <c r="PBR57" s="20"/>
      <c r="PBS57" s="20"/>
      <c r="PBT57" s="20"/>
      <c r="PBU57" s="20"/>
      <c r="PBV57" s="20"/>
      <c r="PBW57" s="20"/>
      <c r="PBX57" s="20"/>
      <c r="PBY57" s="20"/>
      <c r="PBZ57" s="20"/>
      <c r="PCA57" s="20"/>
      <c r="PCB57" s="20"/>
      <c r="PCC57" s="20"/>
      <c r="PCD57" s="20"/>
      <c r="PCE57" s="20"/>
      <c r="PCF57" s="20"/>
      <c r="PCG57" s="20"/>
      <c r="PCH57" s="20"/>
      <c r="PCI57" s="20"/>
      <c r="PCJ57" s="20"/>
      <c r="PCK57" s="20"/>
      <c r="PCL57" s="20"/>
      <c r="PCM57" s="20"/>
      <c r="PCN57" s="20"/>
      <c r="PCO57" s="20"/>
      <c r="PCP57" s="20"/>
      <c r="PCQ57" s="20"/>
      <c r="PCR57" s="20"/>
      <c r="PCS57" s="20"/>
      <c r="PCT57" s="20"/>
      <c r="PCU57" s="20"/>
      <c r="PCV57" s="20"/>
      <c r="PCW57" s="20"/>
      <c r="PCX57" s="20"/>
      <c r="PCY57" s="20"/>
      <c r="PCZ57" s="20"/>
      <c r="PDA57" s="20"/>
      <c r="PDB57" s="20"/>
      <c r="PDC57" s="20"/>
      <c r="PDD57" s="20"/>
      <c r="PDE57" s="20"/>
      <c r="PDF57" s="20"/>
      <c r="PDG57" s="20"/>
      <c r="PDH57" s="20"/>
      <c r="PDI57" s="20"/>
      <c r="PDJ57" s="20"/>
      <c r="PDK57" s="20"/>
      <c r="PDL57" s="20"/>
      <c r="PDM57" s="20"/>
      <c r="PDN57" s="20"/>
      <c r="PDO57" s="20"/>
      <c r="PDP57" s="20"/>
      <c r="PDQ57" s="20"/>
      <c r="PDR57" s="20"/>
      <c r="PDS57" s="20"/>
      <c r="PDT57" s="20"/>
      <c r="PDU57" s="20"/>
      <c r="PDV57" s="20"/>
      <c r="PDW57" s="20"/>
      <c r="PDX57" s="20"/>
      <c r="PDY57" s="20"/>
      <c r="PDZ57" s="20"/>
      <c r="PEA57" s="20"/>
      <c r="PEB57" s="20"/>
      <c r="PEC57" s="20"/>
      <c r="PED57" s="20"/>
      <c r="PEE57" s="20"/>
      <c r="PEF57" s="20"/>
      <c r="PEG57" s="20"/>
      <c r="PEH57" s="20"/>
      <c r="PEI57" s="20"/>
      <c r="PEJ57" s="20"/>
      <c r="PEK57" s="20"/>
      <c r="PEL57" s="20"/>
      <c r="PEM57" s="20"/>
      <c r="PEN57" s="20"/>
      <c r="PEO57" s="20"/>
      <c r="PEP57" s="20"/>
      <c r="PEQ57" s="20"/>
      <c r="PER57" s="20"/>
      <c r="PES57" s="20"/>
      <c r="PET57" s="20"/>
      <c r="PEU57" s="20"/>
      <c r="PEV57" s="20"/>
      <c r="PEW57" s="20"/>
      <c r="PEX57" s="20"/>
      <c r="PEY57" s="20"/>
      <c r="PEZ57" s="20"/>
      <c r="PFA57" s="20"/>
      <c r="PFB57" s="20"/>
      <c r="PFC57" s="20"/>
      <c r="PFD57" s="20"/>
      <c r="PFE57" s="20"/>
      <c r="PFF57" s="20"/>
      <c r="PFG57" s="20"/>
      <c r="PFH57" s="20"/>
      <c r="PFI57" s="20"/>
      <c r="PFJ57" s="20"/>
      <c r="PFK57" s="20"/>
      <c r="PFL57" s="20"/>
      <c r="PFM57" s="20"/>
      <c r="PFN57" s="20"/>
      <c r="PFO57" s="20"/>
      <c r="PFP57" s="20"/>
      <c r="PFQ57" s="20"/>
      <c r="PFR57" s="20"/>
      <c r="PFS57" s="20"/>
      <c r="PFT57" s="20"/>
      <c r="PFU57" s="20"/>
      <c r="PFV57" s="20"/>
      <c r="PFW57" s="20"/>
      <c r="PFX57" s="20"/>
      <c r="PFY57" s="20"/>
      <c r="PFZ57" s="20"/>
      <c r="PGA57" s="20"/>
      <c r="PGB57" s="20"/>
      <c r="PGC57" s="20"/>
      <c r="PGD57" s="20"/>
      <c r="PGE57" s="20"/>
      <c r="PGF57" s="20"/>
      <c r="PGG57" s="20"/>
      <c r="PGH57" s="20"/>
      <c r="PGI57" s="20"/>
      <c r="PGJ57" s="20"/>
      <c r="PGK57" s="20"/>
      <c r="PGL57" s="20"/>
      <c r="PGM57" s="20"/>
      <c r="PGN57" s="20"/>
      <c r="PGO57" s="20"/>
      <c r="PGP57" s="20"/>
      <c r="PGQ57" s="20"/>
      <c r="PGR57" s="20"/>
      <c r="PGS57" s="20"/>
      <c r="PGT57" s="20"/>
      <c r="PGU57" s="20"/>
      <c r="PGV57" s="20"/>
      <c r="PGW57" s="20"/>
      <c r="PGX57" s="20"/>
      <c r="PGY57" s="20"/>
      <c r="PGZ57" s="20"/>
      <c r="PHA57" s="20"/>
      <c r="PHB57" s="20"/>
      <c r="PHC57" s="20"/>
      <c r="PHD57" s="20"/>
      <c r="PHE57" s="20"/>
      <c r="PHF57" s="20"/>
      <c r="PHG57" s="20"/>
      <c r="PHH57" s="20"/>
      <c r="PHI57" s="20"/>
      <c r="PHJ57" s="20"/>
      <c r="PHK57" s="20"/>
      <c r="PHL57" s="20"/>
      <c r="PHM57" s="20"/>
      <c r="PHN57" s="20"/>
      <c r="PHO57" s="20"/>
      <c r="PHP57" s="20"/>
      <c r="PHQ57" s="20"/>
      <c r="PHR57" s="20"/>
      <c r="PHS57" s="20"/>
      <c r="PHT57" s="20"/>
      <c r="PHU57" s="20"/>
      <c r="PHV57" s="20"/>
      <c r="PHW57" s="20"/>
      <c r="PHX57" s="20"/>
      <c r="PHY57" s="20"/>
      <c r="PHZ57" s="20"/>
      <c r="PIA57" s="20"/>
      <c r="PIB57" s="20"/>
      <c r="PIC57" s="20"/>
      <c r="PID57" s="20"/>
      <c r="PIE57" s="20"/>
      <c r="PIF57" s="20"/>
      <c r="PIG57" s="20"/>
      <c r="PIH57" s="20"/>
      <c r="PII57" s="20"/>
      <c r="PIJ57" s="20"/>
      <c r="PIK57" s="20"/>
      <c r="PIL57" s="20"/>
      <c r="PIM57" s="20"/>
      <c r="PIN57" s="20"/>
      <c r="PIO57" s="20"/>
      <c r="PIP57" s="20"/>
      <c r="PIQ57" s="20"/>
      <c r="PIR57" s="20"/>
      <c r="PIS57" s="20"/>
      <c r="PIT57" s="20"/>
      <c r="PIU57" s="20"/>
      <c r="PIV57" s="20"/>
      <c r="PIW57" s="20"/>
      <c r="PIX57" s="20"/>
      <c r="PIY57" s="20"/>
      <c r="PIZ57" s="20"/>
      <c r="PJA57" s="20"/>
      <c r="PJB57" s="20"/>
      <c r="PJC57" s="20"/>
      <c r="PJD57" s="20"/>
      <c r="PJE57" s="20"/>
      <c r="PJF57" s="20"/>
      <c r="PJG57" s="20"/>
      <c r="PJH57" s="20"/>
      <c r="PJI57" s="20"/>
      <c r="PJJ57" s="20"/>
      <c r="PJK57" s="20"/>
      <c r="PJL57" s="20"/>
      <c r="PJM57" s="20"/>
      <c r="PJN57" s="20"/>
      <c r="PJO57" s="20"/>
      <c r="PJP57" s="20"/>
      <c r="PJQ57" s="20"/>
      <c r="PJR57" s="20"/>
      <c r="PJS57" s="20"/>
      <c r="PJT57" s="20"/>
      <c r="PJU57" s="20"/>
      <c r="PJV57" s="20"/>
      <c r="PJW57" s="20"/>
      <c r="PJX57" s="20"/>
      <c r="PJY57" s="20"/>
      <c r="PJZ57" s="20"/>
      <c r="PKA57" s="20"/>
      <c r="PKB57" s="20"/>
      <c r="PKC57" s="20"/>
      <c r="PKD57" s="20"/>
      <c r="PKE57" s="20"/>
      <c r="PKF57" s="20"/>
      <c r="PKG57" s="20"/>
      <c r="PKH57" s="20"/>
      <c r="PKI57" s="20"/>
      <c r="PKJ57" s="20"/>
      <c r="PKK57" s="20"/>
      <c r="PKL57" s="20"/>
      <c r="PKM57" s="20"/>
      <c r="PKN57" s="20"/>
      <c r="PKO57" s="20"/>
      <c r="PKP57" s="20"/>
      <c r="PKQ57" s="20"/>
      <c r="PKR57" s="20"/>
      <c r="PKS57" s="20"/>
      <c r="PKT57" s="20"/>
      <c r="PKU57" s="20"/>
      <c r="PKV57" s="20"/>
      <c r="PKW57" s="20"/>
      <c r="PKX57" s="20"/>
      <c r="PKY57" s="20"/>
      <c r="PKZ57" s="20"/>
      <c r="PLA57" s="20"/>
      <c r="PLB57" s="20"/>
      <c r="PLC57" s="20"/>
      <c r="PLD57" s="20"/>
      <c r="PLE57" s="20"/>
      <c r="PLF57" s="20"/>
      <c r="PLG57" s="20"/>
      <c r="PLH57" s="20"/>
      <c r="PLI57" s="20"/>
      <c r="PLJ57" s="20"/>
      <c r="PLK57" s="20"/>
      <c r="PLL57" s="20"/>
      <c r="PLM57" s="20"/>
      <c r="PLN57" s="20"/>
      <c r="PLO57" s="20"/>
      <c r="PLP57" s="20"/>
      <c r="PLQ57" s="20"/>
      <c r="PLR57" s="20"/>
      <c r="PLS57" s="20"/>
      <c r="PLT57" s="20"/>
      <c r="PLU57" s="20"/>
      <c r="PLV57" s="20"/>
      <c r="PLW57" s="20"/>
      <c r="PLX57" s="20"/>
      <c r="PLY57" s="20"/>
      <c r="PLZ57" s="20"/>
      <c r="PMA57" s="20"/>
      <c r="PMB57" s="20"/>
      <c r="PMC57" s="20"/>
      <c r="PMD57" s="20"/>
      <c r="PME57" s="20"/>
      <c r="PMF57" s="20"/>
      <c r="PMG57" s="20"/>
      <c r="PMH57" s="20"/>
      <c r="PMI57" s="20"/>
      <c r="PMJ57" s="20"/>
      <c r="PMK57" s="20"/>
      <c r="PML57" s="20"/>
      <c r="PMM57" s="20"/>
      <c r="PMN57" s="20"/>
      <c r="PMO57" s="20"/>
      <c r="PMP57" s="20"/>
      <c r="PMQ57" s="20"/>
      <c r="PMR57" s="20"/>
      <c r="PMS57" s="20"/>
      <c r="PMT57" s="20"/>
      <c r="PMU57" s="20"/>
      <c r="PMV57" s="20"/>
      <c r="PMW57" s="20"/>
      <c r="PMX57" s="20"/>
      <c r="PMY57" s="20"/>
      <c r="PMZ57" s="20"/>
      <c r="PNA57" s="20"/>
      <c r="PNB57" s="20"/>
      <c r="PNC57" s="20"/>
      <c r="PND57" s="20"/>
      <c r="PNE57" s="20"/>
      <c r="PNF57" s="20"/>
      <c r="PNG57" s="20"/>
      <c r="PNH57" s="20"/>
      <c r="PNI57" s="20"/>
      <c r="PNJ57" s="20"/>
      <c r="PNK57" s="20"/>
      <c r="PNL57" s="20"/>
      <c r="PNM57" s="20"/>
      <c r="PNN57" s="20"/>
      <c r="PNO57" s="20"/>
      <c r="PNP57" s="20"/>
      <c r="PNQ57" s="20"/>
      <c r="PNR57" s="20"/>
      <c r="PNS57" s="20"/>
      <c r="PNT57" s="20"/>
      <c r="PNU57" s="20"/>
      <c r="PNV57" s="20"/>
      <c r="PNW57" s="20"/>
      <c r="PNX57" s="20"/>
      <c r="PNY57" s="20"/>
      <c r="PNZ57" s="20"/>
      <c r="POA57" s="20"/>
      <c r="POB57" s="20"/>
      <c r="POC57" s="20"/>
      <c r="POD57" s="20"/>
      <c r="POE57" s="20"/>
      <c r="POF57" s="20"/>
      <c r="POG57" s="20"/>
      <c r="POH57" s="20"/>
      <c r="POI57" s="20"/>
      <c r="POJ57" s="20"/>
      <c r="POK57" s="20"/>
      <c r="POL57" s="20"/>
      <c r="POM57" s="20"/>
      <c r="PON57" s="20"/>
      <c r="POO57" s="20"/>
      <c r="POP57" s="20"/>
      <c r="POQ57" s="20"/>
      <c r="POR57" s="20"/>
      <c r="POS57" s="20"/>
      <c r="POT57" s="20"/>
      <c r="POU57" s="20"/>
      <c r="POV57" s="20"/>
      <c r="POW57" s="20"/>
      <c r="POX57" s="20"/>
      <c r="POY57" s="20"/>
      <c r="POZ57" s="20"/>
      <c r="PPA57" s="20"/>
      <c r="PPB57" s="20"/>
      <c r="PPC57" s="20"/>
      <c r="PPD57" s="20"/>
      <c r="PPE57" s="20"/>
      <c r="PPF57" s="20"/>
      <c r="PPG57" s="20"/>
      <c r="PPH57" s="20"/>
      <c r="PPI57" s="20"/>
      <c r="PPJ57" s="20"/>
      <c r="PPK57" s="20"/>
      <c r="PPL57" s="20"/>
      <c r="PPM57" s="20"/>
      <c r="PPN57" s="20"/>
      <c r="PPO57" s="20"/>
      <c r="PPP57" s="20"/>
      <c r="PPQ57" s="20"/>
      <c r="PPR57" s="20"/>
      <c r="PPS57" s="20"/>
      <c r="PPT57" s="20"/>
      <c r="PPU57" s="20"/>
      <c r="PPV57" s="20"/>
      <c r="PPW57" s="20"/>
      <c r="PPX57" s="20"/>
      <c r="PPY57" s="20"/>
      <c r="PPZ57" s="20"/>
      <c r="PQA57" s="20"/>
      <c r="PQB57" s="20"/>
      <c r="PQC57" s="20"/>
      <c r="PQD57" s="20"/>
      <c r="PQE57" s="20"/>
      <c r="PQF57" s="20"/>
      <c r="PQG57" s="20"/>
      <c r="PQH57" s="20"/>
      <c r="PQI57" s="20"/>
      <c r="PQJ57" s="20"/>
      <c r="PQK57" s="20"/>
      <c r="PQL57" s="20"/>
      <c r="PQM57" s="20"/>
      <c r="PQN57" s="20"/>
      <c r="PQO57" s="20"/>
      <c r="PQP57" s="20"/>
      <c r="PQQ57" s="20"/>
      <c r="PQR57" s="20"/>
      <c r="PQS57" s="20"/>
      <c r="PQT57" s="20"/>
      <c r="PQU57" s="20"/>
      <c r="PQV57" s="20"/>
      <c r="PQW57" s="20"/>
      <c r="PQX57" s="20"/>
      <c r="PQY57" s="20"/>
      <c r="PQZ57" s="20"/>
      <c r="PRA57" s="20"/>
      <c r="PRB57" s="20"/>
      <c r="PRC57" s="20"/>
      <c r="PRD57" s="20"/>
      <c r="PRE57" s="20"/>
      <c r="PRF57" s="20"/>
      <c r="PRG57" s="20"/>
      <c r="PRH57" s="20"/>
      <c r="PRI57" s="20"/>
      <c r="PRJ57" s="20"/>
      <c r="PRK57" s="20"/>
      <c r="PRL57" s="20"/>
      <c r="PRM57" s="20"/>
      <c r="PRN57" s="20"/>
      <c r="PRO57" s="20"/>
      <c r="PRP57" s="20"/>
      <c r="PRQ57" s="20"/>
      <c r="PRR57" s="20"/>
      <c r="PRS57" s="20"/>
      <c r="PRT57" s="20"/>
      <c r="PRU57" s="20"/>
      <c r="PRV57" s="20"/>
      <c r="PRW57" s="20"/>
      <c r="PRX57" s="20"/>
      <c r="PRY57" s="20"/>
      <c r="PRZ57" s="20"/>
      <c r="PSA57" s="20"/>
      <c r="PSB57" s="20"/>
      <c r="PSC57" s="20"/>
      <c r="PSD57" s="20"/>
      <c r="PSE57" s="20"/>
      <c r="PSF57" s="20"/>
      <c r="PSG57" s="20"/>
      <c r="PSH57" s="20"/>
      <c r="PSI57" s="20"/>
      <c r="PSJ57" s="20"/>
      <c r="PSK57" s="20"/>
      <c r="PSL57" s="20"/>
      <c r="PSM57" s="20"/>
      <c r="PSN57" s="20"/>
      <c r="PSO57" s="20"/>
      <c r="PSP57" s="20"/>
      <c r="PSQ57" s="20"/>
      <c r="PSR57" s="20"/>
      <c r="PSS57" s="20"/>
      <c r="PST57" s="20"/>
      <c r="PSU57" s="20"/>
      <c r="PSV57" s="20"/>
      <c r="PSW57" s="20"/>
      <c r="PSX57" s="20"/>
      <c r="PSY57" s="20"/>
      <c r="PSZ57" s="20"/>
      <c r="PTA57" s="20"/>
      <c r="PTB57" s="20"/>
      <c r="PTC57" s="20"/>
      <c r="PTD57" s="20"/>
      <c r="PTE57" s="20"/>
      <c r="PTF57" s="20"/>
      <c r="PTG57" s="20"/>
      <c r="PTH57" s="20"/>
      <c r="PTI57" s="20"/>
      <c r="PTJ57" s="20"/>
      <c r="PTK57" s="20"/>
      <c r="PTL57" s="20"/>
      <c r="PTM57" s="20"/>
      <c r="PTN57" s="20"/>
      <c r="PTO57" s="20"/>
      <c r="PTP57" s="20"/>
      <c r="PTQ57" s="20"/>
      <c r="PTR57" s="20"/>
      <c r="PTS57" s="20"/>
      <c r="PTT57" s="20"/>
      <c r="PTU57" s="20"/>
      <c r="PTV57" s="20"/>
      <c r="PTW57" s="20"/>
      <c r="PTX57" s="20"/>
      <c r="PTY57" s="20"/>
      <c r="PTZ57" s="20"/>
      <c r="PUA57" s="20"/>
      <c r="PUB57" s="20"/>
      <c r="PUC57" s="20"/>
      <c r="PUD57" s="20"/>
      <c r="PUE57" s="20"/>
      <c r="PUF57" s="20"/>
      <c r="PUG57" s="20"/>
      <c r="PUH57" s="20"/>
      <c r="PUI57" s="20"/>
      <c r="PUJ57" s="20"/>
      <c r="PUK57" s="20"/>
      <c r="PUL57" s="20"/>
      <c r="PUM57" s="20"/>
      <c r="PUN57" s="20"/>
      <c r="PUO57" s="20"/>
      <c r="PUP57" s="20"/>
      <c r="PUQ57" s="20"/>
      <c r="PUR57" s="20"/>
      <c r="PUS57" s="20"/>
      <c r="PUT57" s="20"/>
      <c r="PUU57" s="20"/>
      <c r="PUV57" s="20"/>
      <c r="PUW57" s="20"/>
      <c r="PUX57" s="20"/>
      <c r="PUY57" s="20"/>
      <c r="PUZ57" s="20"/>
      <c r="PVA57" s="20"/>
      <c r="PVB57" s="20"/>
      <c r="PVC57" s="20"/>
      <c r="PVD57" s="20"/>
      <c r="PVE57" s="20"/>
      <c r="PVF57" s="20"/>
      <c r="PVG57" s="20"/>
      <c r="PVH57" s="20"/>
      <c r="PVI57" s="20"/>
      <c r="PVJ57" s="20"/>
      <c r="PVK57" s="20"/>
      <c r="PVL57" s="20"/>
      <c r="PVM57" s="20"/>
      <c r="PVN57" s="20"/>
      <c r="PVO57" s="20"/>
      <c r="PVP57" s="20"/>
      <c r="PVQ57" s="20"/>
      <c r="PVR57" s="20"/>
      <c r="PVS57" s="20"/>
      <c r="PVT57" s="20"/>
      <c r="PVU57" s="20"/>
      <c r="PVV57" s="20"/>
      <c r="PVW57" s="20"/>
      <c r="PVX57" s="20"/>
      <c r="PVY57" s="20"/>
      <c r="PVZ57" s="20"/>
      <c r="PWA57" s="20"/>
      <c r="PWB57" s="20"/>
      <c r="PWC57" s="20"/>
      <c r="PWD57" s="20"/>
      <c r="PWE57" s="20"/>
      <c r="PWF57" s="20"/>
      <c r="PWG57" s="20"/>
      <c r="PWH57" s="20"/>
      <c r="PWI57" s="20"/>
      <c r="PWJ57" s="20"/>
      <c r="PWK57" s="20"/>
      <c r="PWL57" s="20"/>
      <c r="PWM57" s="20"/>
      <c r="PWN57" s="20"/>
      <c r="PWO57" s="20"/>
      <c r="PWP57" s="20"/>
      <c r="PWQ57" s="20"/>
      <c r="PWR57" s="20"/>
      <c r="PWS57" s="20"/>
      <c r="PWT57" s="20"/>
      <c r="PWU57" s="20"/>
      <c r="PWV57" s="20"/>
      <c r="PWW57" s="20"/>
      <c r="PWX57" s="20"/>
      <c r="PWY57" s="20"/>
      <c r="PWZ57" s="20"/>
      <c r="PXA57" s="20"/>
      <c r="PXB57" s="20"/>
      <c r="PXC57" s="20"/>
      <c r="PXD57" s="20"/>
      <c r="PXE57" s="20"/>
      <c r="PXF57" s="20"/>
      <c r="PXG57" s="20"/>
      <c r="PXH57" s="20"/>
      <c r="PXI57" s="20"/>
      <c r="PXJ57" s="20"/>
      <c r="PXK57" s="20"/>
      <c r="PXL57" s="20"/>
      <c r="PXM57" s="20"/>
      <c r="PXN57" s="20"/>
      <c r="PXO57" s="20"/>
      <c r="PXP57" s="20"/>
      <c r="PXQ57" s="20"/>
      <c r="PXR57" s="20"/>
      <c r="PXS57" s="20"/>
      <c r="PXT57" s="20"/>
      <c r="PXU57" s="20"/>
      <c r="PXV57" s="20"/>
      <c r="PXW57" s="20"/>
      <c r="PXX57" s="20"/>
      <c r="PXY57" s="20"/>
      <c r="PXZ57" s="20"/>
      <c r="PYA57" s="20"/>
      <c r="PYB57" s="20"/>
      <c r="PYC57" s="20"/>
      <c r="PYD57" s="20"/>
      <c r="PYE57" s="20"/>
      <c r="PYF57" s="20"/>
      <c r="PYG57" s="20"/>
      <c r="PYH57" s="20"/>
      <c r="PYI57" s="20"/>
      <c r="PYJ57" s="20"/>
      <c r="PYK57" s="20"/>
      <c r="PYL57" s="20"/>
      <c r="PYM57" s="20"/>
      <c r="PYN57" s="20"/>
      <c r="PYO57" s="20"/>
      <c r="PYP57" s="20"/>
      <c r="PYQ57" s="20"/>
      <c r="PYR57" s="20"/>
      <c r="PYS57" s="20"/>
      <c r="PYT57" s="20"/>
      <c r="PYU57" s="20"/>
      <c r="PYV57" s="20"/>
      <c r="PYW57" s="20"/>
      <c r="PYX57" s="20"/>
      <c r="PYY57" s="20"/>
      <c r="PYZ57" s="20"/>
      <c r="PZA57" s="20"/>
      <c r="PZB57" s="20"/>
      <c r="PZC57" s="20"/>
      <c r="PZD57" s="20"/>
      <c r="PZE57" s="20"/>
      <c r="PZF57" s="20"/>
      <c r="PZG57" s="20"/>
      <c r="PZH57" s="20"/>
      <c r="PZI57" s="20"/>
      <c r="PZJ57" s="20"/>
      <c r="PZK57" s="20"/>
      <c r="PZL57" s="20"/>
      <c r="PZM57" s="20"/>
      <c r="PZN57" s="20"/>
      <c r="PZO57" s="20"/>
      <c r="PZP57" s="20"/>
      <c r="PZQ57" s="20"/>
      <c r="PZR57" s="20"/>
      <c r="PZS57" s="20"/>
      <c r="PZT57" s="20"/>
      <c r="PZU57" s="20"/>
      <c r="PZV57" s="20"/>
      <c r="PZW57" s="20"/>
      <c r="PZX57" s="20"/>
      <c r="PZY57" s="20"/>
      <c r="PZZ57" s="20"/>
      <c r="QAA57" s="20"/>
      <c r="QAB57" s="20"/>
      <c r="QAC57" s="20"/>
      <c r="QAD57" s="20"/>
      <c r="QAE57" s="20"/>
      <c r="QAF57" s="20"/>
      <c r="QAG57" s="20"/>
      <c r="QAH57" s="20"/>
      <c r="QAI57" s="20"/>
      <c r="QAJ57" s="20"/>
      <c r="QAK57" s="20"/>
      <c r="QAL57" s="20"/>
      <c r="QAM57" s="20"/>
      <c r="QAN57" s="20"/>
      <c r="QAO57" s="20"/>
      <c r="QAP57" s="20"/>
      <c r="QAQ57" s="20"/>
      <c r="QAR57" s="20"/>
      <c r="QAS57" s="20"/>
      <c r="QAT57" s="20"/>
      <c r="QAU57" s="20"/>
      <c r="QAV57" s="20"/>
      <c r="QAW57" s="20"/>
      <c r="QAX57" s="20"/>
      <c r="QAY57" s="20"/>
      <c r="QAZ57" s="20"/>
      <c r="QBA57" s="20"/>
      <c r="QBB57" s="20"/>
      <c r="QBC57" s="20"/>
      <c r="QBD57" s="20"/>
      <c r="QBE57" s="20"/>
      <c r="QBF57" s="20"/>
      <c r="QBG57" s="20"/>
      <c r="QBH57" s="20"/>
      <c r="QBI57" s="20"/>
      <c r="QBJ57" s="20"/>
      <c r="QBK57" s="20"/>
      <c r="QBL57" s="20"/>
      <c r="QBM57" s="20"/>
      <c r="QBN57" s="20"/>
      <c r="QBO57" s="20"/>
      <c r="QBP57" s="20"/>
      <c r="QBQ57" s="20"/>
      <c r="QBR57" s="20"/>
      <c r="QBS57" s="20"/>
      <c r="QBT57" s="20"/>
      <c r="QBU57" s="20"/>
      <c r="QBV57" s="20"/>
      <c r="QBW57" s="20"/>
      <c r="QBX57" s="20"/>
      <c r="QBY57" s="20"/>
      <c r="QBZ57" s="20"/>
      <c r="QCA57" s="20"/>
      <c r="QCB57" s="20"/>
      <c r="QCC57" s="20"/>
      <c r="QCD57" s="20"/>
      <c r="QCE57" s="20"/>
      <c r="QCF57" s="20"/>
      <c r="QCG57" s="20"/>
      <c r="QCH57" s="20"/>
      <c r="QCI57" s="20"/>
      <c r="QCJ57" s="20"/>
      <c r="QCK57" s="20"/>
      <c r="QCL57" s="20"/>
      <c r="QCM57" s="20"/>
      <c r="QCN57" s="20"/>
      <c r="QCO57" s="20"/>
      <c r="QCP57" s="20"/>
      <c r="QCQ57" s="20"/>
      <c r="QCR57" s="20"/>
      <c r="QCS57" s="20"/>
      <c r="QCT57" s="20"/>
      <c r="QCU57" s="20"/>
      <c r="QCV57" s="20"/>
      <c r="QCW57" s="20"/>
      <c r="QCX57" s="20"/>
      <c r="QCY57" s="20"/>
      <c r="QCZ57" s="20"/>
      <c r="QDA57" s="20"/>
      <c r="QDB57" s="20"/>
      <c r="QDC57" s="20"/>
      <c r="QDD57" s="20"/>
      <c r="QDE57" s="20"/>
      <c r="QDF57" s="20"/>
      <c r="QDG57" s="20"/>
      <c r="QDH57" s="20"/>
      <c r="QDI57" s="20"/>
      <c r="QDJ57" s="20"/>
      <c r="QDK57" s="20"/>
      <c r="QDL57" s="20"/>
      <c r="QDM57" s="20"/>
      <c r="QDN57" s="20"/>
      <c r="QDO57" s="20"/>
      <c r="QDP57" s="20"/>
      <c r="QDQ57" s="20"/>
      <c r="QDR57" s="20"/>
      <c r="QDS57" s="20"/>
      <c r="QDT57" s="20"/>
      <c r="QDU57" s="20"/>
      <c r="QDV57" s="20"/>
      <c r="QDW57" s="20"/>
      <c r="QDX57" s="20"/>
      <c r="QDY57" s="20"/>
      <c r="QDZ57" s="20"/>
      <c r="QEA57" s="20"/>
      <c r="QEB57" s="20"/>
      <c r="QEC57" s="20"/>
      <c r="QED57" s="20"/>
      <c r="QEE57" s="20"/>
      <c r="QEF57" s="20"/>
      <c r="QEG57" s="20"/>
      <c r="QEH57" s="20"/>
      <c r="QEI57" s="20"/>
      <c r="QEJ57" s="20"/>
      <c r="QEK57" s="20"/>
      <c r="QEL57" s="20"/>
      <c r="QEM57" s="20"/>
      <c r="QEN57" s="20"/>
      <c r="QEO57" s="20"/>
      <c r="QEP57" s="20"/>
      <c r="QEQ57" s="20"/>
      <c r="QER57" s="20"/>
      <c r="QES57" s="20"/>
      <c r="QET57" s="20"/>
      <c r="QEU57" s="20"/>
      <c r="QEV57" s="20"/>
      <c r="QEW57" s="20"/>
      <c r="QEX57" s="20"/>
      <c r="QEY57" s="20"/>
      <c r="QEZ57" s="20"/>
      <c r="QFA57" s="20"/>
      <c r="QFB57" s="20"/>
      <c r="QFC57" s="20"/>
      <c r="QFD57" s="20"/>
      <c r="QFE57" s="20"/>
      <c r="QFF57" s="20"/>
      <c r="QFG57" s="20"/>
      <c r="QFH57" s="20"/>
      <c r="QFI57" s="20"/>
      <c r="QFJ57" s="20"/>
      <c r="QFK57" s="20"/>
      <c r="QFL57" s="20"/>
      <c r="QFM57" s="20"/>
      <c r="QFN57" s="20"/>
      <c r="QFO57" s="20"/>
      <c r="QFP57" s="20"/>
      <c r="QFQ57" s="20"/>
      <c r="QFR57" s="20"/>
      <c r="QFS57" s="20"/>
      <c r="QFT57" s="20"/>
      <c r="QFU57" s="20"/>
      <c r="QFV57" s="20"/>
      <c r="QFW57" s="20"/>
      <c r="QFX57" s="20"/>
      <c r="QFY57" s="20"/>
      <c r="QFZ57" s="20"/>
      <c r="QGA57" s="20"/>
      <c r="QGB57" s="20"/>
      <c r="QGC57" s="20"/>
      <c r="QGD57" s="20"/>
      <c r="QGE57" s="20"/>
      <c r="QGF57" s="20"/>
      <c r="QGG57" s="20"/>
      <c r="QGH57" s="20"/>
      <c r="QGI57" s="20"/>
      <c r="QGJ57" s="20"/>
      <c r="QGK57" s="20"/>
      <c r="QGL57" s="20"/>
      <c r="QGM57" s="20"/>
      <c r="QGN57" s="20"/>
      <c r="QGO57" s="20"/>
      <c r="QGP57" s="20"/>
      <c r="QGQ57" s="20"/>
      <c r="QGR57" s="20"/>
      <c r="QGS57" s="20"/>
      <c r="QGT57" s="20"/>
      <c r="QGU57" s="20"/>
      <c r="QGV57" s="20"/>
      <c r="QGW57" s="20"/>
      <c r="QGX57" s="20"/>
      <c r="QGY57" s="20"/>
      <c r="QGZ57" s="20"/>
      <c r="QHA57" s="20"/>
      <c r="QHB57" s="20"/>
      <c r="QHC57" s="20"/>
      <c r="QHD57" s="20"/>
      <c r="QHE57" s="20"/>
      <c r="QHF57" s="20"/>
      <c r="QHG57" s="20"/>
      <c r="QHH57" s="20"/>
      <c r="QHI57" s="20"/>
      <c r="QHJ57" s="20"/>
      <c r="QHK57" s="20"/>
      <c r="QHL57" s="20"/>
      <c r="QHM57" s="20"/>
      <c r="QHN57" s="20"/>
      <c r="QHO57" s="20"/>
      <c r="QHP57" s="20"/>
      <c r="QHQ57" s="20"/>
      <c r="QHR57" s="20"/>
      <c r="QHS57" s="20"/>
      <c r="QHT57" s="20"/>
      <c r="QHU57" s="20"/>
      <c r="QHV57" s="20"/>
      <c r="QHW57" s="20"/>
      <c r="QHX57" s="20"/>
      <c r="QHY57" s="20"/>
      <c r="QHZ57" s="20"/>
      <c r="QIA57" s="20"/>
      <c r="QIB57" s="20"/>
      <c r="QIC57" s="20"/>
      <c r="QID57" s="20"/>
      <c r="QIE57" s="20"/>
      <c r="QIF57" s="20"/>
      <c r="QIG57" s="20"/>
      <c r="QIH57" s="20"/>
      <c r="QII57" s="20"/>
      <c r="QIJ57" s="20"/>
      <c r="QIK57" s="20"/>
      <c r="QIL57" s="20"/>
      <c r="QIM57" s="20"/>
      <c r="QIN57" s="20"/>
      <c r="QIO57" s="20"/>
      <c r="QIP57" s="20"/>
      <c r="QIQ57" s="20"/>
      <c r="QIR57" s="20"/>
      <c r="QIS57" s="20"/>
      <c r="QIT57" s="20"/>
      <c r="QIU57" s="20"/>
      <c r="QIV57" s="20"/>
      <c r="QIW57" s="20"/>
      <c r="QIX57" s="20"/>
      <c r="QIY57" s="20"/>
      <c r="QIZ57" s="20"/>
      <c r="QJA57" s="20"/>
      <c r="QJB57" s="20"/>
      <c r="QJC57" s="20"/>
      <c r="QJD57" s="20"/>
      <c r="QJE57" s="20"/>
      <c r="QJF57" s="20"/>
      <c r="QJG57" s="20"/>
      <c r="QJH57" s="20"/>
      <c r="QJI57" s="20"/>
      <c r="QJJ57" s="20"/>
      <c r="QJK57" s="20"/>
      <c r="QJL57" s="20"/>
      <c r="QJM57" s="20"/>
      <c r="QJN57" s="20"/>
      <c r="QJO57" s="20"/>
      <c r="QJP57" s="20"/>
      <c r="QJQ57" s="20"/>
      <c r="QJR57" s="20"/>
      <c r="QJS57" s="20"/>
      <c r="QJT57" s="20"/>
      <c r="QJU57" s="20"/>
      <c r="QJV57" s="20"/>
      <c r="QJW57" s="20"/>
      <c r="QJX57" s="20"/>
      <c r="QJY57" s="20"/>
      <c r="QJZ57" s="20"/>
      <c r="QKA57" s="20"/>
      <c r="QKB57" s="20"/>
      <c r="QKC57" s="20"/>
      <c r="QKD57" s="20"/>
      <c r="QKE57" s="20"/>
      <c r="QKF57" s="20"/>
      <c r="QKG57" s="20"/>
      <c r="QKH57" s="20"/>
      <c r="QKI57" s="20"/>
      <c r="QKJ57" s="20"/>
      <c r="QKK57" s="20"/>
      <c r="QKL57" s="20"/>
      <c r="QKM57" s="20"/>
      <c r="QKN57" s="20"/>
      <c r="QKO57" s="20"/>
      <c r="QKP57" s="20"/>
      <c r="QKQ57" s="20"/>
      <c r="QKR57" s="20"/>
      <c r="QKS57" s="20"/>
      <c r="QKT57" s="20"/>
      <c r="QKU57" s="20"/>
      <c r="QKV57" s="20"/>
      <c r="QKW57" s="20"/>
      <c r="QKX57" s="20"/>
      <c r="QKY57" s="20"/>
      <c r="QKZ57" s="20"/>
      <c r="QLA57" s="20"/>
      <c r="QLB57" s="20"/>
      <c r="QLC57" s="20"/>
      <c r="QLD57" s="20"/>
      <c r="QLE57" s="20"/>
      <c r="QLF57" s="20"/>
      <c r="QLG57" s="20"/>
      <c r="QLH57" s="20"/>
      <c r="QLI57" s="20"/>
      <c r="QLJ57" s="20"/>
      <c r="QLK57" s="20"/>
      <c r="QLL57" s="20"/>
      <c r="QLM57" s="20"/>
      <c r="QLN57" s="20"/>
      <c r="QLO57" s="20"/>
      <c r="QLP57" s="20"/>
      <c r="QLQ57" s="20"/>
      <c r="QLR57" s="20"/>
      <c r="QLS57" s="20"/>
      <c r="QLT57" s="20"/>
      <c r="QLU57" s="20"/>
      <c r="QLV57" s="20"/>
      <c r="QLW57" s="20"/>
      <c r="QLX57" s="20"/>
      <c r="QLY57" s="20"/>
      <c r="QLZ57" s="20"/>
      <c r="QMA57" s="20"/>
      <c r="QMB57" s="20"/>
      <c r="QMC57" s="20"/>
      <c r="QMD57" s="20"/>
      <c r="QME57" s="20"/>
      <c r="QMF57" s="20"/>
      <c r="QMG57" s="20"/>
      <c r="QMH57" s="20"/>
      <c r="QMI57" s="20"/>
      <c r="QMJ57" s="20"/>
      <c r="QMK57" s="20"/>
      <c r="QML57" s="20"/>
      <c r="QMM57" s="20"/>
      <c r="QMN57" s="20"/>
      <c r="QMO57" s="20"/>
      <c r="QMP57" s="20"/>
      <c r="QMQ57" s="20"/>
      <c r="QMR57" s="20"/>
      <c r="QMS57" s="20"/>
      <c r="QMT57" s="20"/>
      <c r="QMU57" s="20"/>
      <c r="QMV57" s="20"/>
      <c r="QMW57" s="20"/>
      <c r="QMX57" s="20"/>
      <c r="QMY57" s="20"/>
      <c r="QMZ57" s="20"/>
      <c r="QNA57" s="20"/>
      <c r="QNB57" s="20"/>
      <c r="QNC57" s="20"/>
      <c r="QND57" s="20"/>
      <c r="QNE57" s="20"/>
      <c r="QNF57" s="20"/>
      <c r="QNG57" s="20"/>
      <c r="QNH57" s="20"/>
      <c r="QNI57" s="20"/>
      <c r="QNJ57" s="20"/>
      <c r="QNK57" s="20"/>
      <c r="QNL57" s="20"/>
      <c r="QNM57" s="20"/>
      <c r="QNN57" s="20"/>
      <c r="QNO57" s="20"/>
      <c r="QNP57" s="20"/>
      <c r="QNQ57" s="20"/>
      <c r="QNR57" s="20"/>
      <c r="QNS57" s="20"/>
      <c r="QNT57" s="20"/>
      <c r="QNU57" s="20"/>
      <c r="QNV57" s="20"/>
      <c r="QNW57" s="20"/>
      <c r="QNX57" s="20"/>
      <c r="QNY57" s="20"/>
      <c r="QNZ57" s="20"/>
      <c r="QOA57" s="20"/>
      <c r="QOB57" s="20"/>
      <c r="QOC57" s="20"/>
      <c r="QOD57" s="20"/>
      <c r="QOE57" s="20"/>
      <c r="QOF57" s="20"/>
      <c r="QOG57" s="20"/>
      <c r="QOH57" s="20"/>
      <c r="QOI57" s="20"/>
      <c r="QOJ57" s="20"/>
      <c r="QOK57" s="20"/>
      <c r="QOL57" s="20"/>
      <c r="QOM57" s="20"/>
      <c r="QON57" s="20"/>
      <c r="QOO57" s="20"/>
      <c r="QOP57" s="20"/>
      <c r="QOQ57" s="20"/>
      <c r="QOR57" s="20"/>
      <c r="QOS57" s="20"/>
      <c r="QOT57" s="20"/>
      <c r="QOU57" s="20"/>
      <c r="QOV57" s="20"/>
      <c r="QOW57" s="20"/>
      <c r="QOX57" s="20"/>
      <c r="QOY57" s="20"/>
      <c r="QOZ57" s="20"/>
      <c r="QPA57" s="20"/>
      <c r="QPB57" s="20"/>
      <c r="QPC57" s="20"/>
      <c r="QPD57" s="20"/>
      <c r="QPE57" s="20"/>
      <c r="QPF57" s="20"/>
      <c r="QPG57" s="20"/>
      <c r="QPH57" s="20"/>
      <c r="QPI57" s="20"/>
      <c r="QPJ57" s="20"/>
      <c r="QPK57" s="20"/>
      <c r="QPL57" s="20"/>
      <c r="QPM57" s="20"/>
      <c r="QPN57" s="20"/>
      <c r="QPO57" s="20"/>
      <c r="QPP57" s="20"/>
      <c r="QPQ57" s="20"/>
      <c r="QPR57" s="20"/>
      <c r="QPS57" s="20"/>
      <c r="QPT57" s="20"/>
      <c r="QPU57" s="20"/>
      <c r="QPV57" s="20"/>
      <c r="QPW57" s="20"/>
      <c r="QPX57" s="20"/>
      <c r="QPY57" s="20"/>
      <c r="QPZ57" s="20"/>
      <c r="QQA57" s="20"/>
      <c r="QQB57" s="20"/>
      <c r="QQC57" s="20"/>
      <c r="QQD57" s="20"/>
      <c r="QQE57" s="20"/>
      <c r="QQF57" s="20"/>
      <c r="QQG57" s="20"/>
      <c r="QQH57" s="20"/>
      <c r="QQI57" s="20"/>
      <c r="QQJ57" s="20"/>
      <c r="QQK57" s="20"/>
      <c r="QQL57" s="20"/>
      <c r="QQM57" s="20"/>
      <c r="QQN57" s="20"/>
      <c r="QQO57" s="20"/>
      <c r="QQP57" s="20"/>
      <c r="QQQ57" s="20"/>
      <c r="QQR57" s="20"/>
      <c r="QQS57" s="20"/>
      <c r="QQT57" s="20"/>
      <c r="QQU57" s="20"/>
      <c r="QQV57" s="20"/>
      <c r="QQW57" s="20"/>
      <c r="QQX57" s="20"/>
      <c r="QQY57" s="20"/>
      <c r="QQZ57" s="20"/>
      <c r="QRA57" s="20"/>
      <c r="QRB57" s="20"/>
      <c r="QRC57" s="20"/>
      <c r="QRD57" s="20"/>
      <c r="QRE57" s="20"/>
      <c r="QRF57" s="20"/>
      <c r="QRG57" s="20"/>
      <c r="QRH57" s="20"/>
      <c r="QRI57" s="20"/>
      <c r="QRJ57" s="20"/>
      <c r="QRK57" s="20"/>
      <c r="QRL57" s="20"/>
      <c r="QRM57" s="20"/>
      <c r="QRN57" s="20"/>
      <c r="QRO57" s="20"/>
      <c r="QRP57" s="20"/>
      <c r="QRQ57" s="20"/>
      <c r="QRR57" s="20"/>
      <c r="QRS57" s="20"/>
      <c r="QRT57" s="20"/>
      <c r="QRU57" s="20"/>
      <c r="QRV57" s="20"/>
      <c r="QRW57" s="20"/>
      <c r="QRX57" s="20"/>
      <c r="QRY57" s="20"/>
      <c r="QRZ57" s="20"/>
      <c r="QSA57" s="20"/>
      <c r="QSB57" s="20"/>
      <c r="QSC57" s="20"/>
      <c r="QSD57" s="20"/>
      <c r="QSE57" s="20"/>
      <c r="QSF57" s="20"/>
      <c r="QSG57" s="20"/>
      <c r="QSH57" s="20"/>
      <c r="QSI57" s="20"/>
      <c r="QSJ57" s="20"/>
      <c r="QSK57" s="20"/>
      <c r="QSL57" s="20"/>
      <c r="QSM57" s="20"/>
      <c r="QSN57" s="20"/>
      <c r="QSO57" s="20"/>
      <c r="QSP57" s="20"/>
      <c r="QSQ57" s="20"/>
      <c r="QSR57" s="20"/>
      <c r="QSS57" s="20"/>
      <c r="QST57" s="20"/>
      <c r="QSU57" s="20"/>
      <c r="QSV57" s="20"/>
      <c r="QSW57" s="20"/>
      <c r="QSX57" s="20"/>
      <c r="QSY57" s="20"/>
      <c r="QSZ57" s="20"/>
      <c r="QTA57" s="20"/>
      <c r="QTB57" s="20"/>
      <c r="QTC57" s="20"/>
      <c r="QTD57" s="20"/>
      <c r="QTE57" s="20"/>
      <c r="QTF57" s="20"/>
      <c r="QTG57" s="20"/>
      <c r="QTH57" s="20"/>
      <c r="QTI57" s="20"/>
      <c r="QTJ57" s="20"/>
      <c r="QTK57" s="20"/>
      <c r="QTL57" s="20"/>
      <c r="QTM57" s="20"/>
      <c r="QTN57" s="20"/>
      <c r="QTO57" s="20"/>
      <c r="QTP57" s="20"/>
      <c r="QTQ57" s="20"/>
      <c r="QTR57" s="20"/>
      <c r="QTS57" s="20"/>
      <c r="QTT57" s="20"/>
      <c r="QTU57" s="20"/>
      <c r="QTV57" s="20"/>
      <c r="QTW57" s="20"/>
      <c r="QTX57" s="20"/>
      <c r="QTY57" s="20"/>
      <c r="QTZ57" s="20"/>
      <c r="QUA57" s="20"/>
      <c r="QUB57" s="20"/>
      <c r="QUC57" s="20"/>
      <c r="QUD57" s="20"/>
      <c r="QUE57" s="20"/>
      <c r="QUF57" s="20"/>
      <c r="QUG57" s="20"/>
      <c r="QUH57" s="20"/>
      <c r="QUI57" s="20"/>
      <c r="QUJ57" s="20"/>
      <c r="QUK57" s="20"/>
      <c r="QUL57" s="20"/>
      <c r="QUM57" s="20"/>
      <c r="QUN57" s="20"/>
      <c r="QUO57" s="20"/>
      <c r="QUP57" s="20"/>
      <c r="QUQ57" s="20"/>
      <c r="QUR57" s="20"/>
      <c r="QUS57" s="20"/>
      <c r="QUT57" s="20"/>
      <c r="QUU57" s="20"/>
      <c r="QUV57" s="20"/>
      <c r="QUW57" s="20"/>
      <c r="QUX57" s="20"/>
      <c r="QUY57" s="20"/>
      <c r="QUZ57" s="20"/>
      <c r="QVA57" s="20"/>
      <c r="QVB57" s="20"/>
      <c r="QVC57" s="20"/>
      <c r="QVD57" s="20"/>
      <c r="QVE57" s="20"/>
      <c r="QVF57" s="20"/>
      <c r="QVG57" s="20"/>
      <c r="QVH57" s="20"/>
      <c r="QVI57" s="20"/>
      <c r="QVJ57" s="20"/>
      <c r="QVK57" s="20"/>
      <c r="QVL57" s="20"/>
      <c r="QVM57" s="20"/>
      <c r="QVN57" s="20"/>
      <c r="QVO57" s="20"/>
      <c r="QVP57" s="20"/>
      <c r="QVQ57" s="20"/>
      <c r="QVR57" s="20"/>
      <c r="QVS57" s="20"/>
      <c r="QVT57" s="20"/>
      <c r="QVU57" s="20"/>
      <c r="QVV57" s="20"/>
      <c r="QVW57" s="20"/>
      <c r="QVX57" s="20"/>
      <c r="QVY57" s="20"/>
      <c r="QVZ57" s="20"/>
      <c r="QWA57" s="20"/>
      <c r="QWB57" s="20"/>
      <c r="QWC57" s="20"/>
      <c r="QWD57" s="20"/>
      <c r="QWE57" s="20"/>
      <c r="QWF57" s="20"/>
      <c r="QWG57" s="20"/>
      <c r="QWH57" s="20"/>
      <c r="QWI57" s="20"/>
      <c r="QWJ57" s="20"/>
      <c r="QWK57" s="20"/>
      <c r="QWL57" s="20"/>
      <c r="QWM57" s="20"/>
      <c r="QWN57" s="20"/>
      <c r="QWO57" s="20"/>
      <c r="QWP57" s="20"/>
      <c r="QWQ57" s="20"/>
      <c r="QWR57" s="20"/>
      <c r="QWS57" s="20"/>
      <c r="QWT57" s="20"/>
      <c r="QWU57" s="20"/>
      <c r="QWV57" s="20"/>
      <c r="QWW57" s="20"/>
      <c r="QWX57" s="20"/>
      <c r="QWY57" s="20"/>
      <c r="QWZ57" s="20"/>
      <c r="QXA57" s="20"/>
      <c r="QXB57" s="20"/>
      <c r="QXC57" s="20"/>
      <c r="QXD57" s="20"/>
      <c r="QXE57" s="20"/>
      <c r="QXF57" s="20"/>
      <c r="QXG57" s="20"/>
      <c r="QXH57" s="20"/>
      <c r="QXI57" s="20"/>
      <c r="QXJ57" s="20"/>
      <c r="QXK57" s="20"/>
      <c r="QXL57" s="20"/>
      <c r="QXM57" s="20"/>
      <c r="QXN57" s="20"/>
      <c r="QXO57" s="20"/>
      <c r="QXP57" s="20"/>
      <c r="QXQ57" s="20"/>
      <c r="QXR57" s="20"/>
      <c r="QXS57" s="20"/>
      <c r="QXT57" s="20"/>
      <c r="QXU57" s="20"/>
      <c r="QXV57" s="20"/>
      <c r="QXW57" s="20"/>
      <c r="QXX57" s="20"/>
      <c r="QXY57" s="20"/>
      <c r="QXZ57" s="20"/>
      <c r="QYA57" s="20"/>
      <c r="QYB57" s="20"/>
      <c r="QYC57" s="20"/>
      <c r="QYD57" s="20"/>
      <c r="QYE57" s="20"/>
      <c r="QYF57" s="20"/>
      <c r="QYG57" s="20"/>
      <c r="QYH57" s="20"/>
      <c r="QYI57" s="20"/>
      <c r="QYJ57" s="20"/>
      <c r="QYK57" s="20"/>
      <c r="QYL57" s="20"/>
      <c r="QYM57" s="20"/>
      <c r="QYN57" s="20"/>
      <c r="QYO57" s="20"/>
      <c r="QYP57" s="20"/>
      <c r="QYQ57" s="20"/>
      <c r="QYR57" s="20"/>
      <c r="QYS57" s="20"/>
      <c r="QYT57" s="20"/>
      <c r="QYU57" s="20"/>
      <c r="QYV57" s="20"/>
      <c r="QYW57" s="20"/>
      <c r="QYX57" s="20"/>
      <c r="QYY57" s="20"/>
      <c r="QYZ57" s="20"/>
      <c r="QZA57" s="20"/>
      <c r="QZB57" s="20"/>
      <c r="QZC57" s="20"/>
      <c r="QZD57" s="20"/>
      <c r="QZE57" s="20"/>
      <c r="QZF57" s="20"/>
      <c r="QZG57" s="20"/>
      <c r="QZH57" s="20"/>
      <c r="QZI57" s="20"/>
      <c r="QZJ57" s="20"/>
      <c r="QZK57" s="20"/>
      <c r="QZL57" s="20"/>
      <c r="QZM57" s="20"/>
      <c r="QZN57" s="20"/>
      <c r="QZO57" s="20"/>
      <c r="QZP57" s="20"/>
      <c r="QZQ57" s="20"/>
      <c r="QZR57" s="20"/>
      <c r="QZS57" s="20"/>
      <c r="QZT57" s="20"/>
      <c r="QZU57" s="20"/>
      <c r="QZV57" s="20"/>
      <c r="QZW57" s="20"/>
      <c r="QZX57" s="20"/>
      <c r="QZY57" s="20"/>
      <c r="QZZ57" s="20"/>
      <c r="RAA57" s="20"/>
      <c r="RAB57" s="20"/>
      <c r="RAC57" s="20"/>
      <c r="RAD57" s="20"/>
      <c r="RAE57" s="20"/>
      <c r="RAF57" s="20"/>
      <c r="RAG57" s="20"/>
      <c r="RAH57" s="20"/>
      <c r="RAI57" s="20"/>
      <c r="RAJ57" s="20"/>
      <c r="RAK57" s="20"/>
      <c r="RAL57" s="20"/>
      <c r="RAM57" s="20"/>
      <c r="RAN57" s="20"/>
      <c r="RAO57" s="20"/>
      <c r="RAP57" s="20"/>
      <c r="RAQ57" s="20"/>
      <c r="RAR57" s="20"/>
      <c r="RAS57" s="20"/>
      <c r="RAT57" s="20"/>
      <c r="RAU57" s="20"/>
      <c r="RAV57" s="20"/>
      <c r="RAW57" s="20"/>
      <c r="RAX57" s="20"/>
      <c r="RAY57" s="20"/>
      <c r="RAZ57" s="20"/>
      <c r="RBA57" s="20"/>
      <c r="RBB57" s="20"/>
      <c r="RBC57" s="20"/>
      <c r="RBD57" s="20"/>
      <c r="RBE57" s="20"/>
      <c r="RBF57" s="20"/>
      <c r="RBG57" s="20"/>
      <c r="RBH57" s="20"/>
      <c r="RBI57" s="20"/>
      <c r="RBJ57" s="20"/>
      <c r="RBK57" s="20"/>
      <c r="RBL57" s="20"/>
      <c r="RBM57" s="20"/>
      <c r="RBN57" s="20"/>
      <c r="RBO57" s="20"/>
      <c r="RBP57" s="20"/>
      <c r="RBQ57" s="20"/>
      <c r="RBR57" s="20"/>
      <c r="RBS57" s="20"/>
      <c r="RBT57" s="20"/>
      <c r="RBU57" s="20"/>
      <c r="RBV57" s="20"/>
      <c r="RBW57" s="20"/>
      <c r="RBX57" s="20"/>
      <c r="RBY57" s="20"/>
      <c r="RBZ57" s="20"/>
      <c r="RCA57" s="20"/>
      <c r="RCB57" s="20"/>
      <c r="RCC57" s="20"/>
      <c r="RCD57" s="20"/>
      <c r="RCE57" s="20"/>
      <c r="RCF57" s="20"/>
      <c r="RCG57" s="20"/>
      <c r="RCH57" s="20"/>
      <c r="RCI57" s="20"/>
      <c r="RCJ57" s="20"/>
      <c r="RCK57" s="20"/>
      <c r="RCL57" s="20"/>
      <c r="RCM57" s="20"/>
      <c r="RCN57" s="20"/>
      <c r="RCO57" s="20"/>
      <c r="RCP57" s="20"/>
      <c r="RCQ57" s="20"/>
      <c r="RCR57" s="20"/>
      <c r="RCS57" s="20"/>
      <c r="RCT57" s="20"/>
      <c r="RCU57" s="20"/>
      <c r="RCV57" s="20"/>
      <c r="RCW57" s="20"/>
      <c r="RCX57" s="20"/>
      <c r="RCY57" s="20"/>
      <c r="RCZ57" s="20"/>
      <c r="RDA57" s="20"/>
      <c r="RDB57" s="20"/>
      <c r="RDC57" s="20"/>
      <c r="RDD57" s="20"/>
      <c r="RDE57" s="20"/>
      <c r="RDF57" s="20"/>
      <c r="RDG57" s="20"/>
      <c r="RDH57" s="20"/>
      <c r="RDI57" s="20"/>
      <c r="RDJ57" s="20"/>
      <c r="RDK57" s="20"/>
      <c r="RDL57" s="20"/>
      <c r="RDM57" s="20"/>
      <c r="RDN57" s="20"/>
      <c r="RDO57" s="20"/>
      <c r="RDP57" s="20"/>
      <c r="RDQ57" s="20"/>
      <c r="RDR57" s="20"/>
      <c r="RDS57" s="20"/>
      <c r="RDT57" s="20"/>
      <c r="RDU57" s="20"/>
      <c r="RDV57" s="20"/>
      <c r="RDW57" s="20"/>
      <c r="RDX57" s="20"/>
      <c r="RDY57" s="20"/>
      <c r="RDZ57" s="20"/>
      <c r="REA57" s="20"/>
      <c r="REB57" s="20"/>
      <c r="REC57" s="20"/>
      <c r="RED57" s="20"/>
      <c r="REE57" s="20"/>
      <c r="REF57" s="20"/>
      <c r="REG57" s="20"/>
      <c r="REH57" s="20"/>
      <c r="REI57" s="20"/>
      <c r="REJ57" s="20"/>
      <c r="REK57" s="20"/>
      <c r="REL57" s="20"/>
      <c r="REM57" s="20"/>
      <c r="REN57" s="20"/>
      <c r="REO57" s="20"/>
      <c r="REP57" s="20"/>
      <c r="REQ57" s="20"/>
      <c r="RER57" s="20"/>
      <c r="RES57" s="20"/>
      <c r="RET57" s="20"/>
      <c r="REU57" s="20"/>
      <c r="REV57" s="20"/>
      <c r="REW57" s="20"/>
      <c r="REX57" s="20"/>
      <c r="REY57" s="20"/>
      <c r="REZ57" s="20"/>
      <c r="RFA57" s="20"/>
      <c r="RFB57" s="20"/>
      <c r="RFC57" s="20"/>
      <c r="RFD57" s="20"/>
      <c r="RFE57" s="20"/>
      <c r="RFF57" s="20"/>
      <c r="RFG57" s="20"/>
      <c r="RFH57" s="20"/>
      <c r="RFI57" s="20"/>
      <c r="RFJ57" s="20"/>
      <c r="RFK57" s="20"/>
      <c r="RFL57" s="20"/>
      <c r="RFM57" s="20"/>
      <c r="RFN57" s="20"/>
      <c r="RFO57" s="20"/>
      <c r="RFP57" s="20"/>
      <c r="RFQ57" s="20"/>
      <c r="RFR57" s="20"/>
      <c r="RFS57" s="20"/>
      <c r="RFT57" s="20"/>
      <c r="RFU57" s="20"/>
      <c r="RFV57" s="20"/>
      <c r="RFW57" s="20"/>
      <c r="RFX57" s="20"/>
      <c r="RFY57" s="20"/>
      <c r="RFZ57" s="20"/>
      <c r="RGA57" s="20"/>
      <c r="RGB57" s="20"/>
      <c r="RGC57" s="20"/>
      <c r="RGD57" s="20"/>
      <c r="RGE57" s="20"/>
      <c r="RGF57" s="20"/>
      <c r="RGG57" s="20"/>
      <c r="RGH57" s="20"/>
      <c r="RGI57" s="20"/>
      <c r="RGJ57" s="20"/>
      <c r="RGK57" s="20"/>
      <c r="RGL57" s="20"/>
      <c r="RGM57" s="20"/>
      <c r="RGN57" s="20"/>
      <c r="RGO57" s="20"/>
      <c r="RGP57" s="20"/>
      <c r="RGQ57" s="20"/>
      <c r="RGR57" s="20"/>
      <c r="RGS57" s="20"/>
      <c r="RGT57" s="20"/>
      <c r="RGU57" s="20"/>
      <c r="RGV57" s="20"/>
      <c r="RGW57" s="20"/>
      <c r="RGX57" s="20"/>
      <c r="RGY57" s="20"/>
      <c r="RGZ57" s="20"/>
      <c r="RHA57" s="20"/>
      <c r="RHB57" s="20"/>
      <c r="RHC57" s="20"/>
      <c r="RHD57" s="20"/>
      <c r="RHE57" s="20"/>
      <c r="RHF57" s="20"/>
      <c r="RHG57" s="20"/>
      <c r="RHH57" s="20"/>
      <c r="RHI57" s="20"/>
      <c r="RHJ57" s="20"/>
      <c r="RHK57" s="20"/>
      <c r="RHL57" s="20"/>
      <c r="RHM57" s="20"/>
      <c r="RHN57" s="20"/>
      <c r="RHO57" s="20"/>
      <c r="RHP57" s="20"/>
      <c r="RHQ57" s="20"/>
      <c r="RHR57" s="20"/>
      <c r="RHS57" s="20"/>
      <c r="RHT57" s="20"/>
      <c r="RHU57" s="20"/>
      <c r="RHV57" s="20"/>
      <c r="RHW57" s="20"/>
      <c r="RHX57" s="20"/>
      <c r="RHY57" s="20"/>
      <c r="RHZ57" s="20"/>
      <c r="RIA57" s="20"/>
      <c r="RIB57" s="20"/>
      <c r="RIC57" s="20"/>
      <c r="RID57" s="20"/>
      <c r="RIE57" s="20"/>
      <c r="RIF57" s="20"/>
      <c r="RIG57" s="20"/>
      <c r="RIH57" s="20"/>
      <c r="RII57" s="20"/>
      <c r="RIJ57" s="20"/>
      <c r="RIK57" s="20"/>
      <c r="RIL57" s="20"/>
      <c r="RIM57" s="20"/>
      <c r="RIN57" s="20"/>
      <c r="RIO57" s="20"/>
      <c r="RIP57" s="20"/>
      <c r="RIQ57" s="20"/>
      <c r="RIR57" s="20"/>
      <c r="RIS57" s="20"/>
      <c r="RIT57" s="20"/>
      <c r="RIU57" s="20"/>
      <c r="RIV57" s="20"/>
      <c r="RIW57" s="20"/>
      <c r="RIX57" s="20"/>
      <c r="RIY57" s="20"/>
      <c r="RIZ57" s="20"/>
      <c r="RJA57" s="20"/>
      <c r="RJB57" s="20"/>
      <c r="RJC57" s="20"/>
      <c r="RJD57" s="20"/>
      <c r="RJE57" s="20"/>
      <c r="RJF57" s="20"/>
      <c r="RJG57" s="20"/>
      <c r="RJH57" s="20"/>
      <c r="RJI57" s="20"/>
      <c r="RJJ57" s="20"/>
      <c r="RJK57" s="20"/>
      <c r="RJL57" s="20"/>
      <c r="RJM57" s="20"/>
      <c r="RJN57" s="20"/>
      <c r="RJO57" s="20"/>
      <c r="RJP57" s="20"/>
      <c r="RJQ57" s="20"/>
      <c r="RJR57" s="20"/>
      <c r="RJS57" s="20"/>
      <c r="RJT57" s="20"/>
      <c r="RJU57" s="20"/>
      <c r="RJV57" s="20"/>
      <c r="RJW57" s="20"/>
      <c r="RJX57" s="20"/>
      <c r="RJY57" s="20"/>
      <c r="RJZ57" s="20"/>
      <c r="RKA57" s="20"/>
      <c r="RKB57" s="20"/>
      <c r="RKC57" s="20"/>
      <c r="RKD57" s="20"/>
      <c r="RKE57" s="20"/>
      <c r="RKF57" s="20"/>
      <c r="RKG57" s="20"/>
      <c r="RKH57" s="20"/>
      <c r="RKI57" s="20"/>
      <c r="RKJ57" s="20"/>
      <c r="RKK57" s="20"/>
      <c r="RKL57" s="20"/>
      <c r="RKM57" s="20"/>
      <c r="RKN57" s="20"/>
      <c r="RKO57" s="20"/>
      <c r="RKP57" s="20"/>
      <c r="RKQ57" s="20"/>
      <c r="RKR57" s="20"/>
      <c r="RKS57" s="20"/>
      <c r="RKT57" s="20"/>
      <c r="RKU57" s="20"/>
      <c r="RKV57" s="20"/>
      <c r="RKW57" s="20"/>
      <c r="RKX57" s="20"/>
      <c r="RKY57" s="20"/>
      <c r="RKZ57" s="20"/>
      <c r="RLA57" s="20"/>
      <c r="RLB57" s="20"/>
      <c r="RLC57" s="20"/>
      <c r="RLD57" s="20"/>
      <c r="RLE57" s="20"/>
      <c r="RLF57" s="20"/>
      <c r="RLG57" s="20"/>
      <c r="RLH57" s="20"/>
      <c r="RLI57" s="20"/>
      <c r="RLJ57" s="20"/>
      <c r="RLK57" s="20"/>
      <c r="RLL57" s="20"/>
      <c r="RLM57" s="20"/>
      <c r="RLN57" s="20"/>
      <c r="RLO57" s="20"/>
      <c r="RLP57" s="20"/>
      <c r="RLQ57" s="20"/>
      <c r="RLR57" s="20"/>
      <c r="RLS57" s="20"/>
      <c r="RLT57" s="20"/>
      <c r="RLU57" s="20"/>
      <c r="RLV57" s="20"/>
      <c r="RLW57" s="20"/>
      <c r="RLX57" s="20"/>
      <c r="RLY57" s="20"/>
      <c r="RLZ57" s="20"/>
      <c r="RMA57" s="20"/>
      <c r="RMB57" s="20"/>
      <c r="RMC57" s="20"/>
      <c r="RMD57" s="20"/>
      <c r="RME57" s="20"/>
      <c r="RMF57" s="20"/>
      <c r="RMG57" s="20"/>
      <c r="RMH57" s="20"/>
      <c r="RMI57" s="20"/>
      <c r="RMJ57" s="20"/>
      <c r="RMK57" s="20"/>
      <c r="RML57" s="20"/>
      <c r="RMM57" s="20"/>
      <c r="RMN57" s="20"/>
      <c r="RMO57" s="20"/>
      <c r="RMP57" s="20"/>
      <c r="RMQ57" s="20"/>
      <c r="RMR57" s="20"/>
      <c r="RMS57" s="20"/>
      <c r="RMT57" s="20"/>
      <c r="RMU57" s="20"/>
      <c r="RMV57" s="20"/>
      <c r="RMW57" s="20"/>
      <c r="RMX57" s="20"/>
      <c r="RMY57" s="20"/>
      <c r="RMZ57" s="20"/>
      <c r="RNA57" s="20"/>
      <c r="RNB57" s="20"/>
      <c r="RNC57" s="20"/>
      <c r="RND57" s="20"/>
      <c r="RNE57" s="20"/>
      <c r="RNF57" s="20"/>
      <c r="RNG57" s="20"/>
      <c r="RNH57" s="20"/>
      <c r="RNI57" s="20"/>
      <c r="RNJ57" s="20"/>
      <c r="RNK57" s="20"/>
      <c r="RNL57" s="20"/>
      <c r="RNM57" s="20"/>
      <c r="RNN57" s="20"/>
      <c r="RNO57" s="20"/>
      <c r="RNP57" s="20"/>
      <c r="RNQ57" s="20"/>
      <c r="RNR57" s="20"/>
      <c r="RNS57" s="20"/>
      <c r="RNT57" s="20"/>
      <c r="RNU57" s="20"/>
      <c r="RNV57" s="20"/>
      <c r="RNW57" s="20"/>
      <c r="RNX57" s="20"/>
      <c r="RNY57" s="20"/>
      <c r="RNZ57" s="20"/>
      <c r="ROA57" s="20"/>
      <c r="ROB57" s="20"/>
      <c r="ROC57" s="20"/>
      <c r="ROD57" s="20"/>
      <c r="ROE57" s="20"/>
      <c r="ROF57" s="20"/>
      <c r="ROG57" s="20"/>
      <c r="ROH57" s="20"/>
      <c r="ROI57" s="20"/>
      <c r="ROJ57" s="20"/>
      <c r="ROK57" s="20"/>
      <c r="ROL57" s="20"/>
      <c r="ROM57" s="20"/>
      <c r="RON57" s="20"/>
      <c r="ROO57" s="20"/>
      <c r="ROP57" s="20"/>
      <c r="ROQ57" s="20"/>
      <c r="ROR57" s="20"/>
      <c r="ROS57" s="20"/>
      <c r="ROT57" s="20"/>
      <c r="ROU57" s="20"/>
      <c r="ROV57" s="20"/>
      <c r="ROW57" s="20"/>
      <c r="ROX57" s="20"/>
      <c r="ROY57" s="20"/>
      <c r="ROZ57" s="20"/>
      <c r="RPA57" s="20"/>
      <c r="RPB57" s="20"/>
      <c r="RPC57" s="20"/>
      <c r="RPD57" s="20"/>
      <c r="RPE57" s="20"/>
      <c r="RPF57" s="20"/>
      <c r="RPG57" s="20"/>
      <c r="RPH57" s="20"/>
      <c r="RPI57" s="20"/>
      <c r="RPJ57" s="20"/>
      <c r="RPK57" s="20"/>
      <c r="RPL57" s="20"/>
      <c r="RPM57" s="20"/>
      <c r="RPN57" s="20"/>
      <c r="RPO57" s="20"/>
      <c r="RPP57" s="20"/>
      <c r="RPQ57" s="20"/>
      <c r="RPR57" s="20"/>
      <c r="RPS57" s="20"/>
      <c r="RPT57" s="20"/>
      <c r="RPU57" s="20"/>
      <c r="RPV57" s="20"/>
      <c r="RPW57" s="20"/>
      <c r="RPX57" s="20"/>
      <c r="RPY57" s="20"/>
      <c r="RPZ57" s="20"/>
      <c r="RQA57" s="20"/>
      <c r="RQB57" s="20"/>
      <c r="RQC57" s="20"/>
      <c r="RQD57" s="20"/>
      <c r="RQE57" s="20"/>
      <c r="RQF57" s="20"/>
      <c r="RQG57" s="20"/>
      <c r="RQH57" s="20"/>
      <c r="RQI57" s="20"/>
      <c r="RQJ57" s="20"/>
      <c r="RQK57" s="20"/>
      <c r="RQL57" s="20"/>
      <c r="RQM57" s="20"/>
      <c r="RQN57" s="20"/>
      <c r="RQO57" s="20"/>
      <c r="RQP57" s="20"/>
      <c r="RQQ57" s="20"/>
      <c r="RQR57" s="20"/>
      <c r="RQS57" s="20"/>
      <c r="RQT57" s="20"/>
      <c r="RQU57" s="20"/>
      <c r="RQV57" s="20"/>
      <c r="RQW57" s="20"/>
      <c r="RQX57" s="20"/>
      <c r="RQY57" s="20"/>
      <c r="RQZ57" s="20"/>
      <c r="RRA57" s="20"/>
      <c r="RRB57" s="20"/>
      <c r="RRC57" s="20"/>
      <c r="RRD57" s="20"/>
      <c r="RRE57" s="20"/>
      <c r="RRF57" s="20"/>
      <c r="RRG57" s="20"/>
      <c r="RRH57" s="20"/>
      <c r="RRI57" s="20"/>
      <c r="RRJ57" s="20"/>
      <c r="RRK57" s="20"/>
      <c r="RRL57" s="20"/>
      <c r="RRM57" s="20"/>
      <c r="RRN57" s="20"/>
      <c r="RRO57" s="20"/>
      <c r="RRP57" s="20"/>
      <c r="RRQ57" s="20"/>
      <c r="RRR57" s="20"/>
      <c r="RRS57" s="20"/>
      <c r="RRT57" s="20"/>
      <c r="RRU57" s="20"/>
      <c r="RRV57" s="20"/>
      <c r="RRW57" s="20"/>
      <c r="RRX57" s="20"/>
      <c r="RRY57" s="20"/>
      <c r="RRZ57" s="20"/>
      <c r="RSA57" s="20"/>
      <c r="RSB57" s="20"/>
      <c r="RSC57" s="20"/>
      <c r="RSD57" s="20"/>
      <c r="RSE57" s="20"/>
      <c r="RSF57" s="20"/>
      <c r="RSG57" s="20"/>
      <c r="RSH57" s="20"/>
      <c r="RSI57" s="20"/>
      <c r="RSJ57" s="20"/>
      <c r="RSK57" s="20"/>
      <c r="RSL57" s="20"/>
      <c r="RSM57" s="20"/>
      <c r="RSN57" s="20"/>
      <c r="RSO57" s="20"/>
      <c r="RSP57" s="20"/>
      <c r="RSQ57" s="20"/>
      <c r="RSR57" s="20"/>
      <c r="RSS57" s="20"/>
      <c r="RST57" s="20"/>
      <c r="RSU57" s="20"/>
      <c r="RSV57" s="20"/>
      <c r="RSW57" s="20"/>
      <c r="RSX57" s="20"/>
      <c r="RSY57" s="20"/>
      <c r="RSZ57" s="20"/>
      <c r="RTA57" s="20"/>
      <c r="RTB57" s="20"/>
      <c r="RTC57" s="20"/>
      <c r="RTD57" s="20"/>
      <c r="RTE57" s="20"/>
      <c r="RTF57" s="20"/>
      <c r="RTG57" s="20"/>
      <c r="RTH57" s="20"/>
      <c r="RTI57" s="20"/>
      <c r="RTJ57" s="20"/>
      <c r="RTK57" s="20"/>
      <c r="RTL57" s="20"/>
      <c r="RTM57" s="20"/>
      <c r="RTN57" s="20"/>
      <c r="RTO57" s="20"/>
      <c r="RTP57" s="20"/>
      <c r="RTQ57" s="20"/>
      <c r="RTR57" s="20"/>
      <c r="RTS57" s="20"/>
      <c r="RTT57" s="20"/>
      <c r="RTU57" s="20"/>
      <c r="RTV57" s="20"/>
      <c r="RTW57" s="20"/>
      <c r="RTX57" s="20"/>
      <c r="RTY57" s="20"/>
      <c r="RTZ57" s="20"/>
      <c r="RUA57" s="20"/>
      <c r="RUB57" s="20"/>
      <c r="RUC57" s="20"/>
      <c r="RUD57" s="20"/>
      <c r="RUE57" s="20"/>
      <c r="RUF57" s="20"/>
      <c r="RUG57" s="20"/>
      <c r="RUH57" s="20"/>
      <c r="RUI57" s="20"/>
      <c r="RUJ57" s="20"/>
      <c r="RUK57" s="20"/>
      <c r="RUL57" s="20"/>
      <c r="RUM57" s="20"/>
      <c r="RUN57" s="20"/>
      <c r="RUO57" s="20"/>
      <c r="RUP57" s="20"/>
      <c r="RUQ57" s="20"/>
      <c r="RUR57" s="20"/>
      <c r="RUS57" s="20"/>
      <c r="RUT57" s="20"/>
      <c r="RUU57" s="20"/>
      <c r="RUV57" s="20"/>
      <c r="RUW57" s="20"/>
      <c r="RUX57" s="20"/>
      <c r="RUY57" s="20"/>
      <c r="RUZ57" s="20"/>
      <c r="RVA57" s="20"/>
      <c r="RVB57" s="20"/>
      <c r="RVC57" s="20"/>
      <c r="RVD57" s="20"/>
      <c r="RVE57" s="20"/>
      <c r="RVF57" s="20"/>
      <c r="RVG57" s="20"/>
      <c r="RVH57" s="20"/>
      <c r="RVI57" s="20"/>
      <c r="RVJ57" s="20"/>
      <c r="RVK57" s="20"/>
      <c r="RVL57" s="20"/>
      <c r="RVM57" s="20"/>
      <c r="RVN57" s="20"/>
      <c r="RVO57" s="20"/>
      <c r="RVP57" s="20"/>
      <c r="RVQ57" s="20"/>
      <c r="RVR57" s="20"/>
      <c r="RVS57" s="20"/>
      <c r="RVT57" s="20"/>
      <c r="RVU57" s="20"/>
      <c r="RVV57" s="20"/>
      <c r="RVW57" s="20"/>
      <c r="RVX57" s="20"/>
      <c r="RVY57" s="20"/>
      <c r="RVZ57" s="20"/>
      <c r="RWA57" s="20"/>
      <c r="RWB57" s="20"/>
      <c r="RWC57" s="20"/>
      <c r="RWD57" s="20"/>
      <c r="RWE57" s="20"/>
      <c r="RWF57" s="20"/>
      <c r="RWG57" s="20"/>
      <c r="RWH57" s="20"/>
      <c r="RWI57" s="20"/>
      <c r="RWJ57" s="20"/>
      <c r="RWK57" s="20"/>
      <c r="RWL57" s="20"/>
      <c r="RWM57" s="20"/>
      <c r="RWN57" s="20"/>
      <c r="RWO57" s="20"/>
      <c r="RWP57" s="20"/>
      <c r="RWQ57" s="20"/>
      <c r="RWR57" s="20"/>
      <c r="RWS57" s="20"/>
      <c r="RWT57" s="20"/>
      <c r="RWU57" s="20"/>
      <c r="RWV57" s="20"/>
      <c r="RWW57" s="20"/>
      <c r="RWX57" s="20"/>
      <c r="RWY57" s="20"/>
      <c r="RWZ57" s="20"/>
      <c r="RXA57" s="20"/>
      <c r="RXB57" s="20"/>
      <c r="RXC57" s="20"/>
      <c r="RXD57" s="20"/>
      <c r="RXE57" s="20"/>
      <c r="RXF57" s="20"/>
      <c r="RXG57" s="20"/>
      <c r="RXH57" s="20"/>
      <c r="RXI57" s="20"/>
      <c r="RXJ57" s="20"/>
      <c r="RXK57" s="20"/>
      <c r="RXL57" s="20"/>
      <c r="RXM57" s="20"/>
      <c r="RXN57" s="20"/>
      <c r="RXO57" s="20"/>
      <c r="RXP57" s="20"/>
      <c r="RXQ57" s="20"/>
      <c r="RXR57" s="20"/>
      <c r="RXS57" s="20"/>
      <c r="RXT57" s="20"/>
      <c r="RXU57" s="20"/>
      <c r="RXV57" s="20"/>
      <c r="RXW57" s="20"/>
      <c r="RXX57" s="20"/>
      <c r="RXY57" s="20"/>
      <c r="RXZ57" s="20"/>
      <c r="RYA57" s="20"/>
      <c r="RYB57" s="20"/>
      <c r="RYC57" s="20"/>
      <c r="RYD57" s="20"/>
      <c r="RYE57" s="20"/>
      <c r="RYF57" s="20"/>
      <c r="RYG57" s="20"/>
      <c r="RYH57" s="20"/>
      <c r="RYI57" s="20"/>
      <c r="RYJ57" s="20"/>
      <c r="RYK57" s="20"/>
      <c r="RYL57" s="20"/>
      <c r="RYM57" s="20"/>
      <c r="RYN57" s="20"/>
      <c r="RYO57" s="20"/>
      <c r="RYP57" s="20"/>
      <c r="RYQ57" s="20"/>
      <c r="RYR57" s="20"/>
      <c r="RYS57" s="20"/>
      <c r="RYT57" s="20"/>
      <c r="RYU57" s="20"/>
      <c r="RYV57" s="20"/>
      <c r="RYW57" s="20"/>
      <c r="RYX57" s="20"/>
      <c r="RYY57" s="20"/>
      <c r="RYZ57" s="20"/>
      <c r="RZA57" s="20"/>
      <c r="RZB57" s="20"/>
      <c r="RZC57" s="20"/>
      <c r="RZD57" s="20"/>
      <c r="RZE57" s="20"/>
      <c r="RZF57" s="20"/>
      <c r="RZG57" s="20"/>
      <c r="RZH57" s="20"/>
      <c r="RZI57" s="20"/>
      <c r="RZJ57" s="20"/>
      <c r="RZK57" s="20"/>
      <c r="RZL57" s="20"/>
      <c r="RZM57" s="20"/>
      <c r="RZN57" s="20"/>
      <c r="RZO57" s="20"/>
      <c r="RZP57" s="20"/>
      <c r="RZQ57" s="20"/>
      <c r="RZR57" s="20"/>
      <c r="RZS57" s="20"/>
      <c r="RZT57" s="20"/>
      <c r="RZU57" s="20"/>
      <c r="RZV57" s="20"/>
      <c r="RZW57" s="20"/>
      <c r="RZX57" s="20"/>
      <c r="RZY57" s="20"/>
      <c r="RZZ57" s="20"/>
      <c r="SAA57" s="20"/>
      <c r="SAB57" s="20"/>
      <c r="SAC57" s="20"/>
      <c r="SAD57" s="20"/>
      <c r="SAE57" s="20"/>
      <c r="SAF57" s="20"/>
      <c r="SAG57" s="20"/>
      <c r="SAH57" s="20"/>
      <c r="SAI57" s="20"/>
      <c r="SAJ57" s="20"/>
      <c r="SAK57" s="20"/>
      <c r="SAL57" s="20"/>
      <c r="SAM57" s="20"/>
      <c r="SAN57" s="20"/>
      <c r="SAO57" s="20"/>
      <c r="SAP57" s="20"/>
      <c r="SAQ57" s="20"/>
      <c r="SAR57" s="20"/>
      <c r="SAS57" s="20"/>
      <c r="SAT57" s="20"/>
      <c r="SAU57" s="20"/>
      <c r="SAV57" s="20"/>
      <c r="SAW57" s="20"/>
      <c r="SAX57" s="20"/>
      <c r="SAY57" s="20"/>
      <c r="SAZ57" s="20"/>
      <c r="SBA57" s="20"/>
      <c r="SBB57" s="20"/>
      <c r="SBC57" s="20"/>
      <c r="SBD57" s="20"/>
      <c r="SBE57" s="20"/>
      <c r="SBF57" s="20"/>
      <c r="SBG57" s="20"/>
      <c r="SBH57" s="20"/>
      <c r="SBI57" s="20"/>
      <c r="SBJ57" s="20"/>
      <c r="SBK57" s="20"/>
      <c r="SBL57" s="20"/>
      <c r="SBM57" s="20"/>
      <c r="SBN57" s="20"/>
      <c r="SBO57" s="20"/>
      <c r="SBP57" s="20"/>
      <c r="SBQ57" s="20"/>
      <c r="SBR57" s="20"/>
      <c r="SBS57" s="20"/>
      <c r="SBT57" s="20"/>
      <c r="SBU57" s="20"/>
      <c r="SBV57" s="20"/>
      <c r="SBW57" s="20"/>
      <c r="SBX57" s="20"/>
      <c r="SBY57" s="20"/>
      <c r="SBZ57" s="20"/>
      <c r="SCA57" s="20"/>
      <c r="SCB57" s="20"/>
      <c r="SCC57" s="20"/>
      <c r="SCD57" s="20"/>
      <c r="SCE57" s="20"/>
      <c r="SCF57" s="20"/>
      <c r="SCG57" s="20"/>
      <c r="SCH57" s="20"/>
      <c r="SCI57" s="20"/>
      <c r="SCJ57" s="20"/>
      <c r="SCK57" s="20"/>
      <c r="SCL57" s="20"/>
      <c r="SCM57" s="20"/>
      <c r="SCN57" s="20"/>
      <c r="SCO57" s="20"/>
      <c r="SCP57" s="20"/>
      <c r="SCQ57" s="20"/>
      <c r="SCR57" s="20"/>
      <c r="SCS57" s="20"/>
      <c r="SCT57" s="20"/>
      <c r="SCU57" s="20"/>
      <c r="SCV57" s="20"/>
      <c r="SCW57" s="20"/>
      <c r="SCX57" s="20"/>
      <c r="SCY57" s="20"/>
      <c r="SCZ57" s="20"/>
      <c r="SDA57" s="20"/>
      <c r="SDB57" s="20"/>
      <c r="SDC57" s="20"/>
      <c r="SDD57" s="20"/>
      <c r="SDE57" s="20"/>
      <c r="SDF57" s="20"/>
      <c r="SDG57" s="20"/>
      <c r="SDH57" s="20"/>
      <c r="SDI57" s="20"/>
      <c r="SDJ57" s="20"/>
      <c r="SDK57" s="20"/>
      <c r="SDL57" s="20"/>
      <c r="SDM57" s="20"/>
      <c r="SDN57" s="20"/>
      <c r="SDO57" s="20"/>
      <c r="SDP57" s="20"/>
      <c r="SDQ57" s="20"/>
      <c r="SDR57" s="20"/>
      <c r="SDS57" s="20"/>
      <c r="SDT57" s="20"/>
      <c r="SDU57" s="20"/>
      <c r="SDV57" s="20"/>
      <c r="SDW57" s="20"/>
      <c r="SDX57" s="20"/>
      <c r="SDY57" s="20"/>
      <c r="SDZ57" s="20"/>
      <c r="SEA57" s="20"/>
      <c r="SEB57" s="20"/>
      <c r="SEC57" s="20"/>
      <c r="SED57" s="20"/>
      <c r="SEE57" s="20"/>
      <c r="SEF57" s="20"/>
      <c r="SEG57" s="20"/>
      <c r="SEH57" s="20"/>
      <c r="SEI57" s="20"/>
      <c r="SEJ57" s="20"/>
      <c r="SEK57" s="20"/>
      <c r="SEL57" s="20"/>
      <c r="SEM57" s="20"/>
      <c r="SEN57" s="20"/>
      <c r="SEO57" s="20"/>
      <c r="SEP57" s="20"/>
      <c r="SEQ57" s="20"/>
      <c r="SER57" s="20"/>
      <c r="SES57" s="20"/>
      <c r="SET57" s="20"/>
      <c r="SEU57" s="20"/>
      <c r="SEV57" s="20"/>
      <c r="SEW57" s="20"/>
      <c r="SEX57" s="20"/>
      <c r="SEY57" s="20"/>
      <c r="SEZ57" s="20"/>
      <c r="SFA57" s="20"/>
      <c r="SFB57" s="20"/>
      <c r="SFC57" s="20"/>
      <c r="SFD57" s="20"/>
      <c r="SFE57" s="20"/>
      <c r="SFF57" s="20"/>
      <c r="SFG57" s="20"/>
      <c r="SFH57" s="20"/>
      <c r="SFI57" s="20"/>
      <c r="SFJ57" s="20"/>
      <c r="SFK57" s="20"/>
      <c r="SFL57" s="20"/>
      <c r="SFM57" s="20"/>
      <c r="SFN57" s="20"/>
      <c r="SFO57" s="20"/>
      <c r="SFP57" s="20"/>
      <c r="SFQ57" s="20"/>
      <c r="SFR57" s="20"/>
      <c r="SFS57" s="20"/>
      <c r="SFT57" s="20"/>
      <c r="SFU57" s="20"/>
      <c r="SFV57" s="20"/>
      <c r="SFW57" s="20"/>
      <c r="SFX57" s="20"/>
      <c r="SFY57" s="20"/>
      <c r="SFZ57" s="20"/>
      <c r="SGA57" s="20"/>
      <c r="SGB57" s="20"/>
      <c r="SGC57" s="20"/>
      <c r="SGD57" s="20"/>
      <c r="SGE57" s="20"/>
      <c r="SGF57" s="20"/>
      <c r="SGG57" s="20"/>
      <c r="SGH57" s="20"/>
      <c r="SGI57" s="20"/>
      <c r="SGJ57" s="20"/>
      <c r="SGK57" s="20"/>
      <c r="SGL57" s="20"/>
      <c r="SGM57" s="20"/>
      <c r="SGN57" s="20"/>
      <c r="SGO57" s="20"/>
      <c r="SGP57" s="20"/>
      <c r="SGQ57" s="20"/>
      <c r="SGR57" s="20"/>
      <c r="SGS57" s="20"/>
      <c r="SGT57" s="20"/>
      <c r="SGU57" s="20"/>
      <c r="SGV57" s="20"/>
      <c r="SGW57" s="20"/>
      <c r="SGX57" s="20"/>
      <c r="SGY57" s="20"/>
      <c r="SGZ57" s="20"/>
      <c r="SHA57" s="20"/>
      <c r="SHB57" s="20"/>
      <c r="SHC57" s="20"/>
      <c r="SHD57" s="20"/>
      <c r="SHE57" s="20"/>
      <c r="SHF57" s="20"/>
      <c r="SHG57" s="20"/>
      <c r="SHH57" s="20"/>
      <c r="SHI57" s="20"/>
      <c r="SHJ57" s="20"/>
      <c r="SHK57" s="20"/>
      <c r="SHL57" s="20"/>
      <c r="SHM57" s="20"/>
      <c r="SHN57" s="20"/>
      <c r="SHO57" s="20"/>
      <c r="SHP57" s="20"/>
      <c r="SHQ57" s="20"/>
      <c r="SHR57" s="20"/>
      <c r="SHS57" s="20"/>
      <c r="SHT57" s="20"/>
      <c r="SHU57" s="20"/>
      <c r="SHV57" s="20"/>
      <c r="SHW57" s="20"/>
      <c r="SHX57" s="20"/>
      <c r="SHY57" s="20"/>
      <c r="SHZ57" s="20"/>
      <c r="SIA57" s="20"/>
      <c r="SIB57" s="20"/>
      <c r="SIC57" s="20"/>
      <c r="SID57" s="20"/>
      <c r="SIE57" s="20"/>
      <c r="SIF57" s="20"/>
      <c r="SIG57" s="20"/>
      <c r="SIH57" s="20"/>
      <c r="SII57" s="20"/>
      <c r="SIJ57" s="20"/>
      <c r="SIK57" s="20"/>
      <c r="SIL57" s="20"/>
      <c r="SIM57" s="20"/>
      <c r="SIN57" s="20"/>
      <c r="SIO57" s="20"/>
      <c r="SIP57" s="20"/>
      <c r="SIQ57" s="20"/>
      <c r="SIR57" s="20"/>
      <c r="SIS57" s="20"/>
      <c r="SIT57" s="20"/>
      <c r="SIU57" s="20"/>
      <c r="SIV57" s="20"/>
      <c r="SIW57" s="20"/>
      <c r="SIX57" s="20"/>
      <c r="SIY57" s="20"/>
      <c r="SIZ57" s="20"/>
      <c r="SJA57" s="20"/>
      <c r="SJB57" s="20"/>
      <c r="SJC57" s="20"/>
      <c r="SJD57" s="20"/>
      <c r="SJE57" s="20"/>
      <c r="SJF57" s="20"/>
      <c r="SJG57" s="20"/>
      <c r="SJH57" s="20"/>
      <c r="SJI57" s="20"/>
      <c r="SJJ57" s="20"/>
      <c r="SJK57" s="20"/>
      <c r="SJL57" s="20"/>
      <c r="SJM57" s="20"/>
      <c r="SJN57" s="20"/>
      <c r="SJO57" s="20"/>
      <c r="SJP57" s="20"/>
      <c r="SJQ57" s="20"/>
      <c r="SJR57" s="20"/>
      <c r="SJS57" s="20"/>
      <c r="SJT57" s="20"/>
      <c r="SJU57" s="20"/>
      <c r="SJV57" s="20"/>
      <c r="SJW57" s="20"/>
      <c r="SJX57" s="20"/>
      <c r="SJY57" s="20"/>
      <c r="SJZ57" s="20"/>
      <c r="SKA57" s="20"/>
      <c r="SKB57" s="20"/>
      <c r="SKC57" s="20"/>
      <c r="SKD57" s="20"/>
      <c r="SKE57" s="20"/>
      <c r="SKF57" s="20"/>
      <c r="SKG57" s="20"/>
      <c r="SKH57" s="20"/>
      <c r="SKI57" s="20"/>
      <c r="SKJ57" s="20"/>
      <c r="SKK57" s="20"/>
      <c r="SKL57" s="20"/>
      <c r="SKM57" s="20"/>
      <c r="SKN57" s="20"/>
      <c r="SKO57" s="20"/>
      <c r="SKP57" s="20"/>
      <c r="SKQ57" s="20"/>
      <c r="SKR57" s="20"/>
      <c r="SKS57" s="20"/>
      <c r="SKT57" s="20"/>
      <c r="SKU57" s="20"/>
      <c r="SKV57" s="20"/>
      <c r="SKW57" s="20"/>
      <c r="SKX57" s="20"/>
      <c r="SKY57" s="20"/>
      <c r="SKZ57" s="20"/>
      <c r="SLA57" s="20"/>
      <c r="SLB57" s="20"/>
      <c r="SLC57" s="20"/>
      <c r="SLD57" s="20"/>
      <c r="SLE57" s="20"/>
      <c r="SLF57" s="20"/>
      <c r="SLG57" s="20"/>
      <c r="SLH57" s="20"/>
      <c r="SLI57" s="20"/>
      <c r="SLJ57" s="20"/>
      <c r="SLK57" s="20"/>
      <c r="SLL57" s="20"/>
      <c r="SLM57" s="20"/>
      <c r="SLN57" s="20"/>
      <c r="SLO57" s="20"/>
      <c r="SLP57" s="20"/>
      <c r="SLQ57" s="20"/>
      <c r="SLR57" s="20"/>
      <c r="SLS57" s="20"/>
      <c r="SLT57" s="20"/>
      <c r="SLU57" s="20"/>
      <c r="SLV57" s="20"/>
      <c r="SLW57" s="20"/>
      <c r="SLX57" s="20"/>
      <c r="SLY57" s="20"/>
      <c r="SLZ57" s="20"/>
      <c r="SMA57" s="20"/>
      <c r="SMB57" s="20"/>
      <c r="SMC57" s="20"/>
      <c r="SMD57" s="20"/>
      <c r="SME57" s="20"/>
      <c r="SMF57" s="20"/>
      <c r="SMG57" s="20"/>
      <c r="SMH57" s="20"/>
      <c r="SMI57" s="20"/>
      <c r="SMJ57" s="20"/>
      <c r="SMK57" s="20"/>
      <c r="SML57" s="20"/>
      <c r="SMM57" s="20"/>
      <c r="SMN57" s="20"/>
      <c r="SMO57" s="20"/>
      <c r="SMP57" s="20"/>
      <c r="SMQ57" s="20"/>
      <c r="SMR57" s="20"/>
      <c r="SMS57" s="20"/>
      <c r="SMT57" s="20"/>
      <c r="SMU57" s="20"/>
      <c r="SMV57" s="20"/>
      <c r="SMW57" s="20"/>
      <c r="SMX57" s="20"/>
      <c r="SMY57" s="20"/>
      <c r="SMZ57" s="20"/>
      <c r="SNA57" s="20"/>
      <c r="SNB57" s="20"/>
      <c r="SNC57" s="20"/>
      <c r="SND57" s="20"/>
      <c r="SNE57" s="20"/>
      <c r="SNF57" s="20"/>
      <c r="SNG57" s="20"/>
      <c r="SNH57" s="20"/>
      <c r="SNI57" s="20"/>
      <c r="SNJ57" s="20"/>
      <c r="SNK57" s="20"/>
      <c r="SNL57" s="20"/>
      <c r="SNM57" s="20"/>
      <c r="SNN57" s="20"/>
      <c r="SNO57" s="20"/>
      <c r="SNP57" s="20"/>
      <c r="SNQ57" s="20"/>
      <c r="SNR57" s="20"/>
      <c r="SNS57" s="20"/>
      <c r="SNT57" s="20"/>
      <c r="SNU57" s="20"/>
      <c r="SNV57" s="20"/>
      <c r="SNW57" s="20"/>
      <c r="SNX57" s="20"/>
      <c r="SNY57" s="20"/>
      <c r="SNZ57" s="20"/>
      <c r="SOA57" s="20"/>
      <c r="SOB57" s="20"/>
      <c r="SOC57" s="20"/>
      <c r="SOD57" s="20"/>
      <c r="SOE57" s="20"/>
      <c r="SOF57" s="20"/>
      <c r="SOG57" s="20"/>
      <c r="SOH57" s="20"/>
      <c r="SOI57" s="20"/>
      <c r="SOJ57" s="20"/>
      <c r="SOK57" s="20"/>
      <c r="SOL57" s="20"/>
      <c r="SOM57" s="20"/>
      <c r="SON57" s="20"/>
      <c r="SOO57" s="20"/>
      <c r="SOP57" s="20"/>
      <c r="SOQ57" s="20"/>
      <c r="SOR57" s="20"/>
      <c r="SOS57" s="20"/>
      <c r="SOT57" s="20"/>
      <c r="SOU57" s="20"/>
      <c r="SOV57" s="20"/>
      <c r="SOW57" s="20"/>
      <c r="SOX57" s="20"/>
      <c r="SOY57" s="20"/>
      <c r="SOZ57" s="20"/>
      <c r="SPA57" s="20"/>
      <c r="SPB57" s="20"/>
      <c r="SPC57" s="20"/>
      <c r="SPD57" s="20"/>
      <c r="SPE57" s="20"/>
      <c r="SPF57" s="20"/>
      <c r="SPG57" s="20"/>
      <c r="SPH57" s="20"/>
      <c r="SPI57" s="20"/>
      <c r="SPJ57" s="20"/>
      <c r="SPK57" s="20"/>
      <c r="SPL57" s="20"/>
      <c r="SPM57" s="20"/>
      <c r="SPN57" s="20"/>
      <c r="SPO57" s="20"/>
      <c r="SPP57" s="20"/>
      <c r="SPQ57" s="20"/>
      <c r="SPR57" s="20"/>
      <c r="SPS57" s="20"/>
      <c r="SPT57" s="20"/>
      <c r="SPU57" s="20"/>
      <c r="SPV57" s="20"/>
      <c r="SPW57" s="20"/>
      <c r="SPX57" s="20"/>
      <c r="SPY57" s="20"/>
      <c r="SPZ57" s="20"/>
      <c r="SQA57" s="20"/>
      <c r="SQB57" s="20"/>
      <c r="SQC57" s="20"/>
      <c r="SQD57" s="20"/>
      <c r="SQE57" s="20"/>
      <c r="SQF57" s="20"/>
      <c r="SQG57" s="20"/>
      <c r="SQH57" s="20"/>
      <c r="SQI57" s="20"/>
      <c r="SQJ57" s="20"/>
      <c r="SQK57" s="20"/>
      <c r="SQL57" s="20"/>
      <c r="SQM57" s="20"/>
      <c r="SQN57" s="20"/>
      <c r="SQO57" s="20"/>
      <c r="SQP57" s="20"/>
      <c r="SQQ57" s="20"/>
      <c r="SQR57" s="20"/>
      <c r="SQS57" s="20"/>
      <c r="SQT57" s="20"/>
      <c r="SQU57" s="20"/>
      <c r="SQV57" s="20"/>
      <c r="SQW57" s="20"/>
      <c r="SQX57" s="20"/>
      <c r="SQY57" s="20"/>
      <c r="SQZ57" s="20"/>
      <c r="SRA57" s="20"/>
      <c r="SRB57" s="20"/>
      <c r="SRC57" s="20"/>
      <c r="SRD57" s="20"/>
      <c r="SRE57" s="20"/>
      <c r="SRF57" s="20"/>
      <c r="SRG57" s="20"/>
      <c r="SRH57" s="20"/>
      <c r="SRI57" s="20"/>
      <c r="SRJ57" s="20"/>
      <c r="SRK57" s="20"/>
      <c r="SRL57" s="20"/>
      <c r="SRM57" s="20"/>
      <c r="SRN57" s="20"/>
      <c r="SRO57" s="20"/>
      <c r="SRP57" s="20"/>
      <c r="SRQ57" s="20"/>
      <c r="SRR57" s="20"/>
      <c r="SRS57" s="20"/>
      <c r="SRT57" s="20"/>
      <c r="SRU57" s="20"/>
      <c r="SRV57" s="20"/>
      <c r="SRW57" s="20"/>
      <c r="SRX57" s="20"/>
      <c r="SRY57" s="20"/>
      <c r="SRZ57" s="20"/>
      <c r="SSA57" s="20"/>
      <c r="SSB57" s="20"/>
      <c r="SSC57" s="20"/>
      <c r="SSD57" s="20"/>
      <c r="SSE57" s="20"/>
      <c r="SSF57" s="20"/>
      <c r="SSG57" s="20"/>
      <c r="SSH57" s="20"/>
      <c r="SSI57" s="20"/>
      <c r="SSJ57" s="20"/>
      <c r="SSK57" s="20"/>
      <c r="SSL57" s="20"/>
      <c r="SSM57" s="20"/>
      <c r="SSN57" s="20"/>
      <c r="SSO57" s="20"/>
      <c r="SSP57" s="20"/>
      <c r="SSQ57" s="20"/>
      <c r="SSR57" s="20"/>
      <c r="SSS57" s="20"/>
      <c r="SST57" s="20"/>
      <c r="SSU57" s="20"/>
      <c r="SSV57" s="20"/>
      <c r="SSW57" s="20"/>
      <c r="SSX57" s="20"/>
      <c r="SSY57" s="20"/>
      <c r="SSZ57" s="20"/>
      <c r="STA57" s="20"/>
      <c r="STB57" s="20"/>
      <c r="STC57" s="20"/>
      <c r="STD57" s="20"/>
      <c r="STE57" s="20"/>
      <c r="STF57" s="20"/>
      <c r="STG57" s="20"/>
      <c r="STH57" s="20"/>
      <c r="STI57" s="20"/>
      <c r="STJ57" s="20"/>
      <c r="STK57" s="20"/>
      <c r="STL57" s="20"/>
      <c r="STM57" s="20"/>
      <c r="STN57" s="20"/>
      <c r="STO57" s="20"/>
      <c r="STP57" s="20"/>
      <c r="STQ57" s="20"/>
      <c r="STR57" s="20"/>
      <c r="STS57" s="20"/>
      <c r="STT57" s="20"/>
      <c r="STU57" s="20"/>
      <c r="STV57" s="20"/>
      <c r="STW57" s="20"/>
      <c r="STX57" s="20"/>
      <c r="STY57" s="20"/>
      <c r="STZ57" s="20"/>
      <c r="SUA57" s="20"/>
      <c r="SUB57" s="20"/>
      <c r="SUC57" s="20"/>
      <c r="SUD57" s="20"/>
      <c r="SUE57" s="20"/>
      <c r="SUF57" s="20"/>
      <c r="SUG57" s="20"/>
      <c r="SUH57" s="20"/>
      <c r="SUI57" s="20"/>
      <c r="SUJ57" s="20"/>
      <c r="SUK57" s="20"/>
      <c r="SUL57" s="20"/>
      <c r="SUM57" s="20"/>
      <c r="SUN57" s="20"/>
      <c r="SUO57" s="20"/>
      <c r="SUP57" s="20"/>
      <c r="SUQ57" s="20"/>
      <c r="SUR57" s="20"/>
      <c r="SUS57" s="20"/>
      <c r="SUT57" s="20"/>
      <c r="SUU57" s="20"/>
      <c r="SUV57" s="20"/>
      <c r="SUW57" s="20"/>
      <c r="SUX57" s="20"/>
      <c r="SUY57" s="20"/>
      <c r="SUZ57" s="20"/>
      <c r="SVA57" s="20"/>
      <c r="SVB57" s="20"/>
      <c r="SVC57" s="20"/>
      <c r="SVD57" s="20"/>
      <c r="SVE57" s="20"/>
      <c r="SVF57" s="20"/>
      <c r="SVG57" s="20"/>
      <c r="SVH57" s="20"/>
      <c r="SVI57" s="20"/>
      <c r="SVJ57" s="20"/>
      <c r="SVK57" s="20"/>
      <c r="SVL57" s="20"/>
      <c r="SVM57" s="20"/>
      <c r="SVN57" s="20"/>
      <c r="SVO57" s="20"/>
      <c r="SVP57" s="20"/>
      <c r="SVQ57" s="20"/>
      <c r="SVR57" s="20"/>
      <c r="SVS57" s="20"/>
      <c r="SVT57" s="20"/>
      <c r="SVU57" s="20"/>
      <c r="SVV57" s="20"/>
      <c r="SVW57" s="20"/>
      <c r="SVX57" s="20"/>
      <c r="SVY57" s="20"/>
      <c r="SVZ57" s="20"/>
      <c r="SWA57" s="20"/>
      <c r="SWB57" s="20"/>
      <c r="SWC57" s="20"/>
      <c r="SWD57" s="20"/>
      <c r="SWE57" s="20"/>
      <c r="SWF57" s="20"/>
      <c r="SWG57" s="20"/>
      <c r="SWH57" s="20"/>
      <c r="SWI57" s="20"/>
      <c r="SWJ57" s="20"/>
      <c r="SWK57" s="20"/>
      <c r="SWL57" s="20"/>
      <c r="SWM57" s="20"/>
      <c r="SWN57" s="20"/>
      <c r="SWO57" s="20"/>
      <c r="SWP57" s="20"/>
      <c r="SWQ57" s="20"/>
      <c r="SWR57" s="20"/>
      <c r="SWS57" s="20"/>
      <c r="SWT57" s="20"/>
      <c r="SWU57" s="20"/>
      <c r="SWV57" s="20"/>
      <c r="SWW57" s="20"/>
      <c r="SWX57" s="20"/>
      <c r="SWY57" s="20"/>
      <c r="SWZ57" s="20"/>
      <c r="SXA57" s="20"/>
      <c r="SXB57" s="20"/>
      <c r="SXC57" s="20"/>
      <c r="SXD57" s="20"/>
      <c r="SXE57" s="20"/>
      <c r="SXF57" s="20"/>
      <c r="SXG57" s="20"/>
      <c r="SXH57" s="20"/>
      <c r="SXI57" s="20"/>
      <c r="SXJ57" s="20"/>
      <c r="SXK57" s="20"/>
      <c r="SXL57" s="20"/>
      <c r="SXM57" s="20"/>
      <c r="SXN57" s="20"/>
      <c r="SXO57" s="20"/>
      <c r="SXP57" s="20"/>
      <c r="SXQ57" s="20"/>
      <c r="SXR57" s="20"/>
      <c r="SXS57" s="20"/>
      <c r="SXT57" s="20"/>
      <c r="SXU57" s="20"/>
      <c r="SXV57" s="20"/>
      <c r="SXW57" s="20"/>
      <c r="SXX57" s="20"/>
      <c r="SXY57" s="20"/>
      <c r="SXZ57" s="20"/>
      <c r="SYA57" s="20"/>
      <c r="SYB57" s="20"/>
      <c r="SYC57" s="20"/>
      <c r="SYD57" s="20"/>
      <c r="SYE57" s="20"/>
      <c r="SYF57" s="20"/>
      <c r="SYG57" s="20"/>
      <c r="SYH57" s="20"/>
      <c r="SYI57" s="20"/>
      <c r="SYJ57" s="20"/>
      <c r="SYK57" s="20"/>
      <c r="SYL57" s="20"/>
      <c r="SYM57" s="20"/>
      <c r="SYN57" s="20"/>
      <c r="SYO57" s="20"/>
      <c r="SYP57" s="20"/>
      <c r="SYQ57" s="20"/>
      <c r="SYR57" s="20"/>
      <c r="SYS57" s="20"/>
      <c r="SYT57" s="20"/>
      <c r="SYU57" s="20"/>
      <c r="SYV57" s="20"/>
      <c r="SYW57" s="20"/>
      <c r="SYX57" s="20"/>
      <c r="SYY57" s="20"/>
      <c r="SYZ57" s="20"/>
      <c r="SZA57" s="20"/>
      <c r="SZB57" s="20"/>
      <c r="SZC57" s="20"/>
      <c r="SZD57" s="20"/>
      <c r="SZE57" s="20"/>
      <c r="SZF57" s="20"/>
      <c r="SZG57" s="20"/>
      <c r="SZH57" s="20"/>
      <c r="SZI57" s="20"/>
      <c r="SZJ57" s="20"/>
      <c r="SZK57" s="20"/>
      <c r="SZL57" s="20"/>
      <c r="SZM57" s="20"/>
      <c r="SZN57" s="20"/>
      <c r="SZO57" s="20"/>
      <c r="SZP57" s="20"/>
      <c r="SZQ57" s="20"/>
      <c r="SZR57" s="20"/>
      <c r="SZS57" s="20"/>
      <c r="SZT57" s="20"/>
      <c r="SZU57" s="20"/>
      <c r="SZV57" s="20"/>
      <c r="SZW57" s="20"/>
      <c r="SZX57" s="20"/>
      <c r="SZY57" s="20"/>
      <c r="SZZ57" s="20"/>
      <c r="TAA57" s="20"/>
      <c r="TAB57" s="20"/>
      <c r="TAC57" s="20"/>
      <c r="TAD57" s="20"/>
      <c r="TAE57" s="20"/>
      <c r="TAF57" s="20"/>
      <c r="TAG57" s="20"/>
      <c r="TAH57" s="20"/>
      <c r="TAI57" s="20"/>
      <c r="TAJ57" s="20"/>
      <c r="TAK57" s="20"/>
      <c r="TAL57" s="20"/>
      <c r="TAM57" s="20"/>
      <c r="TAN57" s="20"/>
      <c r="TAO57" s="20"/>
      <c r="TAP57" s="20"/>
      <c r="TAQ57" s="20"/>
      <c r="TAR57" s="20"/>
      <c r="TAS57" s="20"/>
      <c r="TAT57" s="20"/>
      <c r="TAU57" s="20"/>
      <c r="TAV57" s="20"/>
      <c r="TAW57" s="20"/>
      <c r="TAX57" s="20"/>
      <c r="TAY57" s="20"/>
      <c r="TAZ57" s="20"/>
      <c r="TBA57" s="20"/>
      <c r="TBB57" s="20"/>
      <c r="TBC57" s="20"/>
      <c r="TBD57" s="20"/>
      <c r="TBE57" s="20"/>
      <c r="TBF57" s="20"/>
      <c r="TBG57" s="20"/>
      <c r="TBH57" s="20"/>
      <c r="TBI57" s="20"/>
      <c r="TBJ57" s="20"/>
      <c r="TBK57" s="20"/>
      <c r="TBL57" s="20"/>
      <c r="TBM57" s="20"/>
      <c r="TBN57" s="20"/>
      <c r="TBO57" s="20"/>
      <c r="TBP57" s="20"/>
      <c r="TBQ57" s="20"/>
      <c r="TBR57" s="20"/>
      <c r="TBS57" s="20"/>
      <c r="TBT57" s="20"/>
      <c r="TBU57" s="20"/>
      <c r="TBV57" s="20"/>
      <c r="TBW57" s="20"/>
      <c r="TBX57" s="20"/>
      <c r="TBY57" s="20"/>
      <c r="TBZ57" s="20"/>
      <c r="TCA57" s="20"/>
      <c r="TCB57" s="20"/>
      <c r="TCC57" s="20"/>
      <c r="TCD57" s="20"/>
      <c r="TCE57" s="20"/>
      <c r="TCF57" s="20"/>
      <c r="TCG57" s="20"/>
      <c r="TCH57" s="20"/>
      <c r="TCI57" s="20"/>
      <c r="TCJ57" s="20"/>
      <c r="TCK57" s="20"/>
      <c r="TCL57" s="20"/>
      <c r="TCM57" s="20"/>
      <c r="TCN57" s="20"/>
      <c r="TCO57" s="20"/>
      <c r="TCP57" s="20"/>
      <c r="TCQ57" s="20"/>
      <c r="TCR57" s="20"/>
      <c r="TCS57" s="20"/>
      <c r="TCT57" s="20"/>
      <c r="TCU57" s="20"/>
      <c r="TCV57" s="20"/>
      <c r="TCW57" s="20"/>
      <c r="TCX57" s="20"/>
      <c r="TCY57" s="20"/>
      <c r="TCZ57" s="20"/>
      <c r="TDA57" s="20"/>
      <c r="TDB57" s="20"/>
      <c r="TDC57" s="20"/>
      <c r="TDD57" s="20"/>
      <c r="TDE57" s="20"/>
      <c r="TDF57" s="20"/>
      <c r="TDG57" s="20"/>
      <c r="TDH57" s="20"/>
      <c r="TDI57" s="20"/>
      <c r="TDJ57" s="20"/>
      <c r="TDK57" s="20"/>
      <c r="TDL57" s="20"/>
      <c r="TDM57" s="20"/>
      <c r="TDN57" s="20"/>
      <c r="TDO57" s="20"/>
      <c r="TDP57" s="20"/>
      <c r="TDQ57" s="20"/>
      <c r="TDR57" s="20"/>
      <c r="TDS57" s="20"/>
      <c r="TDT57" s="20"/>
      <c r="TDU57" s="20"/>
      <c r="TDV57" s="20"/>
      <c r="TDW57" s="20"/>
      <c r="TDX57" s="20"/>
      <c r="TDY57" s="20"/>
      <c r="TDZ57" s="20"/>
      <c r="TEA57" s="20"/>
      <c r="TEB57" s="20"/>
      <c r="TEC57" s="20"/>
      <c r="TED57" s="20"/>
      <c r="TEE57" s="20"/>
      <c r="TEF57" s="20"/>
      <c r="TEG57" s="20"/>
      <c r="TEH57" s="20"/>
      <c r="TEI57" s="20"/>
      <c r="TEJ57" s="20"/>
      <c r="TEK57" s="20"/>
      <c r="TEL57" s="20"/>
      <c r="TEM57" s="20"/>
      <c r="TEN57" s="20"/>
      <c r="TEO57" s="20"/>
      <c r="TEP57" s="20"/>
      <c r="TEQ57" s="20"/>
      <c r="TER57" s="20"/>
      <c r="TES57" s="20"/>
      <c r="TET57" s="20"/>
      <c r="TEU57" s="20"/>
      <c r="TEV57" s="20"/>
      <c r="TEW57" s="20"/>
      <c r="TEX57" s="20"/>
      <c r="TEY57" s="20"/>
      <c r="TEZ57" s="20"/>
      <c r="TFA57" s="20"/>
      <c r="TFB57" s="20"/>
      <c r="TFC57" s="20"/>
      <c r="TFD57" s="20"/>
      <c r="TFE57" s="20"/>
      <c r="TFF57" s="20"/>
      <c r="TFG57" s="20"/>
      <c r="TFH57" s="20"/>
      <c r="TFI57" s="20"/>
      <c r="TFJ57" s="20"/>
      <c r="TFK57" s="20"/>
      <c r="TFL57" s="20"/>
      <c r="TFM57" s="20"/>
      <c r="TFN57" s="20"/>
      <c r="TFO57" s="20"/>
      <c r="TFP57" s="20"/>
      <c r="TFQ57" s="20"/>
      <c r="TFR57" s="20"/>
      <c r="TFS57" s="20"/>
      <c r="TFT57" s="20"/>
      <c r="TFU57" s="20"/>
      <c r="TFV57" s="20"/>
      <c r="TFW57" s="20"/>
      <c r="TFX57" s="20"/>
      <c r="TFY57" s="20"/>
      <c r="TFZ57" s="20"/>
      <c r="TGA57" s="20"/>
      <c r="TGB57" s="20"/>
      <c r="TGC57" s="20"/>
      <c r="TGD57" s="20"/>
      <c r="TGE57" s="20"/>
      <c r="TGF57" s="20"/>
      <c r="TGG57" s="20"/>
      <c r="TGH57" s="20"/>
      <c r="TGI57" s="20"/>
      <c r="TGJ57" s="20"/>
      <c r="TGK57" s="20"/>
      <c r="TGL57" s="20"/>
      <c r="TGM57" s="20"/>
      <c r="TGN57" s="20"/>
      <c r="TGO57" s="20"/>
      <c r="TGP57" s="20"/>
      <c r="TGQ57" s="20"/>
      <c r="TGR57" s="20"/>
      <c r="TGS57" s="20"/>
      <c r="TGT57" s="20"/>
      <c r="TGU57" s="20"/>
      <c r="TGV57" s="20"/>
      <c r="TGW57" s="20"/>
      <c r="TGX57" s="20"/>
      <c r="TGY57" s="20"/>
      <c r="TGZ57" s="20"/>
      <c r="THA57" s="20"/>
      <c r="THB57" s="20"/>
      <c r="THC57" s="20"/>
      <c r="THD57" s="20"/>
      <c r="THE57" s="20"/>
      <c r="THF57" s="20"/>
      <c r="THG57" s="20"/>
      <c r="THH57" s="20"/>
      <c r="THI57" s="20"/>
      <c r="THJ57" s="20"/>
      <c r="THK57" s="20"/>
      <c r="THL57" s="20"/>
      <c r="THM57" s="20"/>
      <c r="THN57" s="20"/>
      <c r="THO57" s="20"/>
      <c r="THP57" s="20"/>
      <c r="THQ57" s="20"/>
      <c r="THR57" s="20"/>
      <c r="THS57" s="20"/>
      <c r="THT57" s="20"/>
      <c r="THU57" s="20"/>
      <c r="THV57" s="20"/>
      <c r="THW57" s="20"/>
      <c r="THX57" s="20"/>
      <c r="THY57" s="20"/>
      <c r="THZ57" s="20"/>
      <c r="TIA57" s="20"/>
      <c r="TIB57" s="20"/>
      <c r="TIC57" s="20"/>
      <c r="TID57" s="20"/>
      <c r="TIE57" s="20"/>
      <c r="TIF57" s="20"/>
      <c r="TIG57" s="20"/>
      <c r="TIH57" s="20"/>
      <c r="TII57" s="20"/>
      <c r="TIJ57" s="20"/>
      <c r="TIK57" s="20"/>
      <c r="TIL57" s="20"/>
      <c r="TIM57" s="20"/>
      <c r="TIN57" s="20"/>
      <c r="TIO57" s="20"/>
      <c r="TIP57" s="20"/>
      <c r="TIQ57" s="20"/>
      <c r="TIR57" s="20"/>
      <c r="TIS57" s="20"/>
      <c r="TIT57" s="20"/>
      <c r="TIU57" s="20"/>
      <c r="TIV57" s="20"/>
      <c r="TIW57" s="20"/>
      <c r="TIX57" s="20"/>
      <c r="TIY57" s="20"/>
      <c r="TIZ57" s="20"/>
      <c r="TJA57" s="20"/>
      <c r="TJB57" s="20"/>
      <c r="TJC57" s="20"/>
      <c r="TJD57" s="20"/>
      <c r="TJE57" s="20"/>
      <c r="TJF57" s="20"/>
      <c r="TJG57" s="20"/>
      <c r="TJH57" s="20"/>
      <c r="TJI57" s="20"/>
      <c r="TJJ57" s="20"/>
      <c r="TJK57" s="20"/>
      <c r="TJL57" s="20"/>
      <c r="TJM57" s="20"/>
      <c r="TJN57" s="20"/>
      <c r="TJO57" s="20"/>
      <c r="TJP57" s="20"/>
      <c r="TJQ57" s="20"/>
      <c r="TJR57" s="20"/>
      <c r="TJS57" s="20"/>
      <c r="TJT57" s="20"/>
      <c r="TJU57" s="20"/>
      <c r="TJV57" s="20"/>
      <c r="TJW57" s="20"/>
      <c r="TJX57" s="20"/>
      <c r="TJY57" s="20"/>
      <c r="TJZ57" s="20"/>
      <c r="TKA57" s="20"/>
      <c r="TKB57" s="20"/>
      <c r="TKC57" s="20"/>
      <c r="TKD57" s="20"/>
      <c r="TKE57" s="20"/>
      <c r="TKF57" s="20"/>
      <c r="TKG57" s="20"/>
      <c r="TKH57" s="20"/>
      <c r="TKI57" s="20"/>
      <c r="TKJ57" s="20"/>
      <c r="TKK57" s="20"/>
      <c r="TKL57" s="20"/>
      <c r="TKM57" s="20"/>
      <c r="TKN57" s="20"/>
      <c r="TKO57" s="20"/>
      <c r="TKP57" s="20"/>
      <c r="TKQ57" s="20"/>
      <c r="TKR57" s="20"/>
      <c r="TKS57" s="20"/>
      <c r="TKT57" s="20"/>
      <c r="TKU57" s="20"/>
      <c r="TKV57" s="20"/>
      <c r="TKW57" s="20"/>
      <c r="TKX57" s="20"/>
      <c r="TKY57" s="20"/>
      <c r="TKZ57" s="20"/>
      <c r="TLA57" s="20"/>
      <c r="TLB57" s="20"/>
      <c r="TLC57" s="20"/>
      <c r="TLD57" s="20"/>
      <c r="TLE57" s="20"/>
      <c r="TLF57" s="20"/>
      <c r="TLG57" s="20"/>
      <c r="TLH57" s="20"/>
      <c r="TLI57" s="20"/>
      <c r="TLJ57" s="20"/>
      <c r="TLK57" s="20"/>
      <c r="TLL57" s="20"/>
      <c r="TLM57" s="20"/>
      <c r="TLN57" s="20"/>
      <c r="TLO57" s="20"/>
      <c r="TLP57" s="20"/>
      <c r="TLQ57" s="20"/>
      <c r="TLR57" s="20"/>
      <c r="TLS57" s="20"/>
      <c r="TLT57" s="20"/>
      <c r="TLU57" s="20"/>
      <c r="TLV57" s="20"/>
      <c r="TLW57" s="20"/>
      <c r="TLX57" s="20"/>
      <c r="TLY57" s="20"/>
      <c r="TLZ57" s="20"/>
      <c r="TMA57" s="20"/>
      <c r="TMB57" s="20"/>
      <c r="TMC57" s="20"/>
      <c r="TMD57" s="20"/>
      <c r="TME57" s="20"/>
      <c r="TMF57" s="20"/>
      <c r="TMG57" s="20"/>
      <c r="TMH57" s="20"/>
      <c r="TMI57" s="20"/>
      <c r="TMJ57" s="20"/>
      <c r="TMK57" s="20"/>
      <c r="TML57" s="20"/>
      <c r="TMM57" s="20"/>
      <c r="TMN57" s="20"/>
      <c r="TMO57" s="20"/>
      <c r="TMP57" s="20"/>
      <c r="TMQ57" s="20"/>
      <c r="TMR57" s="20"/>
      <c r="TMS57" s="20"/>
      <c r="TMT57" s="20"/>
      <c r="TMU57" s="20"/>
      <c r="TMV57" s="20"/>
      <c r="TMW57" s="20"/>
      <c r="TMX57" s="20"/>
      <c r="TMY57" s="20"/>
      <c r="TMZ57" s="20"/>
      <c r="TNA57" s="20"/>
      <c r="TNB57" s="20"/>
      <c r="TNC57" s="20"/>
      <c r="TND57" s="20"/>
      <c r="TNE57" s="20"/>
      <c r="TNF57" s="20"/>
      <c r="TNG57" s="20"/>
      <c r="TNH57" s="20"/>
      <c r="TNI57" s="20"/>
      <c r="TNJ57" s="20"/>
      <c r="TNK57" s="20"/>
      <c r="TNL57" s="20"/>
      <c r="TNM57" s="20"/>
      <c r="TNN57" s="20"/>
      <c r="TNO57" s="20"/>
      <c r="TNP57" s="20"/>
      <c r="TNQ57" s="20"/>
      <c r="TNR57" s="20"/>
      <c r="TNS57" s="20"/>
      <c r="TNT57" s="20"/>
      <c r="TNU57" s="20"/>
      <c r="TNV57" s="20"/>
      <c r="TNW57" s="20"/>
      <c r="TNX57" s="20"/>
      <c r="TNY57" s="20"/>
      <c r="TNZ57" s="20"/>
      <c r="TOA57" s="20"/>
      <c r="TOB57" s="20"/>
      <c r="TOC57" s="20"/>
      <c r="TOD57" s="20"/>
      <c r="TOE57" s="20"/>
      <c r="TOF57" s="20"/>
      <c r="TOG57" s="20"/>
      <c r="TOH57" s="20"/>
      <c r="TOI57" s="20"/>
      <c r="TOJ57" s="20"/>
      <c r="TOK57" s="20"/>
      <c r="TOL57" s="20"/>
      <c r="TOM57" s="20"/>
      <c r="TON57" s="20"/>
      <c r="TOO57" s="20"/>
      <c r="TOP57" s="20"/>
      <c r="TOQ57" s="20"/>
      <c r="TOR57" s="20"/>
      <c r="TOS57" s="20"/>
      <c r="TOT57" s="20"/>
      <c r="TOU57" s="20"/>
      <c r="TOV57" s="20"/>
      <c r="TOW57" s="20"/>
      <c r="TOX57" s="20"/>
      <c r="TOY57" s="20"/>
      <c r="TOZ57" s="20"/>
      <c r="TPA57" s="20"/>
      <c r="TPB57" s="20"/>
      <c r="TPC57" s="20"/>
      <c r="TPD57" s="20"/>
      <c r="TPE57" s="20"/>
      <c r="TPF57" s="20"/>
      <c r="TPG57" s="20"/>
      <c r="TPH57" s="20"/>
      <c r="TPI57" s="20"/>
      <c r="TPJ57" s="20"/>
      <c r="TPK57" s="20"/>
      <c r="TPL57" s="20"/>
      <c r="TPM57" s="20"/>
      <c r="TPN57" s="20"/>
      <c r="TPO57" s="20"/>
      <c r="TPP57" s="20"/>
      <c r="TPQ57" s="20"/>
      <c r="TPR57" s="20"/>
      <c r="TPS57" s="20"/>
      <c r="TPT57" s="20"/>
      <c r="TPU57" s="20"/>
      <c r="TPV57" s="20"/>
      <c r="TPW57" s="20"/>
      <c r="TPX57" s="20"/>
      <c r="TPY57" s="20"/>
      <c r="TPZ57" s="20"/>
      <c r="TQA57" s="20"/>
      <c r="TQB57" s="20"/>
      <c r="TQC57" s="20"/>
      <c r="TQD57" s="20"/>
      <c r="TQE57" s="20"/>
      <c r="TQF57" s="20"/>
      <c r="TQG57" s="20"/>
      <c r="TQH57" s="20"/>
      <c r="TQI57" s="20"/>
      <c r="TQJ57" s="20"/>
      <c r="TQK57" s="20"/>
      <c r="TQL57" s="20"/>
      <c r="TQM57" s="20"/>
      <c r="TQN57" s="20"/>
      <c r="TQO57" s="20"/>
      <c r="TQP57" s="20"/>
      <c r="TQQ57" s="20"/>
      <c r="TQR57" s="20"/>
      <c r="TQS57" s="20"/>
      <c r="TQT57" s="20"/>
      <c r="TQU57" s="20"/>
      <c r="TQV57" s="20"/>
      <c r="TQW57" s="20"/>
      <c r="TQX57" s="20"/>
      <c r="TQY57" s="20"/>
      <c r="TQZ57" s="20"/>
      <c r="TRA57" s="20"/>
      <c r="TRB57" s="20"/>
      <c r="TRC57" s="20"/>
      <c r="TRD57" s="20"/>
      <c r="TRE57" s="20"/>
      <c r="TRF57" s="20"/>
      <c r="TRG57" s="20"/>
      <c r="TRH57" s="20"/>
      <c r="TRI57" s="20"/>
      <c r="TRJ57" s="20"/>
      <c r="TRK57" s="20"/>
      <c r="TRL57" s="20"/>
      <c r="TRM57" s="20"/>
      <c r="TRN57" s="20"/>
      <c r="TRO57" s="20"/>
      <c r="TRP57" s="20"/>
      <c r="TRQ57" s="20"/>
      <c r="TRR57" s="20"/>
      <c r="TRS57" s="20"/>
      <c r="TRT57" s="20"/>
      <c r="TRU57" s="20"/>
      <c r="TRV57" s="20"/>
      <c r="TRW57" s="20"/>
      <c r="TRX57" s="20"/>
      <c r="TRY57" s="20"/>
      <c r="TRZ57" s="20"/>
      <c r="TSA57" s="20"/>
      <c r="TSB57" s="20"/>
      <c r="TSC57" s="20"/>
      <c r="TSD57" s="20"/>
      <c r="TSE57" s="20"/>
      <c r="TSF57" s="20"/>
      <c r="TSG57" s="20"/>
      <c r="TSH57" s="20"/>
      <c r="TSI57" s="20"/>
      <c r="TSJ57" s="20"/>
      <c r="TSK57" s="20"/>
      <c r="TSL57" s="20"/>
      <c r="TSM57" s="20"/>
      <c r="TSN57" s="20"/>
      <c r="TSO57" s="20"/>
      <c r="TSP57" s="20"/>
      <c r="TSQ57" s="20"/>
      <c r="TSR57" s="20"/>
      <c r="TSS57" s="20"/>
      <c r="TST57" s="20"/>
      <c r="TSU57" s="20"/>
      <c r="TSV57" s="20"/>
      <c r="TSW57" s="20"/>
      <c r="TSX57" s="20"/>
      <c r="TSY57" s="20"/>
      <c r="TSZ57" s="20"/>
      <c r="TTA57" s="20"/>
      <c r="TTB57" s="20"/>
      <c r="TTC57" s="20"/>
      <c r="TTD57" s="20"/>
      <c r="TTE57" s="20"/>
      <c r="TTF57" s="20"/>
      <c r="TTG57" s="20"/>
      <c r="TTH57" s="20"/>
      <c r="TTI57" s="20"/>
      <c r="TTJ57" s="20"/>
      <c r="TTK57" s="20"/>
      <c r="TTL57" s="20"/>
      <c r="TTM57" s="20"/>
      <c r="TTN57" s="20"/>
      <c r="TTO57" s="20"/>
      <c r="TTP57" s="20"/>
      <c r="TTQ57" s="20"/>
      <c r="TTR57" s="20"/>
      <c r="TTS57" s="20"/>
      <c r="TTT57" s="20"/>
      <c r="TTU57" s="20"/>
      <c r="TTV57" s="20"/>
      <c r="TTW57" s="20"/>
      <c r="TTX57" s="20"/>
      <c r="TTY57" s="20"/>
      <c r="TTZ57" s="20"/>
      <c r="TUA57" s="20"/>
      <c r="TUB57" s="20"/>
      <c r="TUC57" s="20"/>
      <c r="TUD57" s="20"/>
      <c r="TUE57" s="20"/>
      <c r="TUF57" s="20"/>
      <c r="TUG57" s="20"/>
      <c r="TUH57" s="20"/>
      <c r="TUI57" s="20"/>
      <c r="TUJ57" s="20"/>
      <c r="TUK57" s="20"/>
      <c r="TUL57" s="20"/>
      <c r="TUM57" s="20"/>
      <c r="TUN57" s="20"/>
      <c r="TUO57" s="20"/>
      <c r="TUP57" s="20"/>
      <c r="TUQ57" s="20"/>
      <c r="TUR57" s="20"/>
      <c r="TUS57" s="20"/>
      <c r="TUT57" s="20"/>
      <c r="TUU57" s="20"/>
      <c r="TUV57" s="20"/>
      <c r="TUW57" s="20"/>
      <c r="TUX57" s="20"/>
      <c r="TUY57" s="20"/>
      <c r="TUZ57" s="20"/>
      <c r="TVA57" s="20"/>
      <c r="TVB57" s="20"/>
      <c r="TVC57" s="20"/>
      <c r="TVD57" s="20"/>
      <c r="TVE57" s="20"/>
      <c r="TVF57" s="20"/>
      <c r="TVG57" s="20"/>
      <c r="TVH57" s="20"/>
      <c r="TVI57" s="20"/>
      <c r="TVJ57" s="20"/>
      <c r="TVK57" s="20"/>
      <c r="TVL57" s="20"/>
      <c r="TVM57" s="20"/>
      <c r="TVN57" s="20"/>
      <c r="TVO57" s="20"/>
      <c r="TVP57" s="20"/>
      <c r="TVQ57" s="20"/>
      <c r="TVR57" s="20"/>
      <c r="TVS57" s="20"/>
      <c r="TVT57" s="20"/>
      <c r="TVU57" s="20"/>
      <c r="TVV57" s="20"/>
      <c r="TVW57" s="20"/>
      <c r="TVX57" s="20"/>
      <c r="TVY57" s="20"/>
      <c r="TVZ57" s="20"/>
      <c r="TWA57" s="20"/>
      <c r="TWB57" s="20"/>
      <c r="TWC57" s="20"/>
      <c r="TWD57" s="20"/>
      <c r="TWE57" s="20"/>
      <c r="TWF57" s="20"/>
      <c r="TWG57" s="20"/>
      <c r="TWH57" s="20"/>
      <c r="TWI57" s="20"/>
      <c r="TWJ57" s="20"/>
      <c r="TWK57" s="20"/>
      <c r="TWL57" s="20"/>
      <c r="TWM57" s="20"/>
      <c r="TWN57" s="20"/>
      <c r="TWO57" s="20"/>
      <c r="TWP57" s="20"/>
      <c r="TWQ57" s="20"/>
      <c r="TWR57" s="20"/>
      <c r="TWS57" s="20"/>
      <c r="TWT57" s="20"/>
      <c r="TWU57" s="20"/>
      <c r="TWV57" s="20"/>
      <c r="TWW57" s="20"/>
      <c r="TWX57" s="20"/>
      <c r="TWY57" s="20"/>
      <c r="TWZ57" s="20"/>
      <c r="TXA57" s="20"/>
      <c r="TXB57" s="20"/>
      <c r="TXC57" s="20"/>
      <c r="TXD57" s="20"/>
      <c r="TXE57" s="20"/>
      <c r="TXF57" s="20"/>
      <c r="TXG57" s="20"/>
      <c r="TXH57" s="20"/>
      <c r="TXI57" s="20"/>
      <c r="TXJ57" s="20"/>
      <c r="TXK57" s="20"/>
      <c r="TXL57" s="20"/>
      <c r="TXM57" s="20"/>
      <c r="TXN57" s="20"/>
      <c r="TXO57" s="20"/>
      <c r="TXP57" s="20"/>
      <c r="TXQ57" s="20"/>
      <c r="TXR57" s="20"/>
      <c r="TXS57" s="20"/>
      <c r="TXT57" s="20"/>
      <c r="TXU57" s="20"/>
      <c r="TXV57" s="20"/>
      <c r="TXW57" s="20"/>
      <c r="TXX57" s="20"/>
      <c r="TXY57" s="20"/>
      <c r="TXZ57" s="20"/>
      <c r="TYA57" s="20"/>
      <c r="TYB57" s="20"/>
      <c r="TYC57" s="20"/>
      <c r="TYD57" s="20"/>
      <c r="TYE57" s="20"/>
      <c r="TYF57" s="20"/>
      <c r="TYG57" s="20"/>
      <c r="TYH57" s="20"/>
      <c r="TYI57" s="20"/>
      <c r="TYJ57" s="20"/>
      <c r="TYK57" s="20"/>
      <c r="TYL57" s="20"/>
      <c r="TYM57" s="20"/>
      <c r="TYN57" s="20"/>
      <c r="TYO57" s="20"/>
      <c r="TYP57" s="20"/>
      <c r="TYQ57" s="20"/>
      <c r="TYR57" s="20"/>
      <c r="TYS57" s="20"/>
      <c r="TYT57" s="20"/>
      <c r="TYU57" s="20"/>
      <c r="TYV57" s="20"/>
      <c r="TYW57" s="20"/>
      <c r="TYX57" s="20"/>
      <c r="TYY57" s="20"/>
      <c r="TYZ57" s="20"/>
      <c r="TZA57" s="20"/>
      <c r="TZB57" s="20"/>
      <c r="TZC57" s="20"/>
      <c r="TZD57" s="20"/>
      <c r="TZE57" s="20"/>
      <c r="TZF57" s="20"/>
      <c r="TZG57" s="20"/>
      <c r="TZH57" s="20"/>
      <c r="TZI57" s="20"/>
      <c r="TZJ57" s="20"/>
      <c r="TZK57" s="20"/>
      <c r="TZL57" s="20"/>
      <c r="TZM57" s="20"/>
      <c r="TZN57" s="20"/>
      <c r="TZO57" s="20"/>
      <c r="TZP57" s="20"/>
      <c r="TZQ57" s="20"/>
      <c r="TZR57" s="20"/>
      <c r="TZS57" s="20"/>
      <c r="TZT57" s="20"/>
      <c r="TZU57" s="20"/>
      <c r="TZV57" s="20"/>
      <c r="TZW57" s="20"/>
      <c r="TZX57" s="20"/>
      <c r="TZY57" s="20"/>
      <c r="TZZ57" s="20"/>
      <c r="UAA57" s="20"/>
      <c r="UAB57" s="20"/>
      <c r="UAC57" s="20"/>
      <c r="UAD57" s="20"/>
      <c r="UAE57" s="20"/>
      <c r="UAF57" s="20"/>
      <c r="UAG57" s="20"/>
      <c r="UAH57" s="20"/>
      <c r="UAI57" s="20"/>
      <c r="UAJ57" s="20"/>
      <c r="UAK57" s="20"/>
      <c r="UAL57" s="20"/>
      <c r="UAM57" s="20"/>
      <c r="UAN57" s="20"/>
      <c r="UAO57" s="20"/>
      <c r="UAP57" s="20"/>
      <c r="UAQ57" s="20"/>
      <c r="UAR57" s="20"/>
      <c r="UAS57" s="20"/>
      <c r="UAT57" s="20"/>
      <c r="UAU57" s="20"/>
      <c r="UAV57" s="20"/>
      <c r="UAW57" s="20"/>
      <c r="UAX57" s="20"/>
      <c r="UAY57" s="20"/>
      <c r="UAZ57" s="20"/>
      <c r="UBA57" s="20"/>
      <c r="UBB57" s="20"/>
      <c r="UBC57" s="20"/>
      <c r="UBD57" s="20"/>
      <c r="UBE57" s="20"/>
      <c r="UBF57" s="20"/>
      <c r="UBG57" s="20"/>
      <c r="UBH57" s="20"/>
      <c r="UBI57" s="20"/>
      <c r="UBJ57" s="20"/>
      <c r="UBK57" s="20"/>
      <c r="UBL57" s="20"/>
      <c r="UBM57" s="20"/>
      <c r="UBN57" s="20"/>
      <c r="UBO57" s="20"/>
      <c r="UBP57" s="20"/>
      <c r="UBQ57" s="20"/>
      <c r="UBR57" s="20"/>
      <c r="UBS57" s="20"/>
      <c r="UBT57" s="20"/>
      <c r="UBU57" s="20"/>
      <c r="UBV57" s="20"/>
      <c r="UBW57" s="20"/>
      <c r="UBX57" s="20"/>
      <c r="UBY57" s="20"/>
      <c r="UBZ57" s="20"/>
      <c r="UCA57" s="20"/>
      <c r="UCB57" s="20"/>
      <c r="UCC57" s="20"/>
      <c r="UCD57" s="20"/>
      <c r="UCE57" s="20"/>
      <c r="UCF57" s="20"/>
      <c r="UCG57" s="20"/>
      <c r="UCH57" s="20"/>
      <c r="UCI57" s="20"/>
      <c r="UCJ57" s="20"/>
      <c r="UCK57" s="20"/>
      <c r="UCL57" s="20"/>
      <c r="UCM57" s="20"/>
      <c r="UCN57" s="20"/>
      <c r="UCO57" s="20"/>
      <c r="UCP57" s="20"/>
      <c r="UCQ57" s="20"/>
      <c r="UCR57" s="20"/>
      <c r="UCS57" s="20"/>
      <c r="UCT57" s="20"/>
      <c r="UCU57" s="20"/>
      <c r="UCV57" s="20"/>
      <c r="UCW57" s="20"/>
      <c r="UCX57" s="20"/>
      <c r="UCY57" s="20"/>
      <c r="UCZ57" s="20"/>
      <c r="UDA57" s="20"/>
      <c r="UDB57" s="20"/>
      <c r="UDC57" s="20"/>
      <c r="UDD57" s="20"/>
      <c r="UDE57" s="20"/>
      <c r="UDF57" s="20"/>
      <c r="UDG57" s="20"/>
      <c r="UDH57" s="20"/>
      <c r="UDI57" s="20"/>
      <c r="UDJ57" s="20"/>
      <c r="UDK57" s="20"/>
      <c r="UDL57" s="20"/>
      <c r="UDM57" s="20"/>
      <c r="UDN57" s="20"/>
      <c r="UDO57" s="20"/>
      <c r="UDP57" s="20"/>
      <c r="UDQ57" s="20"/>
      <c r="UDR57" s="20"/>
      <c r="UDS57" s="20"/>
      <c r="UDT57" s="20"/>
      <c r="UDU57" s="20"/>
      <c r="UDV57" s="20"/>
      <c r="UDW57" s="20"/>
      <c r="UDX57" s="20"/>
      <c r="UDY57" s="20"/>
      <c r="UDZ57" s="20"/>
      <c r="UEA57" s="20"/>
      <c r="UEB57" s="20"/>
      <c r="UEC57" s="20"/>
      <c r="UED57" s="20"/>
      <c r="UEE57" s="20"/>
      <c r="UEF57" s="20"/>
      <c r="UEG57" s="20"/>
      <c r="UEH57" s="20"/>
      <c r="UEI57" s="20"/>
      <c r="UEJ57" s="20"/>
      <c r="UEK57" s="20"/>
      <c r="UEL57" s="20"/>
      <c r="UEM57" s="20"/>
      <c r="UEN57" s="20"/>
      <c r="UEO57" s="20"/>
      <c r="UEP57" s="20"/>
      <c r="UEQ57" s="20"/>
      <c r="UER57" s="20"/>
      <c r="UES57" s="20"/>
      <c r="UET57" s="20"/>
      <c r="UEU57" s="20"/>
      <c r="UEV57" s="20"/>
      <c r="UEW57" s="20"/>
      <c r="UEX57" s="20"/>
      <c r="UEY57" s="20"/>
      <c r="UEZ57" s="20"/>
      <c r="UFA57" s="20"/>
      <c r="UFB57" s="20"/>
      <c r="UFC57" s="20"/>
      <c r="UFD57" s="20"/>
      <c r="UFE57" s="20"/>
      <c r="UFF57" s="20"/>
      <c r="UFG57" s="20"/>
      <c r="UFH57" s="20"/>
      <c r="UFI57" s="20"/>
      <c r="UFJ57" s="20"/>
      <c r="UFK57" s="20"/>
      <c r="UFL57" s="20"/>
      <c r="UFM57" s="20"/>
      <c r="UFN57" s="20"/>
      <c r="UFO57" s="20"/>
      <c r="UFP57" s="20"/>
      <c r="UFQ57" s="20"/>
      <c r="UFR57" s="20"/>
      <c r="UFS57" s="20"/>
      <c r="UFT57" s="20"/>
      <c r="UFU57" s="20"/>
      <c r="UFV57" s="20"/>
      <c r="UFW57" s="20"/>
      <c r="UFX57" s="20"/>
      <c r="UFY57" s="20"/>
      <c r="UFZ57" s="20"/>
      <c r="UGA57" s="20"/>
      <c r="UGB57" s="20"/>
      <c r="UGC57" s="20"/>
      <c r="UGD57" s="20"/>
      <c r="UGE57" s="20"/>
      <c r="UGF57" s="20"/>
      <c r="UGG57" s="20"/>
      <c r="UGH57" s="20"/>
      <c r="UGI57" s="20"/>
      <c r="UGJ57" s="20"/>
      <c r="UGK57" s="20"/>
      <c r="UGL57" s="20"/>
      <c r="UGM57" s="20"/>
      <c r="UGN57" s="20"/>
      <c r="UGO57" s="20"/>
      <c r="UGP57" s="20"/>
      <c r="UGQ57" s="20"/>
      <c r="UGR57" s="20"/>
      <c r="UGS57" s="20"/>
      <c r="UGT57" s="20"/>
      <c r="UGU57" s="20"/>
      <c r="UGV57" s="20"/>
      <c r="UGW57" s="20"/>
      <c r="UGX57" s="20"/>
      <c r="UGY57" s="20"/>
      <c r="UGZ57" s="20"/>
      <c r="UHA57" s="20"/>
      <c r="UHB57" s="20"/>
      <c r="UHC57" s="20"/>
      <c r="UHD57" s="20"/>
      <c r="UHE57" s="20"/>
      <c r="UHF57" s="20"/>
      <c r="UHG57" s="20"/>
      <c r="UHH57" s="20"/>
      <c r="UHI57" s="20"/>
      <c r="UHJ57" s="20"/>
      <c r="UHK57" s="20"/>
      <c r="UHL57" s="20"/>
      <c r="UHM57" s="20"/>
      <c r="UHN57" s="20"/>
      <c r="UHO57" s="20"/>
      <c r="UHP57" s="20"/>
      <c r="UHQ57" s="20"/>
      <c r="UHR57" s="20"/>
      <c r="UHS57" s="20"/>
      <c r="UHT57" s="20"/>
      <c r="UHU57" s="20"/>
      <c r="UHV57" s="20"/>
      <c r="UHW57" s="20"/>
      <c r="UHX57" s="20"/>
      <c r="UHY57" s="20"/>
      <c r="UHZ57" s="20"/>
      <c r="UIA57" s="20"/>
      <c r="UIB57" s="20"/>
      <c r="UIC57" s="20"/>
      <c r="UID57" s="20"/>
      <c r="UIE57" s="20"/>
      <c r="UIF57" s="20"/>
      <c r="UIG57" s="20"/>
      <c r="UIH57" s="20"/>
      <c r="UII57" s="20"/>
      <c r="UIJ57" s="20"/>
      <c r="UIK57" s="20"/>
      <c r="UIL57" s="20"/>
      <c r="UIM57" s="20"/>
      <c r="UIN57" s="20"/>
      <c r="UIO57" s="20"/>
      <c r="UIP57" s="20"/>
      <c r="UIQ57" s="20"/>
      <c r="UIR57" s="20"/>
      <c r="UIS57" s="20"/>
      <c r="UIT57" s="20"/>
      <c r="UIU57" s="20"/>
      <c r="UIV57" s="20"/>
      <c r="UIW57" s="20"/>
      <c r="UIX57" s="20"/>
      <c r="UIY57" s="20"/>
      <c r="UIZ57" s="20"/>
      <c r="UJA57" s="20"/>
      <c r="UJB57" s="20"/>
      <c r="UJC57" s="20"/>
      <c r="UJD57" s="20"/>
      <c r="UJE57" s="20"/>
      <c r="UJF57" s="20"/>
      <c r="UJG57" s="20"/>
      <c r="UJH57" s="20"/>
      <c r="UJI57" s="20"/>
      <c r="UJJ57" s="20"/>
      <c r="UJK57" s="20"/>
      <c r="UJL57" s="20"/>
      <c r="UJM57" s="20"/>
      <c r="UJN57" s="20"/>
      <c r="UJO57" s="20"/>
      <c r="UJP57" s="20"/>
      <c r="UJQ57" s="20"/>
      <c r="UJR57" s="20"/>
      <c r="UJS57" s="20"/>
      <c r="UJT57" s="20"/>
      <c r="UJU57" s="20"/>
      <c r="UJV57" s="20"/>
      <c r="UJW57" s="20"/>
      <c r="UJX57" s="20"/>
      <c r="UJY57" s="20"/>
      <c r="UJZ57" s="20"/>
      <c r="UKA57" s="20"/>
      <c r="UKB57" s="20"/>
      <c r="UKC57" s="20"/>
      <c r="UKD57" s="20"/>
      <c r="UKE57" s="20"/>
      <c r="UKF57" s="20"/>
      <c r="UKG57" s="20"/>
      <c r="UKH57" s="20"/>
      <c r="UKI57" s="20"/>
      <c r="UKJ57" s="20"/>
      <c r="UKK57" s="20"/>
      <c r="UKL57" s="20"/>
      <c r="UKM57" s="20"/>
      <c r="UKN57" s="20"/>
      <c r="UKO57" s="20"/>
      <c r="UKP57" s="20"/>
      <c r="UKQ57" s="20"/>
      <c r="UKR57" s="20"/>
      <c r="UKS57" s="20"/>
      <c r="UKT57" s="20"/>
      <c r="UKU57" s="20"/>
      <c r="UKV57" s="20"/>
      <c r="UKW57" s="20"/>
      <c r="UKX57" s="20"/>
      <c r="UKY57" s="20"/>
      <c r="UKZ57" s="20"/>
      <c r="ULA57" s="20"/>
      <c r="ULB57" s="20"/>
      <c r="ULC57" s="20"/>
      <c r="ULD57" s="20"/>
      <c r="ULE57" s="20"/>
      <c r="ULF57" s="20"/>
      <c r="ULG57" s="20"/>
      <c r="ULH57" s="20"/>
      <c r="ULI57" s="20"/>
      <c r="ULJ57" s="20"/>
      <c r="ULK57" s="20"/>
      <c r="ULL57" s="20"/>
      <c r="ULM57" s="20"/>
      <c r="ULN57" s="20"/>
      <c r="ULO57" s="20"/>
      <c r="ULP57" s="20"/>
      <c r="ULQ57" s="20"/>
      <c r="ULR57" s="20"/>
      <c r="ULS57" s="20"/>
      <c r="ULT57" s="20"/>
      <c r="ULU57" s="20"/>
      <c r="ULV57" s="20"/>
      <c r="ULW57" s="20"/>
      <c r="ULX57" s="20"/>
      <c r="ULY57" s="20"/>
      <c r="ULZ57" s="20"/>
      <c r="UMA57" s="20"/>
      <c r="UMB57" s="20"/>
      <c r="UMC57" s="20"/>
      <c r="UMD57" s="20"/>
      <c r="UME57" s="20"/>
      <c r="UMF57" s="20"/>
      <c r="UMG57" s="20"/>
      <c r="UMH57" s="20"/>
      <c r="UMI57" s="20"/>
      <c r="UMJ57" s="20"/>
      <c r="UMK57" s="20"/>
      <c r="UML57" s="20"/>
      <c r="UMM57" s="20"/>
      <c r="UMN57" s="20"/>
      <c r="UMO57" s="20"/>
      <c r="UMP57" s="20"/>
      <c r="UMQ57" s="20"/>
      <c r="UMR57" s="20"/>
      <c r="UMS57" s="20"/>
      <c r="UMT57" s="20"/>
      <c r="UMU57" s="20"/>
      <c r="UMV57" s="20"/>
      <c r="UMW57" s="20"/>
      <c r="UMX57" s="20"/>
      <c r="UMY57" s="20"/>
      <c r="UMZ57" s="20"/>
      <c r="UNA57" s="20"/>
      <c r="UNB57" s="20"/>
      <c r="UNC57" s="20"/>
      <c r="UND57" s="20"/>
      <c r="UNE57" s="20"/>
      <c r="UNF57" s="20"/>
      <c r="UNG57" s="20"/>
      <c r="UNH57" s="20"/>
      <c r="UNI57" s="20"/>
      <c r="UNJ57" s="20"/>
      <c r="UNK57" s="20"/>
      <c r="UNL57" s="20"/>
      <c r="UNM57" s="20"/>
      <c r="UNN57" s="20"/>
      <c r="UNO57" s="20"/>
      <c r="UNP57" s="20"/>
      <c r="UNQ57" s="20"/>
      <c r="UNR57" s="20"/>
      <c r="UNS57" s="20"/>
      <c r="UNT57" s="20"/>
      <c r="UNU57" s="20"/>
      <c r="UNV57" s="20"/>
      <c r="UNW57" s="20"/>
      <c r="UNX57" s="20"/>
      <c r="UNY57" s="20"/>
      <c r="UNZ57" s="20"/>
      <c r="UOA57" s="20"/>
      <c r="UOB57" s="20"/>
      <c r="UOC57" s="20"/>
      <c r="UOD57" s="20"/>
      <c r="UOE57" s="20"/>
      <c r="UOF57" s="20"/>
      <c r="UOG57" s="20"/>
      <c r="UOH57" s="20"/>
      <c r="UOI57" s="20"/>
      <c r="UOJ57" s="20"/>
      <c r="UOK57" s="20"/>
      <c r="UOL57" s="20"/>
      <c r="UOM57" s="20"/>
      <c r="UON57" s="20"/>
      <c r="UOO57" s="20"/>
      <c r="UOP57" s="20"/>
      <c r="UOQ57" s="20"/>
      <c r="UOR57" s="20"/>
      <c r="UOS57" s="20"/>
      <c r="UOT57" s="20"/>
      <c r="UOU57" s="20"/>
      <c r="UOV57" s="20"/>
      <c r="UOW57" s="20"/>
      <c r="UOX57" s="20"/>
      <c r="UOY57" s="20"/>
      <c r="UOZ57" s="20"/>
      <c r="UPA57" s="20"/>
      <c r="UPB57" s="20"/>
      <c r="UPC57" s="20"/>
      <c r="UPD57" s="20"/>
      <c r="UPE57" s="20"/>
      <c r="UPF57" s="20"/>
      <c r="UPG57" s="20"/>
      <c r="UPH57" s="20"/>
      <c r="UPI57" s="20"/>
      <c r="UPJ57" s="20"/>
      <c r="UPK57" s="20"/>
      <c r="UPL57" s="20"/>
      <c r="UPM57" s="20"/>
      <c r="UPN57" s="20"/>
      <c r="UPO57" s="20"/>
      <c r="UPP57" s="20"/>
      <c r="UPQ57" s="20"/>
      <c r="UPR57" s="20"/>
      <c r="UPS57" s="20"/>
      <c r="UPT57" s="20"/>
      <c r="UPU57" s="20"/>
      <c r="UPV57" s="20"/>
      <c r="UPW57" s="20"/>
      <c r="UPX57" s="20"/>
      <c r="UPY57" s="20"/>
      <c r="UPZ57" s="20"/>
      <c r="UQA57" s="20"/>
      <c r="UQB57" s="20"/>
      <c r="UQC57" s="20"/>
      <c r="UQD57" s="20"/>
      <c r="UQE57" s="20"/>
      <c r="UQF57" s="20"/>
      <c r="UQG57" s="20"/>
      <c r="UQH57" s="20"/>
      <c r="UQI57" s="20"/>
      <c r="UQJ57" s="20"/>
      <c r="UQK57" s="20"/>
      <c r="UQL57" s="20"/>
      <c r="UQM57" s="20"/>
      <c r="UQN57" s="20"/>
      <c r="UQO57" s="20"/>
      <c r="UQP57" s="20"/>
      <c r="UQQ57" s="20"/>
      <c r="UQR57" s="20"/>
      <c r="UQS57" s="20"/>
      <c r="UQT57" s="20"/>
      <c r="UQU57" s="20"/>
      <c r="UQV57" s="20"/>
      <c r="UQW57" s="20"/>
      <c r="UQX57" s="20"/>
      <c r="UQY57" s="20"/>
      <c r="UQZ57" s="20"/>
      <c r="URA57" s="20"/>
      <c r="URB57" s="20"/>
      <c r="URC57" s="20"/>
      <c r="URD57" s="20"/>
      <c r="URE57" s="20"/>
      <c r="URF57" s="20"/>
      <c r="URG57" s="20"/>
      <c r="URH57" s="20"/>
      <c r="URI57" s="20"/>
      <c r="URJ57" s="20"/>
      <c r="URK57" s="20"/>
      <c r="URL57" s="20"/>
      <c r="URM57" s="20"/>
      <c r="URN57" s="20"/>
      <c r="URO57" s="20"/>
      <c r="URP57" s="20"/>
      <c r="URQ57" s="20"/>
      <c r="URR57" s="20"/>
      <c r="URS57" s="20"/>
      <c r="URT57" s="20"/>
      <c r="URU57" s="20"/>
      <c r="URV57" s="20"/>
      <c r="URW57" s="20"/>
      <c r="URX57" s="20"/>
      <c r="URY57" s="20"/>
      <c r="URZ57" s="20"/>
      <c r="USA57" s="20"/>
      <c r="USB57" s="20"/>
      <c r="USC57" s="20"/>
      <c r="USD57" s="20"/>
      <c r="USE57" s="20"/>
      <c r="USF57" s="20"/>
      <c r="USG57" s="20"/>
      <c r="USH57" s="20"/>
      <c r="USI57" s="20"/>
      <c r="USJ57" s="20"/>
      <c r="USK57" s="20"/>
      <c r="USL57" s="20"/>
      <c r="USM57" s="20"/>
      <c r="USN57" s="20"/>
      <c r="USO57" s="20"/>
      <c r="USP57" s="20"/>
      <c r="USQ57" s="20"/>
      <c r="USR57" s="20"/>
      <c r="USS57" s="20"/>
      <c r="UST57" s="20"/>
      <c r="USU57" s="20"/>
      <c r="USV57" s="20"/>
      <c r="USW57" s="20"/>
      <c r="USX57" s="20"/>
      <c r="USY57" s="20"/>
      <c r="USZ57" s="20"/>
      <c r="UTA57" s="20"/>
      <c r="UTB57" s="20"/>
      <c r="UTC57" s="20"/>
      <c r="UTD57" s="20"/>
      <c r="UTE57" s="20"/>
      <c r="UTF57" s="20"/>
      <c r="UTG57" s="20"/>
      <c r="UTH57" s="20"/>
      <c r="UTI57" s="20"/>
      <c r="UTJ57" s="20"/>
      <c r="UTK57" s="20"/>
      <c r="UTL57" s="20"/>
      <c r="UTM57" s="20"/>
      <c r="UTN57" s="20"/>
      <c r="UTO57" s="20"/>
      <c r="UTP57" s="20"/>
      <c r="UTQ57" s="20"/>
      <c r="UTR57" s="20"/>
      <c r="UTS57" s="20"/>
      <c r="UTT57" s="20"/>
      <c r="UTU57" s="20"/>
      <c r="UTV57" s="20"/>
      <c r="UTW57" s="20"/>
      <c r="UTX57" s="20"/>
      <c r="UTY57" s="20"/>
      <c r="UTZ57" s="20"/>
      <c r="UUA57" s="20"/>
      <c r="UUB57" s="20"/>
      <c r="UUC57" s="20"/>
      <c r="UUD57" s="20"/>
      <c r="UUE57" s="20"/>
      <c r="UUF57" s="20"/>
      <c r="UUG57" s="20"/>
      <c r="UUH57" s="20"/>
      <c r="UUI57" s="20"/>
      <c r="UUJ57" s="20"/>
      <c r="UUK57" s="20"/>
      <c r="UUL57" s="20"/>
      <c r="UUM57" s="20"/>
      <c r="UUN57" s="20"/>
      <c r="UUO57" s="20"/>
      <c r="UUP57" s="20"/>
      <c r="UUQ57" s="20"/>
      <c r="UUR57" s="20"/>
      <c r="UUS57" s="20"/>
      <c r="UUT57" s="20"/>
      <c r="UUU57" s="20"/>
      <c r="UUV57" s="20"/>
      <c r="UUW57" s="20"/>
      <c r="UUX57" s="20"/>
      <c r="UUY57" s="20"/>
      <c r="UUZ57" s="20"/>
      <c r="UVA57" s="20"/>
      <c r="UVB57" s="20"/>
      <c r="UVC57" s="20"/>
      <c r="UVD57" s="20"/>
      <c r="UVE57" s="20"/>
      <c r="UVF57" s="20"/>
      <c r="UVG57" s="20"/>
      <c r="UVH57" s="20"/>
      <c r="UVI57" s="20"/>
      <c r="UVJ57" s="20"/>
      <c r="UVK57" s="20"/>
      <c r="UVL57" s="20"/>
      <c r="UVM57" s="20"/>
      <c r="UVN57" s="20"/>
      <c r="UVO57" s="20"/>
      <c r="UVP57" s="20"/>
      <c r="UVQ57" s="20"/>
      <c r="UVR57" s="20"/>
      <c r="UVS57" s="20"/>
      <c r="UVT57" s="20"/>
      <c r="UVU57" s="20"/>
      <c r="UVV57" s="20"/>
      <c r="UVW57" s="20"/>
      <c r="UVX57" s="20"/>
      <c r="UVY57" s="20"/>
      <c r="UVZ57" s="20"/>
      <c r="UWA57" s="20"/>
      <c r="UWB57" s="20"/>
      <c r="UWC57" s="20"/>
      <c r="UWD57" s="20"/>
      <c r="UWE57" s="20"/>
      <c r="UWF57" s="20"/>
      <c r="UWG57" s="20"/>
      <c r="UWH57" s="20"/>
      <c r="UWI57" s="20"/>
      <c r="UWJ57" s="20"/>
      <c r="UWK57" s="20"/>
      <c r="UWL57" s="20"/>
      <c r="UWM57" s="20"/>
      <c r="UWN57" s="20"/>
      <c r="UWO57" s="20"/>
      <c r="UWP57" s="20"/>
      <c r="UWQ57" s="20"/>
      <c r="UWR57" s="20"/>
      <c r="UWS57" s="20"/>
      <c r="UWT57" s="20"/>
      <c r="UWU57" s="20"/>
      <c r="UWV57" s="20"/>
      <c r="UWW57" s="20"/>
      <c r="UWX57" s="20"/>
      <c r="UWY57" s="20"/>
      <c r="UWZ57" s="20"/>
      <c r="UXA57" s="20"/>
      <c r="UXB57" s="20"/>
      <c r="UXC57" s="20"/>
      <c r="UXD57" s="20"/>
      <c r="UXE57" s="20"/>
      <c r="UXF57" s="20"/>
      <c r="UXG57" s="20"/>
      <c r="UXH57" s="20"/>
      <c r="UXI57" s="20"/>
      <c r="UXJ57" s="20"/>
      <c r="UXK57" s="20"/>
      <c r="UXL57" s="20"/>
      <c r="UXM57" s="20"/>
      <c r="UXN57" s="20"/>
      <c r="UXO57" s="20"/>
      <c r="UXP57" s="20"/>
      <c r="UXQ57" s="20"/>
      <c r="UXR57" s="20"/>
      <c r="UXS57" s="20"/>
      <c r="UXT57" s="20"/>
      <c r="UXU57" s="20"/>
      <c r="UXV57" s="20"/>
      <c r="UXW57" s="20"/>
      <c r="UXX57" s="20"/>
      <c r="UXY57" s="20"/>
      <c r="UXZ57" s="20"/>
      <c r="UYA57" s="20"/>
      <c r="UYB57" s="20"/>
      <c r="UYC57" s="20"/>
      <c r="UYD57" s="20"/>
      <c r="UYE57" s="20"/>
      <c r="UYF57" s="20"/>
      <c r="UYG57" s="20"/>
      <c r="UYH57" s="20"/>
      <c r="UYI57" s="20"/>
      <c r="UYJ57" s="20"/>
      <c r="UYK57" s="20"/>
      <c r="UYL57" s="20"/>
      <c r="UYM57" s="20"/>
      <c r="UYN57" s="20"/>
      <c r="UYO57" s="20"/>
      <c r="UYP57" s="20"/>
      <c r="UYQ57" s="20"/>
      <c r="UYR57" s="20"/>
      <c r="UYS57" s="20"/>
      <c r="UYT57" s="20"/>
      <c r="UYU57" s="20"/>
      <c r="UYV57" s="20"/>
      <c r="UYW57" s="20"/>
      <c r="UYX57" s="20"/>
      <c r="UYY57" s="20"/>
      <c r="UYZ57" s="20"/>
      <c r="UZA57" s="20"/>
      <c r="UZB57" s="20"/>
      <c r="UZC57" s="20"/>
      <c r="UZD57" s="20"/>
      <c r="UZE57" s="20"/>
      <c r="UZF57" s="20"/>
      <c r="UZG57" s="20"/>
      <c r="UZH57" s="20"/>
      <c r="UZI57" s="20"/>
      <c r="UZJ57" s="20"/>
      <c r="UZK57" s="20"/>
      <c r="UZL57" s="20"/>
      <c r="UZM57" s="20"/>
      <c r="UZN57" s="20"/>
      <c r="UZO57" s="20"/>
      <c r="UZP57" s="20"/>
      <c r="UZQ57" s="20"/>
      <c r="UZR57" s="20"/>
      <c r="UZS57" s="20"/>
      <c r="UZT57" s="20"/>
      <c r="UZU57" s="20"/>
      <c r="UZV57" s="20"/>
      <c r="UZW57" s="20"/>
      <c r="UZX57" s="20"/>
      <c r="UZY57" s="20"/>
      <c r="UZZ57" s="20"/>
      <c r="VAA57" s="20"/>
      <c r="VAB57" s="20"/>
      <c r="VAC57" s="20"/>
      <c r="VAD57" s="20"/>
      <c r="VAE57" s="20"/>
      <c r="VAF57" s="20"/>
      <c r="VAG57" s="20"/>
      <c r="VAH57" s="20"/>
      <c r="VAI57" s="20"/>
      <c r="VAJ57" s="20"/>
      <c r="VAK57" s="20"/>
      <c r="VAL57" s="20"/>
      <c r="VAM57" s="20"/>
      <c r="VAN57" s="20"/>
      <c r="VAO57" s="20"/>
      <c r="VAP57" s="20"/>
      <c r="VAQ57" s="20"/>
      <c r="VAR57" s="20"/>
      <c r="VAS57" s="20"/>
      <c r="VAT57" s="20"/>
      <c r="VAU57" s="20"/>
      <c r="VAV57" s="20"/>
      <c r="VAW57" s="20"/>
      <c r="VAX57" s="20"/>
      <c r="VAY57" s="20"/>
      <c r="VAZ57" s="20"/>
      <c r="VBA57" s="20"/>
      <c r="VBB57" s="20"/>
      <c r="VBC57" s="20"/>
      <c r="VBD57" s="20"/>
      <c r="VBE57" s="20"/>
      <c r="VBF57" s="20"/>
      <c r="VBG57" s="20"/>
      <c r="VBH57" s="20"/>
      <c r="VBI57" s="20"/>
      <c r="VBJ57" s="20"/>
      <c r="VBK57" s="20"/>
      <c r="VBL57" s="20"/>
      <c r="VBM57" s="20"/>
      <c r="VBN57" s="20"/>
      <c r="VBO57" s="20"/>
      <c r="VBP57" s="20"/>
      <c r="VBQ57" s="20"/>
      <c r="VBR57" s="20"/>
      <c r="VBS57" s="20"/>
      <c r="VBT57" s="20"/>
      <c r="VBU57" s="20"/>
      <c r="VBV57" s="20"/>
      <c r="VBW57" s="20"/>
      <c r="VBX57" s="20"/>
      <c r="VBY57" s="20"/>
      <c r="VBZ57" s="20"/>
      <c r="VCA57" s="20"/>
      <c r="VCB57" s="20"/>
      <c r="VCC57" s="20"/>
      <c r="VCD57" s="20"/>
      <c r="VCE57" s="20"/>
      <c r="VCF57" s="20"/>
      <c r="VCG57" s="20"/>
      <c r="VCH57" s="20"/>
      <c r="VCI57" s="20"/>
      <c r="VCJ57" s="20"/>
      <c r="VCK57" s="20"/>
      <c r="VCL57" s="20"/>
      <c r="VCM57" s="20"/>
      <c r="VCN57" s="20"/>
      <c r="VCO57" s="20"/>
      <c r="VCP57" s="20"/>
      <c r="VCQ57" s="20"/>
      <c r="VCR57" s="20"/>
      <c r="VCS57" s="20"/>
      <c r="VCT57" s="20"/>
      <c r="VCU57" s="20"/>
      <c r="VCV57" s="20"/>
      <c r="VCW57" s="20"/>
      <c r="VCX57" s="20"/>
      <c r="VCY57" s="20"/>
      <c r="VCZ57" s="20"/>
      <c r="VDA57" s="20"/>
      <c r="VDB57" s="20"/>
      <c r="VDC57" s="20"/>
      <c r="VDD57" s="20"/>
      <c r="VDE57" s="20"/>
      <c r="VDF57" s="20"/>
      <c r="VDG57" s="20"/>
      <c r="VDH57" s="20"/>
      <c r="VDI57" s="20"/>
      <c r="VDJ57" s="20"/>
      <c r="VDK57" s="20"/>
      <c r="VDL57" s="20"/>
      <c r="VDM57" s="20"/>
      <c r="VDN57" s="20"/>
      <c r="VDO57" s="20"/>
      <c r="VDP57" s="20"/>
      <c r="VDQ57" s="20"/>
      <c r="VDR57" s="20"/>
      <c r="VDS57" s="20"/>
      <c r="VDT57" s="20"/>
      <c r="VDU57" s="20"/>
      <c r="VDV57" s="20"/>
      <c r="VDW57" s="20"/>
      <c r="VDX57" s="20"/>
      <c r="VDY57" s="20"/>
      <c r="VDZ57" s="20"/>
      <c r="VEA57" s="20"/>
      <c r="VEB57" s="20"/>
      <c r="VEC57" s="20"/>
      <c r="VED57" s="20"/>
      <c r="VEE57" s="20"/>
      <c r="VEF57" s="20"/>
      <c r="VEG57" s="20"/>
      <c r="VEH57" s="20"/>
      <c r="VEI57" s="20"/>
      <c r="VEJ57" s="20"/>
      <c r="VEK57" s="20"/>
      <c r="VEL57" s="20"/>
      <c r="VEM57" s="20"/>
      <c r="VEN57" s="20"/>
      <c r="VEO57" s="20"/>
      <c r="VEP57" s="20"/>
      <c r="VEQ57" s="20"/>
      <c r="VER57" s="20"/>
      <c r="VES57" s="20"/>
      <c r="VET57" s="20"/>
      <c r="VEU57" s="20"/>
      <c r="VEV57" s="20"/>
      <c r="VEW57" s="20"/>
      <c r="VEX57" s="20"/>
      <c r="VEY57" s="20"/>
      <c r="VEZ57" s="20"/>
      <c r="VFA57" s="20"/>
      <c r="VFB57" s="20"/>
      <c r="VFC57" s="20"/>
      <c r="VFD57" s="20"/>
      <c r="VFE57" s="20"/>
      <c r="VFF57" s="20"/>
      <c r="VFG57" s="20"/>
      <c r="VFH57" s="20"/>
      <c r="VFI57" s="20"/>
      <c r="VFJ57" s="20"/>
      <c r="VFK57" s="20"/>
      <c r="VFL57" s="20"/>
      <c r="VFM57" s="20"/>
      <c r="VFN57" s="20"/>
      <c r="VFO57" s="20"/>
      <c r="VFP57" s="20"/>
      <c r="VFQ57" s="20"/>
      <c r="VFR57" s="20"/>
      <c r="VFS57" s="20"/>
      <c r="VFT57" s="20"/>
      <c r="VFU57" s="20"/>
      <c r="VFV57" s="20"/>
      <c r="VFW57" s="20"/>
      <c r="VFX57" s="20"/>
      <c r="VFY57" s="20"/>
      <c r="VFZ57" s="20"/>
      <c r="VGA57" s="20"/>
      <c r="VGB57" s="20"/>
      <c r="VGC57" s="20"/>
      <c r="VGD57" s="20"/>
      <c r="VGE57" s="20"/>
      <c r="VGF57" s="20"/>
      <c r="VGG57" s="20"/>
      <c r="VGH57" s="20"/>
      <c r="VGI57" s="20"/>
      <c r="VGJ57" s="20"/>
      <c r="VGK57" s="20"/>
      <c r="VGL57" s="20"/>
      <c r="VGM57" s="20"/>
      <c r="VGN57" s="20"/>
      <c r="VGO57" s="20"/>
      <c r="VGP57" s="20"/>
      <c r="VGQ57" s="20"/>
      <c r="VGR57" s="20"/>
      <c r="VGS57" s="20"/>
      <c r="VGT57" s="20"/>
      <c r="VGU57" s="20"/>
      <c r="VGV57" s="20"/>
      <c r="VGW57" s="20"/>
      <c r="VGX57" s="20"/>
      <c r="VGY57" s="20"/>
      <c r="VGZ57" s="20"/>
      <c r="VHA57" s="20"/>
      <c r="VHB57" s="20"/>
      <c r="VHC57" s="20"/>
      <c r="VHD57" s="20"/>
      <c r="VHE57" s="20"/>
      <c r="VHF57" s="20"/>
      <c r="VHG57" s="20"/>
      <c r="VHH57" s="20"/>
      <c r="VHI57" s="20"/>
      <c r="VHJ57" s="20"/>
      <c r="VHK57" s="20"/>
      <c r="VHL57" s="20"/>
      <c r="VHM57" s="20"/>
      <c r="VHN57" s="20"/>
      <c r="VHO57" s="20"/>
      <c r="VHP57" s="20"/>
      <c r="VHQ57" s="20"/>
      <c r="VHR57" s="20"/>
      <c r="VHS57" s="20"/>
      <c r="VHT57" s="20"/>
      <c r="VHU57" s="20"/>
      <c r="VHV57" s="20"/>
      <c r="VHW57" s="20"/>
      <c r="VHX57" s="20"/>
      <c r="VHY57" s="20"/>
      <c r="VHZ57" s="20"/>
      <c r="VIA57" s="20"/>
      <c r="VIB57" s="20"/>
      <c r="VIC57" s="20"/>
      <c r="VID57" s="20"/>
      <c r="VIE57" s="20"/>
      <c r="VIF57" s="20"/>
      <c r="VIG57" s="20"/>
      <c r="VIH57" s="20"/>
      <c r="VII57" s="20"/>
      <c r="VIJ57" s="20"/>
      <c r="VIK57" s="20"/>
      <c r="VIL57" s="20"/>
      <c r="VIM57" s="20"/>
      <c r="VIN57" s="20"/>
      <c r="VIO57" s="20"/>
      <c r="VIP57" s="20"/>
      <c r="VIQ57" s="20"/>
      <c r="VIR57" s="20"/>
      <c r="VIS57" s="20"/>
      <c r="VIT57" s="20"/>
      <c r="VIU57" s="20"/>
      <c r="VIV57" s="20"/>
      <c r="VIW57" s="20"/>
      <c r="VIX57" s="20"/>
      <c r="VIY57" s="20"/>
      <c r="VIZ57" s="20"/>
      <c r="VJA57" s="20"/>
      <c r="VJB57" s="20"/>
      <c r="VJC57" s="20"/>
      <c r="VJD57" s="20"/>
      <c r="VJE57" s="20"/>
      <c r="VJF57" s="20"/>
      <c r="VJG57" s="20"/>
      <c r="VJH57" s="20"/>
      <c r="VJI57" s="20"/>
      <c r="VJJ57" s="20"/>
      <c r="VJK57" s="20"/>
      <c r="VJL57" s="20"/>
      <c r="VJM57" s="20"/>
      <c r="VJN57" s="20"/>
      <c r="VJO57" s="20"/>
      <c r="VJP57" s="20"/>
      <c r="VJQ57" s="20"/>
      <c r="VJR57" s="20"/>
      <c r="VJS57" s="20"/>
      <c r="VJT57" s="20"/>
      <c r="VJU57" s="20"/>
      <c r="VJV57" s="20"/>
      <c r="VJW57" s="20"/>
      <c r="VJX57" s="20"/>
      <c r="VJY57" s="20"/>
      <c r="VJZ57" s="20"/>
      <c r="VKA57" s="20"/>
      <c r="VKB57" s="20"/>
      <c r="VKC57" s="20"/>
      <c r="VKD57" s="20"/>
      <c r="VKE57" s="20"/>
      <c r="VKF57" s="20"/>
      <c r="VKG57" s="20"/>
      <c r="VKH57" s="20"/>
      <c r="VKI57" s="20"/>
      <c r="VKJ57" s="20"/>
      <c r="VKK57" s="20"/>
      <c r="VKL57" s="20"/>
      <c r="VKM57" s="20"/>
      <c r="VKN57" s="20"/>
      <c r="VKO57" s="20"/>
      <c r="VKP57" s="20"/>
      <c r="VKQ57" s="20"/>
      <c r="VKR57" s="20"/>
      <c r="VKS57" s="20"/>
      <c r="VKT57" s="20"/>
      <c r="VKU57" s="20"/>
      <c r="VKV57" s="20"/>
      <c r="VKW57" s="20"/>
      <c r="VKX57" s="20"/>
      <c r="VKY57" s="20"/>
      <c r="VKZ57" s="20"/>
      <c r="VLA57" s="20"/>
      <c r="VLB57" s="20"/>
      <c r="VLC57" s="20"/>
      <c r="VLD57" s="20"/>
      <c r="VLE57" s="20"/>
      <c r="VLF57" s="20"/>
      <c r="VLG57" s="20"/>
      <c r="VLH57" s="20"/>
      <c r="VLI57" s="20"/>
      <c r="VLJ57" s="20"/>
      <c r="VLK57" s="20"/>
      <c r="VLL57" s="20"/>
      <c r="VLM57" s="20"/>
      <c r="VLN57" s="20"/>
      <c r="VLO57" s="20"/>
      <c r="VLP57" s="20"/>
      <c r="VLQ57" s="20"/>
      <c r="VLR57" s="20"/>
      <c r="VLS57" s="20"/>
      <c r="VLT57" s="20"/>
      <c r="VLU57" s="20"/>
      <c r="VLV57" s="20"/>
      <c r="VLW57" s="20"/>
      <c r="VLX57" s="20"/>
      <c r="VLY57" s="20"/>
      <c r="VLZ57" s="20"/>
      <c r="VMA57" s="20"/>
      <c r="VMB57" s="20"/>
      <c r="VMC57" s="20"/>
      <c r="VMD57" s="20"/>
      <c r="VME57" s="20"/>
      <c r="VMF57" s="20"/>
      <c r="VMG57" s="20"/>
      <c r="VMH57" s="20"/>
      <c r="VMI57" s="20"/>
      <c r="VMJ57" s="20"/>
      <c r="VMK57" s="20"/>
      <c r="VML57" s="20"/>
      <c r="VMM57" s="20"/>
      <c r="VMN57" s="20"/>
      <c r="VMO57" s="20"/>
      <c r="VMP57" s="20"/>
      <c r="VMQ57" s="20"/>
      <c r="VMR57" s="20"/>
      <c r="VMS57" s="20"/>
      <c r="VMT57" s="20"/>
      <c r="VMU57" s="20"/>
      <c r="VMV57" s="20"/>
      <c r="VMW57" s="20"/>
      <c r="VMX57" s="20"/>
      <c r="VMY57" s="20"/>
      <c r="VMZ57" s="20"/>
      <c r="VNA57" s="20"/>
      <c r="VNB57" s="20"/>
      <c r="VNC57" s="20"/>
      <c r="VND57" s="20"/>
      <c r="VNE57" s="20"/>
      <c r="VNF57" s="20"/>
      <c r="VNG57" s="20"/>
      <c r="VNH57" s="20"/>
      <c r="VNI57" s="20"/>
      <c r="VNJ57" s="20"/>
      <c r="VNK57" s="20"/>
      <c r="VNL57" s="20"/>
      <c r="VNM57" s="20"/>
      <c r="VNN57" s="20"/>
      <c r="VNO57" s="20"/>
      <c r="VNP57" s="20"/>
      <c r="VNQ57" s="20"/>
      <c r="VNR57" s="20"/>
      <c r="VNS57" s="20"/>
      <c r="VNT57" s="20"/>
      <c r="VNU57" s="20"/>
      <c r="VNV57" s="20"/>
      <c r="VNW57" s="20"/>
      <c r="VNX57" s="20"/>
      <c r="VNY57" s="20"/>
      <c r="VNZ57" s="20"/>
      <c r="VOA57" s="20"/>
      <c r="VOB57" s="20"/>
      <c r="VOC57" s="20"/>
      <c r="VOD57" s="20"/>
      <c r="VOE57" s="20"/>
      <c r="VOF57" s="20"/>
      <c r="VOG57" s="20"/>
      <c r="VOH57" s="20"/>
      <c r="VOI57" s="20"/>
      <c r="VOJ57" s="20"/>
      <c r="VOK57" s="20"/>
      <c r="VOL57" s="20"/>
      <c r="VOM57" s="20"/>
      <c r="VON57" s="20"/>
      <c r="VOO57" s="20"/>
      <c r="VOP57" s="20"/>
      <c r="VOQ57" s="20"/>
      <c r="VOR57" s="20"/>
      <c r="VOS57" s="20"/>
      <c r="VOT57" s="20"/>
      <c r="VOU57" s="20"/>
      <c r="VOV57" s="20"/>
      <c r="VOW57" s="20"/>
      <c r="VOX57" s="20"/>
      <c r="VOY57" s="20"/>
      <c r="VOZ57" s="20"/>
      <c r="VPA57" s="20"/>
      <c r="VPB57" s="20"/>
      <c r="VPC57" s="20"/>
      <c r="VPD57" s="20"/>
      <c r="VPE57" s="20"/>
      <c r="VPF57" s="20"/>
      <c r="VPG57" s="20"/>
      <c r="VPH57" s="20"/>
      <c r="VPI57" s="20"/>
      <c r="VPJ57" s="20"/>
      <c r="VPK57" s="20"/>
      <c r="VPL57" s="20"/>
      <c r="VPM57" s="20"/>
      <c r="VPN57" s="20"/>
      <c r="VPO57" s="20"/>
      <c r="VPP57" s="20"/>
      <c r="VPQ57" s="20"/>
      <c r="VPR57" s="20"/>
      <c r="VPS57" s="20"/>
      <c r="VPT57" s="20"/>
      <c r="VPU57" s="20"/>
      <c r="VPV57" s="20"/>
      <c r="VPW57" s="20"/>
      <c r="VPX57" s="20"/>
      <c r="VPY57" s="20"/>
      <c r="VPZ57" s="20"/>
      <c r="VQA57" s="20"/>
      <c r="VQB57" s="20"/>
      <c r="VQC57" s="20"/>
      <c r="VQD57" s="20"/>
      <c r="VQE57" s="20"/>
      <c r="VQF57" s="20"/>
      <c r="VQG57" s="20"/>
      <c r="VQH57" s="20"/>
      <c r="VQI57" s="20"/>
      <c r="VQJ57" s="20"/>
      <c r="VQK57" s="20"/>
      <c r="VQL57" s="20"/>
      <c r="VQM57" s="20"/>
      <c r="VQN57" s="20"/>
      <c r="VQO57" s="20"/>
      <c r="VQP57" s="20"/>
      <c r="VQQ57" s="20"/>
      <c r="VQR57" s="20"/>
      <c r="VQS57" s="20"/>
      <c r="VQT57" s="20"/>
      <c r="VQU57" s="20"/>
      <c r="VQV57" s="20"/>
      <c r="VQW57" s="20"/>
      <c r="VQX57" s="20"/>
      <c r="VQY57" s="20"/>
      <c r="VQZ57" s="20"/>
      <c r="VRA57" s="20"/>
      <c r="VRB57" s="20"/>
      <c r="VRC57" s="20"/>
      <c r="VRD57" s="20"/>
      <c r="VRE57" s="20"/>
      <c r="VRF57" s="20"/>
      <c r="VRG57" s="20"/>
      <c r="VRH57" s="20"/>
      <c r="VRI57" s="20"/>
      <c r="VRJ57" s="20"/>
      <c r="VRK57" s="20"/>
      <c r="VRL57" s="20"/>
      <c r="VRM57" s="20"/>
      <c r="VRN57" s="20"/>
      <c r="VRO57" s="20"/>
      <c r="VRP57" s="20"/>
      <c r="VRQ57" s="20"/>
      <c r="VRR57" s="20"/>
      <c r="VRS57" s="20"/>
      <c r="VRT57" s="20"/>
      <c r="VRU57" s="20"/>
      <c r="VRV57" s="20"/>
      <c r="VRW57" s="20"/>
      <c r="VRX57" s="20"/>
      <c r="VRY57" s="20"/>
      <c r="VRZ57" s="20"/>
      <c r="VSA57" s="20"/>
      <c r="VSB57" s="20"/>
      <c r="VSC57" s="20"/>
      <c r="VSD57" s="20"/>
      <c r="VSE57" s="20"/>
      <c r="VSF57" s="20"/>
      <c r="VSG57" s="20"/>
      <c r="VSH57" s="20"/>
      <c r="VSI57" s="20"/>
      <c r="VSJ57" s="20"/>
      <c r="VSK57" s="20"/>
      <c r="VSL57" s="20"/>
      <c r="VSM57" s="20"/>
      <c r="VSN57" s="20"/>
      <c r="VSO57" s="20"/>
      <c r="VSP57" s="20"/>
      <c r="VSQ57" s="20"/>
      <c r="VSR57" s="20"/>
      <c r="VSS57" s="20"/>
      <c r="VST57" s="20"/>
      <c r="VSU57" s="20"/>
      <c r="VSV57" s="20"/>
      <c r="VSW57" s="20"/>
      <c r="VSX57" s="20"/>
      <c r="VSY57" s="20"/>
      <c r="VSZ57" s="20"/>
      <c r="VTA57" s="20"/>
      <c r="VTB57" s="20"/>
      <c r="VTC57" s="20"/>
      <c r="VTD57" s="20"/>
      <c r="VTE57" s="20"/>
      <c r="VTF57" s="20"/>
      <c r="VTG57" s="20"/>
      <c r="VTH57" s="20"/>
      <c r="VTI57" s="20"/>
      <c r="VTJ57" s="20"/>
      <c r="VTK57" s="20"/>
      <c r="VTL57" s="20"/>
      <c r="VTM57" s="20"/>
      <c r="VTN57" s="20"/>
      <c r="VTO57" s="20"/>
      <c r="VTP57" s="20"/>
      <c r="VTQ57" s="20"/>
      <c r="VTR57" s="20"/>
      <c r="VTS57" s="20"/>
      <c r="VTT57" s="20"/>
      <c r="VTU57" s="20"/>
      <c r="VTV57" s="20"/>
      <c r="VTW57" s="20"/>
      <c r="VTX57" s="20"/>
      <c r="VTY57" s="20"/>
      <c r="VTZ57" s="20"/>
      <c r="VUA57" s="20"/>
      <c r="VUB57" s="20"/>
      <c r="VUC57" s="20"/>
      <c r="VUD57" s="20"/>
      <c r="VUE57" s="20"/>
      <c r="VUF57" s="20"/>
      <c r="VUG57" s="20"/>
      <c r="VUH57" s="20"/>
      <c r="VUI57" s="20"/>
      <c r="VUJ57" s="20"/>
      <c r="VUK57" s="20"/>
      <c r="VUL57" s="20"/>
      <c r="VUM57" s="20"/>
      <c r="VUN57" s="20"/>
      <c r="VUO57" s="20"/>
      <c r="VUP57" s="20"/>
      <c r="VUQ57" s="20"/>
      <c r="VUR57" s="20"/>
      <c r="VUS57" s="20"/>
      <c r="VUT57" s="20"/>
      <c r="VUU57" s="20"/>
      <c r="VUV57" s="20"/>
      <c r="VUW57" s="20"/>
      <c r="VUX57" s="20"/>
      <c r="VUY57" s="20"/>
      <c r="VUZ57" s="20"/>
      <c r="VVA57" s="20"/>
      <c r="VVB57" s="20"/>
      <c r="VVC57" s="20"/>
      <c r="VVD57" s="20"/>
      <c r="VVE57" s="20"/>
      <c r="VVF57" s="20"/>
      <c r="VVG57" s="20"/>
      <c r="VVH57" s="20"/>
      <c r="VVI57" s="20"/>
      <c r="VVJ57" s="20"/>
      <c r="VVK57" s="20"/>
      <c r="VVL57" s="20"/>
      <c r="VVM57" s="20"/>
      <c r="VVN57" s="20"/>
      <c r="VVO57" s="20"/>
      <c r="VVP57" s="20"/>
      <c r="VVQ57" s="20"/>
      <c r="VVR57" s="20"/>
      <c r="VVS57" s="20"/>
      <c r="VVT57" s="20"/>
      <c r="VVU57" s="20"/>
      <c r="VVV57" s="20"/>
      <c r="VVW57" s="20"/>
      <c r="VVX57" s="20"/>
      <c r="VVY57" s="20"/>
      <c r="VVZ57" s="20"/>
      <c r="VWA57" s="20"/>
      <c r="VWB57" s="20"/>
      <c r="VWC57" s="20"/>
      <c r="VWD57" s="20"/>
      <c r="VWE57" s="20"/>
      <c r="VWF57" s="20"/>
      <c r="VWG57" s="20"/>
      <c r="VWH57" s="20"/>
      <c r="VWI57" s="20"/>
      <c r="VWJ57" s="20"/>
      <c r="VWK57" s="20"/>
      <c r="VWL57" s="20"/>
      <c r="VWM57" s="20"/>
      <c r="VWN57" s="20"/>
      <c r="VWO57" s="20"/>
      <c r="VWP57" s="20"/>
      <c r="VWQ57" s="20"/>
      <c r="VWR57" s="20"/>
      <c r="VWS57" s="20"/>
      <c r="VWT57" s="20"/>
      <c r="VWU57" s="20"/>
      <c r="VWV57" s="20"/>
      <c r="VWW57" s="20"/>
      <c r="VWX57" s="20"/>
      <c r="VWY57" s="20"/>
      <c r="VWZ57" s="20"/>
      <c r="VXA57" s="20"/>
      <c r="VXB57" s="20"/>
      <c r="VXC57" s="20"/>
      <c r="VXD57" s="20"/>
      <c r="VXE57" s="20"/>
      <c r="VXF57" s="20"/>
      <c r="VXG57" s="20"/>
      <c r="VXH57" s="20"/>
      <c r="VXI57" s="20"/>
      <c r="VXJ57" s="20"/>
      <c r="VXK57" s="20"/>
      <c r="VXL57" s="20"/>
      <c r="VXM57" s="20"/>
      <c r="VXN57" s="20"/>
      <c r="VXO57" s="20"/>
      <c r="VXP57" s="20"/>
      <c r="VXQ57" s="20"/>
      <c r="VXR57" s="20"/>
      <c r="VXS57" s="20"/>
      <c r="VXT57" s="20"/>
      <c r="VXU57" s="20"/>
      <c r="VXV57" s="20"/>
      <c r="VXW57" s="20"/>
      <c r="VXX57" s="20"/>
      <c r="VXY57" s="20"/>
      <c r="VXZ57" s="20"/>
      <c r="VYA57" s="20"/>
      <c r="VYB57" s="20"/>
      <c r="VYC57" s="20"/>
      <c r="VYD57" s="20"/>
      <c r="VYE57" s="20"/>
      <c r="VYF57" s="20"/>
      <c r="VYG57" s="20"/>
      <c r="VYH57" s="20"/>
      <c r="VYI57" s="20"/>
      <c r="VYJ57" s="20"/>
      <c r="VYK57" s="20"/>
      <c r="VYL57" s="20"/>
      <c r="VYM57" s="20"/>
      <c r="VYN57" s="20"/>
      <c r="VYO57" s="20"/>
      <c r="VYP57" s="20"/>
      <c r="VYQ57" s="20"/>
      <c r="VYR57" s="20"/>
      <c r="VYS57" s="20"/>
      <c r="VYT57" s="20"/>
      <c r="VYU57" s="20"/>
      <c r="VYV57" s="20"/>
      <c r="VYW57" s="20"/>
      <c r="VYX57" s="20"/>
      <c r="VYY57" s="20"/>
      <c r="VYZ57" s="20"/>
      <c r="VZA57" s="20"/>
      <c r="VZB57" s="20"/>
      <c r="VZC57" s="20"/>
      <c r="VZD57" s="20"/>
      <c r="VZE57" s="20"/>
      <c r="VZF57" s="20"/>
      <c r="VZG57" s="20"/>
      <c r="VZH57" s="20"/>
      <c r="VZI57" s="20"/>
      <c r="VZJ57" s="20"/>
      <c r="VZK57" s="20"/>
      <c r="VZL57" s="20"/>
      <c r="VZM57" s="20"/>
      <c r="VZN57" s="20"/>
      <c r="VZO57" s="20"/>
      <c r="VZP57" s="20"/>
      <c r="VZQ57" s="20"/>
      <c r="VZR57" s="20"/>
      <c r="VZS57" s="20"/>
      <c r="VZT57" s="20"/>
      <c r="VZU57" s="20"/>
      <c r="VZV57" s="20"/>
      <c r="VZW57" s="20"/>
      <c r="VZX57" s="20"/>
      <c r="VZY57" s="20"/>
      <c r="VZZ57" s="20"/>
      <c r="WAA57" s="20"/>
      <c r="WAB57" s="20"/>
      <c r="WAC57" s="20"/>
      <c r="WAD57" s="20"/>
      <c r="WAE57" s="20"/>
      <c r="WAF57" s="20"/>
      <c r="WAG57" s="20"/>
      <c r="WAH57" s="20"/>
      <c r="WAI57" s="20"/>
      <c r="WAJ57" s="20"/>
      <c r="WAK57" s="20"/>
      <c r="WAL57" s="20"/>
      <c r="WAM57" s="20"/>
      <c r="WAN57" s="20"/>
      <c r="WAO57" s="20"/>
      <c r="WAP57" s="20"/>
      <c r="WAQ57" s="20"/>
      <c r="WAR57" s="20"/>
      <c r="WAS57" s="20"/>
      <c r="WAT57" s="20"/>
      <c r="WAU57" s="20"/>
      <c r="WAV57" s="20"/>
      <c r="WAW57" s="20"/>
      <c r="WAX57" s="20"/>
      <c r="WAY57" s="20"/>
      <c r="WAZ57" s="20"/>
      <c r="WBA57" s="20"/>
      <c r="WBB57" s="20"/>
      <c r="WBC57" s="20"/>
      <c r="WBD57" s="20"/>
      <c r="WBE57" s="20"/>
      <c r="WBF57" s="20"/>
      <c r="WBG57" s="20"/>
      <c r="WBH57" s="20"/>
      <c r="WBI57" s="20"/>
      <c r="WBJ57" s="20"/>
      <c r="WBK57" s="20"/>
      <c r="WBL57" s="20"/>
      <c r="WBM57" s="20"/>
      <c r="WBN57" s="20"/>
      <c r="WBO57" s="20"/>
      <c r="WBP57" s="20"/>
      <c r="WBQ57" s="20"/>
      <c r="WBR57" s="20"/>
      <c r="WBS57" s="20"/>
      <c r="WBT57" s="20"/>
      <c r="WBU57" s="20"/>
      <c r="WBV57" s="20"/>
      <c r="WBW57" s="20"/>
      <c r="WBX57" s="20"/>
      <c r="WBY57" s="20"/>
      <c r="WBZ57" s="20"/>
      <c r="WCA57" s="20"/>
      <c r="WCB57" s="20"/>
      <c r="WCC57" s="20"/>
      <c r="WCD57" s="20"/>
      <c r="WCE57" s="20"/>
      <c r="WCF57" s="20"/>
      <c r="WCG57" s="20"/>
      <c r="WCH57" s="20"/>
      <c r="WCI57" s="20"/>
      <c r="WCJ57" s="20"/>
      <c r="WCK57" s="20"/>
      <c r="WCL57" s="20"/>
      <c r="WCM57" s="20"/>
      <c r="WCN57" s="20"/>
      <c r="WCO57" s="20"/>
      <c r="WCP57" s="20"/>
      <c r="WCQ57" s="20"/>
      <c r="WCR57" s="20"/>
      <c r="WCS57" s="20"/>
      <c r="WCT57" s="20"/>
      <c r="WCU57" s="20"/>
      <c r="WCV57" s="20"/>
      <c r="WCW57" s="20"/>
      <c r="WCX57" s="20"/>
      <c r="WCY57" s="20"/>
      <c r="WCZ57" s="20"/>
      <c r="WDA57" s="20"/>
      <c r="WDB57" s="20"/>
      <c r="WDC57" s="20"/>
      <c r="WDD57" s="20"/>
      <c r="WDE57" s="20"/>
      <c r="WDF57" s="20"/>
      <c r="WDG57" s="20"/>
      <c r="WDH57" s="20"/>
      <c r="WDI57" s="20"/>
      <c r="WDJ57" s="20"/>
      <c r="WDK57" s="20"/>
      <c r="WDL57" s="20"/>
      <c r="WDM57" s="20"/>
      <c r="WDN57" s="20"/>
      <c r="WDO57" s="20"/>
      <c r="WDP57" s="20"/>
      <c r="WDQ57" s="20"/>
      <c r="WDR57" s="20"/>
      <c r="WDS57" s="20"/>
      <c r="WDT57" s="20"/>
      <c r="WDU57" s="20"/>
      <c r="WDV57" s="20"/>
      <c r="WDW57" s="20"/>
      <c r="WDX57" s="20"/>
      <c r="WDY57" s="20"/>
      <c r="WDZ57" s="20"/>
      <c r="WEA57" s="20"/>
      <c r="WEB57" s="20"/>
      <c r="WEC57" s="20"/>
      <c r="WED57" s="20"/>
      <c r="WEE57" s="20"/>
      <c r="WEF57" s="20"/>
      <c r="WEG57" s="20"/>
      <c r="WEH57" s="20"/>
      <c r="WEI57" s="20"/>
      <c r="WEJ57" s="20"/>
      <c r="WEK57" s="20"/>
      <c r="WEL57" s="20"/>
      <c r="WEM57" s="20"/>
      <c r="WEN57" s="20"/>
      <c r="WEO57" s="20"/>
      <c r="WEP57" s="20"/>
      <c r="WEQ57" s="20"/>
      <c r="WER57" s="20"/>
      <c r="WES57" s="20"/>
      <c r="WET57" s="20"/>
      <c r="WEU57" s="20"/>
      <c r="WEV57" s="20"/>
      <c r="WEW57" s="20"/>
      <c r="WEX57" s="20"/>
      <c r="WEY57" s="20"/>
      <c r="WEZ57" s="20"/>
      <c r="WFA57" s="20"/>
      <c r="WFB57" s="20"/>
      <c r="WFC57" s="20"/>
      <c r="WFD57" s="20"/>
      <c r="WFE57" s="20"/>
      <c r="WFF57" s="20"/>
      <c r="WFG57" s="20"/>
      <c r="WFH57" s="20"/>
      <c r="WFI57" s="20"/>
      <c r="WFJ57" s="20"/>
      <c r="WFK57" s="20"/>
      <c r="WFL57" s="20"/>
      <c r="WFM57" s="20"/>
      <c r="WFN57" s="20"/>
      <c r="WFO57" s="20"/>
      <c r="WFP57" s="20"/>
      <c r="WFQ57" s="20"/>
      <c r="WFR57" s="20"/>
      <c r="WFS57" s="20"/>
      <c r="WFT57" s="20"/>
      <c r="WFU57" s="20"/>
      <c r="WFV57" s="20"/>
      <c r="WFW57" s="20"/>
      <c r="WFX57" s="20"/>
      <c r="WFY57" s="20"/>
      <c r="WFZ57" s="20"/>
      <c r="WGA57" s="20"/>
      <c r="WGB57" s="20"/>
      <c r="WGC57" s="20"/>
      <c r="WGD57" s="20"/>
      <c r="WGE57" s="20"/>
      <c r="WGF57" s="20"/>
      <c r="WGG57" s="20"/>
      <c r="WGH57" s="20"/>
      <c r="WGI57" s="20"/>
      <c r="WGJ57" s="20"/>
      <c r="WGK57" s="20"/>
      <c r="WGL57" s="20"/>
      <c r="WGM57" s="20"/>
      <c r="WGN57" s="20"/>
      <c r="WGO57" s="20"/>
      <c r="WGP57" s="20"/>
      <c r="WGQ57" s="20"/>
      <c r="WGR57" s="20"/>
      <c r="WGS57" s="20"/>
      <c r="WGT57" s="20"/>
      <c r="WGU57" s="20"/>
      <c r="WGV57" s="20"/>
      <c r="WGW57" s="20"/>
      <c r="WGX57" s="20"/>
      <c r="WGY57" s="20"/>
      <c r="WGZ57" s="20"/>
      <c r="WHA57" s="20"/>
      <c r="WHB57" s="20"/>
      <c r="WHC57" s="20"/>
      <c r="WHD57" s="20"/>
      <c r="WHE57" s="20"/>
      <c r="WHF57" s="20"/>
      <c r="WHG57" s="20"/>
      <c r="WHH57" s="20"/>
      <c r="WHI57" s="20"/>
      <c r="WHJ57" s="20"/>
      <c r="WHK57" s="20"/>
      <c r="WHL57" s="20"/>
      <c r="WHM57" s="20"/>
      <c r="WHN57" s="20"/>
      <c r="WHO57" s="20"/>
      <c r="WHP57" s="20"/>
      <c r="WHQ57" s="20"/>
      <c r="WHR57" s="20"/>
      <c r="WHS57" s="20"/>
      <c r="WHT57" s="20"/>
      <c r="WHU57" s="20"/>
      <c r="WHV57" s="20"/>
      <c r="WHW57" s="20"/>
      <c r="WHX57" s="20"/>
      <c r="WHY57" s="20"/>
      <c r="WHZ57" s="20"/>
      <c r="WIA57" s="20"/>
      <c r="WIB57" s="20"/>
      <c r="WIC57" s="20"/>
      <c r="WID57" s="20"/>
      <c r="WIE57" s="20"/>
      <c r="WIF57" s="20"/>
      <c r="WIG57" s="20"/>
      <c r="WIH57" s="20"/>
      <c r="WII57" s="20"/>
      <c r="WIJ57" s="20"/>
      <c r="WIK57" s="20"/>
      <c r="WIL57" s="20"/>
      <c r="WIM57" s="20"/>
      <c r="WIN57" s="20"/>
      <c r="WIO57" s="20"/>
      <c r="WIP57" s="20"/>
      <c r="WIQ57" s="20"/>
      <c r="WIR57" s="20"/>
      <c r="WIS57" s="20"/>
      <c r="WIT57" s="20"/>
      <c r="WIU57" s="20"/>
      <c r="WIV57" s="20"/>
      <c r="WIW57" s="20"/>
      <c r="WIX57" s="20"/>
      <c r="WIY57" s="20"/>
      <c r="WIZ57" s="20"/>
      <c r="WJA57" s="20"/>
      <c r="WJB57" s="20"/>
      <c r="WJC57" s="20"/>
      <c r="WJD57" s="20"/>
      <c r="WJE57" s="20"/>
      <c r="WJF57" s="20"/>
      <c r="WJG57" s="20"/>
      <c r="WJH57" s="20"/>
      <c r="WJI57" s="20"/>
      <c r="WJJ57" s="20"/>
      <c r="WJK57" s="20"/>
      <c r="WJL57" s="20"/>
      <c r="WJM57" s="20"/>
      <c r="WJN57" s="20"/>
      <c r="WJO57" s="20"/>
      <c r="WJP57" s="20"/>
      <c r="WJQ57" s="20"/>
      <c r="WJR57" s="20"/>
      <c r="WJS57" s="20"/>
      <c r="WJT57" s="20"/>
      <c r="WJU57" s="20"/>
      <c r="WJV57" s="20"/>
      <c r="WJW57" s="20"/>
      <c r="WJX57" s="20"/>
      <c r="WJY57" s="20"/>
      <c r="WJZ57" s="20"/>
      <c r="WKA57" s="20"/>
      <c r="WKB57" s="20"/>
      <c r="WKC57" s="20"/>
      <c r="WKD57" s="20"/>
      <c r="WKE57" s="20"/>
      <c r="WKF57" s="20"/>
      <c r="WKG57" s="20"/>
      <c r="WKH57" s="20"/>
      <c r="WKI57" s="20"/>
      <c r="WKJ57" s="20"/>
      <c r="WKK57" s="20"/>
      <c r="WKL57" s="20"/>
      <c r="WKM57" s="20"/>
      <c r="WKN57" s="20"/>
      <c r="WKO57" s="20"/>
      <c r="WKP57" s="20"/>
      <c r="WKQ57" s="20"/>
      <c r="WKR57" s="20"/>
      <c r="WKS57" s="20"/>
      <c r="WKT57" s="20"/>
      <c r="WKU57" s="20"/>
      <c r="WKV57" s="20"/>
      <c r="WKW57" s="20"/>
      <c r="WKX57" s="20"/>
      <c r="WKY57" s="20"/>
      <c r="WKZ57" s="20"/>
      <c r="WLA57" s="20"/>
      <c r="WLB57" s="20"/>
      <c r="WLC57" s="20"/>
      <c r="WLD57" s="20"/>
      <c r="WLE57" s="20"/>
      <c r="WLF57" s="20"/>
      <c r="WLG57" s="20"/>
      <c r="WLH57" s="20"/>
      <c r="WLI57" s="20"/>
      <c r="WLJ57" s="20"/>
      <c r="WLK57" s="20"/>
      <c r="WLL57" s="20"/>
      <c r="WLM57" s="20"/>
      <c r="WLN57" s="20"/>
      <c r="WLO57" s="20"/>
      <c r="WLP57" s="20"/>
      <c r="WLQ57" s="20"/>
      <c r="WLR57" s="20"/>
      <c r="WLS57" s="20"/>
      <c r="WLT57" s="20"/>
      <c r="WLU57" s="20"/>
      <c r="WLV57" s="20"/>
      <c r="WLW57" s="20"/>
      <c r="WLX57" s="20"/>
      <c r="WLY57" s="20"/>
      <c r="WLZ57" s="20"/>
      <c r="WMA57" s="20"/>
      <c r="WMB57" s="20"/>
      <c r="WMC57" s="20"/>
      <c r="WMD57" s="20"/>
      <c r="WME57" s="20"/>
      <c r="WMF57" s="20"/>
      <c r="WMG57" s="20"/>
      <c r="WMH57" s="20"/>
      <c r="WMI57" s="20"/>
      <c r="WMJ57" s="20"/>
      <c r="WMK57" s="20"/>
      <c r="WML57" s="20"/>
      <c r="WMM57" s="20"/>
      <c r="WMN57" s="20"/>
      <c r="WMO57" s="20"/>
      <c r="WMP57" s="20"/>
      <c r="WMQ57" s="20"/>
      <c r="WMR57" s="20"/>
      <c r="WMS57" s="20"/>
      <c r="WMT57" s="20"/>
      <c r="WMU57" s="20"/>
      <c r="WMV57" s="20"/>
      <c r="WMW57" s="20"/>
      <c r="WMX57" s="20"/>
      <c r="WMY57" s="20"/>
      <c r="WMZ57" s="20"/>
      <c r="WNA57" s="20"/>
      <c r="WNB57" s="20"/>
      <c r="WNC57" s="20"/>
      <c r="WND57" s="20"/>
      <c r="WNE57" s="20"/>
      <c r="WNF57" s="20"/>
      <c r="WNG57" s="20"/>
      <c r="WNH57" s="20"/>
      <c r="WNI57" s="20"/>
      <c r="WNJ57" s="20"/>
      <c r="WNK57" s="20"/>
      <c r="WNL57" s="20"/>
      <c r="WNM57" s="20"/>
      <c r="WNN57" s="20"/>
      <c r="WNO57" s="20"/>
      <c r="WNP57" s="20"/>
      <c r="WNQ57" s="20"/>
      <c r="WNR57" s="20"/>
      <c r="WNS57" s="20"/>
      <c r="WNT57" s="20"/>
      <c r="WNU57" s="20"/>
      <c r="WNV57" s="20"/>
      <c r="WNW57" s="20"/>
      <c r="WNX57" s="20"/>
      <c r="WNY57" s="20"/>
      <c r="WNZ57" s="20"/>
      <c r="WOA57" s="20"/>
      <c r="WOB57" s="20"/>
      <c r="WOC57" s="20"/>
      <c r="WOD57" s="20"/>
      <c r="WOE57" s="20"/>
      <c r="WOF57" s="20"/>
      <c r="WOG57" s="20"/>
      <c r="WOH57" s="20"/>
      <c r="WOI57" s="20"/>
      <c r="WOJ57" s="20"/>
      <c r="WOK57" s="20"/>
      <c r="WOL57" s="20"/>
      <c r="WOM57" s="20"/>
      <c r="WON57" s="20"/>
      <c r="WOO57" s="20"/>
      <c r="WOP57" s="20"/>
      <c r="WOQ57" s="20"/>
      <c r="WOR57" s="20"/>
      <c r="WOS57" s="20"/>
      <c r="WOT57" s="20"/>
      <c r="WOU57" s="20"/>
      <c r="WOV57" s="20"/>
      <c r="WOW57" s="20"/>
      <c r="WOX57" s="20"/>
      <c r="WOY57" s="20"/>
      <c r="WOZ57" s="20"/>
      <c r="WPA57" s="20"/>
      <c r="WPB57" s="20"/>
      <c r="WPC57" s="20"/>
      <c r="WPD57" s="20"/>
      <c r="WPE57" s="20"/>
      <c r="WPF57" s="20"/>
      <c r="WPG57" s="20"/>
      <c r="WPH57" s="20"/>
      <c r="WPI57" s="20"/>
      <c r="WPJ57" s="20"/>
      <c r="WPK57" s="20"/>
      <c r="WPL57" s="20"/>
      <c r="WPM57" s="20"/>
      <c r="WPN57" s="20"/>
      <c r="WPO57" s="20"/>
      <c r="WPP57" s="20"/>
      <c r="WPQ57" s="20"/>
      <c r="WPR57" s="20"/>
      <c r="WPS57" s="20"/>
      <c r="WPT57" s="20"/>
      <c r="WPU57" s="20"/>
      <c r="WPV57" s="20"/>
      <c r="WPW57" s="20"/>
      <c r="WPX57" s="20"/>
      <c r="WPY57" s="20"/>
      <c r="WPZ57" s="20"/>
      <c r="WQA57" s="20"/>
      <c r="WQB57" s="20"/>
      <c r="WQC57" s="20"/>
      <c r="WQD57" s="20"/>
      <c r="WQE57" s="20"/>
      <c r="WQF57" s="20"/>
      <c r="WQG57" s="20"/>
      <c r="WQH57" s="20"/>
      <c r="WQI57" s="20"/>
      <c r="WQJ57" s="20"/>
      <c r="WQK57" s="20"/>
      <c r="WQL57" s="20"/>
      <c r="WQM57" s="20"/>
      <c r="WQN57" s="20"/>
      <c r="WQO57" s="20"/>
      <c r="WQP57" s="20"/>
      <c r="WQQ57" s="20"/>
      <c r="WQR57" s="20"/>
      <c r="WQS57" s="20"/>
      <c r="WQT57" s="20"/>
      <c r="WQU57" s="20"/>
      <c r="WQV57" s="20"/>
      <c r="WQW57" s="20"/>
      <c r="WQX57" s="20"/>
      <c r="WQY57" s="20"/>
      <c r="WQZ57" s="20"/>
      <c r="WRA57" s="20"/>
      <c r="WRB57" s="20"/>
      <c r="WRC57" s="20"/>
      <c r="WRD57" s="20"/>
      <c r="WRE57" s="20"/>
      <c r="WRF57" s="20"/>
      <c r="WRG57" s="20"/>
      <c r="WRH57" s="20"/>
      <c r="WRI57" s="20"/>
      <c r="WRJ57" s="20"/>
      <c r="WRK57" s="20"/>
      <c r="WRL57" s="20"/>
      <c r="WRM57" s="20"/>
      <c r="WRN57" s="20"/>
      <c r="WRO57" s="20"/>
      <c r="WRP57" s="20"/>
      <c r="WRQ57" s="20"/>
      <c r="WRR57" s="20"/>
      <c r="WRS57" s="20"/>
      <c r="WRT57" s="20"/>
      <c r="WRU57" s="20"/>
      <c r="WRV57" s="20"/>
      <c r="WRW57" s="20"/>
      <c r="WRX57" s="20"/>
      <c r="WRY57" s="20"/>
      <c r="WRZ57" s="20"/>
      <c r="WSA57" s="20"/>
      <c r="WSB57" s="20"/>
      <c r="WSC57" s="20"/>
      <c r="WSD57" s="20"/>
      <c r="WSE57" s="20"/>
      <c r="WSF57" s="20"/>
      <c r="WSG57" s="20"/>
      <c r="WSH57" s="20"/>
      <c r="WSI57" s="20"/>
      <c r="WSJ57" s="20"/>
      <c r="WSK57" s="20"/>
      <c r="WSL57" s="20"/>
      <c r="WSM57" s="20"/>
      <c r="WSN57" s="20"/>
      <c r="WSO57" s="20"/>
      <c r="WSP57" s="20"/>
      <c r="WSQ57" s="20"/>
      <c r="WSR57" s="20"/>
      <c r="WSS57" s="20"/>
      <c r="WST57" s="20"/>
      <c r="WSU57" s="20"/>
      <c r="WSV57" s="20"/>
      <c r="WSW57" s="20"/>
      <c r="WSX57" s="20"/>
      <c r="WSY57" s="20"/>
      <c r="WSZ57" s="20"/>
      <c r="WTA57" s="20"/>
      <c r="WTB57" s="20"/>
      <c r="WTC57" s="20"/>
      <c r="WTD57" s="20"/>
      <c r="WTE57" s="20"/>
      <c r="WTF57" s="20"/>
      <c r="WTG57" s="20"/>
      <c r="WTH57" s="20"/>
      <c r="WTI57" s="20"/>
      <c r="WTJ57" s="20"/>
      <c r="WTK57" s="20"/>
      <c r="WTL57" s="20"/>
      <c r="WTM57" s="20"/>
      <c r="WTN57" s="20"/>
      <c r="WTO57" s="20"/>
      <c r="WTP57" s="20"/>
      <c r="WTQ57" s="20"/>
      <c r="WTR57" s="20"/>
      <c r="WTS57" s="20"/>
      <c r="WTT57" s="20"/>
      <c r="WTU57" s="20"/>
      <c r="WTV57" s="20"/>
      <c r="WTW57" s="20"/>
      <c r="WTX57" s="20"/>
      <c r="WTY57" s="20"/>
      <c r="WTZ57" s="20"/>
      <c r="WUA57" s="20"/>
      <c r="WUB57" s="20"/>
      <c r="WUC57" s="20"/>
      <c r="WUD57" s="20"/>
      <c r="WUE57" s="20"/>
      <c r="WUF57" s="20"/>
      <c r="WUG57" s="20"/>
      <c r="WUH57" s="20"/>
      <c r="WUI57" s="20"/>
      <c r="WUJ57" s="20"/>
      <c r="WUK57" s="20"/>
      <c r="WUL57" s="20"/>
      <c r="WUM57" s="20"/>
      <c r="WUN57" s="20"/>
      <c r="WUO57" s="20"/>
      <c r="WUP57" s="20"/>
      <c r="WUQ57" s="20"/>
      <c r="WUR57" s="20"/>
      <c r="WUS57" s="20"/>
      <c r="WUT57" s="20"/>
      <c r="WUU57" s="20"/>
      <c r="WUV57" s="20"/>
      <c r="WUW57" s="20"/>
      <c r="WUX57" s="20"/>
      <c r="WUY57" s="20"/>
      <c r="WUZ57" s="20"/>
      <c r="WVA57" s="20"/>
      <c r="WVB57" s="20"/>
      <c r="WVC57" s="20"/>
      <c r="WVD57" s="20"/>
      <c r="WVE57" s="20"/>
      <c r="WVF57" s="20"/>
      <c r="WVG57" s="20"/>
      <c r="WVH57" s="20"/>
      <c r="WVI57" s="20"/>
      <c r="WVJ57" s="20"/>
      <c r="WVK57" s="20"/>
      <c r="WVL57" s="20"/>
      <c r="WVM57" s="20"/>
      <c r="WVN57" s="20"/>
      <c r="WVO57" s="20"/>
      <c r="WVP57" s="20"/>
      <c r="WVQ57" s="20"/>
      <c r="WVR57" s="20"/>
      <c r="WVS57" s="20"/>
      <c r="WVT57" s="20"/>
      <c r="WVU57" s="20"/>
      <c r="WVV57" s="20"/>
      <c r="WVW57" s="20"/>
      <c r="WVX57" s="20"/>
      <c r="WVY57" s="20"/>
      <c r="WVZ57" s="20"/>
      <c r="WWA57" s="20"/>
      <c r="WWB57" s="20"/>
      <c r="WWC57" s="20"/>
      <c r="WWD57" s="20"/>
      <c r="WWE57" s="20"/>
      <c r="WWF57" s="20"/>
      <c r="WWG57" s="20"/>
      <c r="WWH57" s="20"/>
      <c r="WWI57" s="20"/>
      <c r="WWJ57" s="20"/>
      <c r="WWK57" s="20"/>
      <c r="WWL57" s="20"/>
      <c r="WWM57" s="20"/>
      <c r="WWN57" s="20"/>
      <c r="WWO57" s="20"/>
      <c r="WWP57" s="20"/>
      <c r="WWQ57" s="20"/>
      <c r="WWR57" s="20"/>
      <c r="WWS57" s="20"/>
      <c r="WWT57" s="20"/>
      <c r="WWU57" s="20"/>
      <c r="WWV57" s="20"/>
      <c r="WWW57" s="20"/>
      <c r="WWX57" s="20"/>
      <c r="WWY57" s="20"/>
      <c r="WWZ57" s="20"/>
      <c r="WXA57" s="20"/>
      <c r="WXB57" s="20"/>
      <c r="WXC57" s="20"/>
      <c r="WXD57" s="20"/>
      <c r="WXE57" s="20"/>
      <c r="WXF57" s="20"/>
      <c r="WXG57" s="20"/>
      <c r="WXH57" s="20"/>
      <c r="WXI57" s="20"/>
      <c r="WXJ57" s="20"/>
      <c r="WXK57" s="20"/>
      <c r="WXL57" s="20"/>
      <c r="WXM57" s="20"/>
      <c r="WXN57" s="20"/>
      <c r="WXO57" s="20"/>
      <c r="WXP57" s="20"/>
      <c r="WXQ57" s="20"/>
      <c r="WXR57" s="20"/>
      <c r="WXS57" s="20"/>
      <c r="WXT57" s="20"/>
      <c r="WXU57" s="20"/>
      <c r="WXV57" s="20"/>
      <c r="WXW57" s="20"/>
      <c r="WXX57" s="20"/>
      <c r="WXY57" s="20"/>
      <c r="WXZ57" s="20"/>
      <c r="WYA57" s="20"/>
      <c r="WYB57" s="20"/>
      <c r="WYC57" s="20"/>
      <c r="WYD57" s="20"/>
      <c r="WYE57" s="20"/>
      <c r="WYF57" s="20"/>
      <c r="WYG57" s="20"/>
      <c r="WYH57" s="20"/>
      <c r="WYI57" s="20"/>
      <c r="WYJ57" s="20"/>
      <c r="WYK57" s="20"/>
      <c r="WYL57" s="20"/>
      <c r="WYM57" s="20"/>
      <c r="WYN57" s="20"/>
      <c r="WYO57" s="20"/>
      <c r="WYP57" s="20"/>
      <c r="WYQ57" s="20"/>
      <c r="WYR57" s="20"/>
      <c r="WYS57" s="20"/>
      <c r="WYT57" s="20"/>
      <c r="WYU57" s="20"/>
      <c r="WYV57" s="20"/>
      <c r="WYW57" s="20"/>
      <c r="WYX57" s="20"/>
      <c r="WYY57" s="20"/>
      <c r="WYZ57" s="20"/>
      <c r="WZA57" s="20"/>
      <c r="WZB57" s="20"/>
      <c r="WZC57" s="20"/>
      <c r="WZD57" s="20"/>
      <c r="WZE57" s="20"/>
      <c r="WZF57" s="20"/>
      <c r="WZG57" s="20"/>
      <c r="WZH57" s="20"/>
      <c r="WZI57" s="20"/>
      <c r="WZJ57" s="20"/>
      <c r="WZK57" s="20"/>
      <c r="WZL57" s="20"/>
      <c r="WZM57" s="20"/>
      <c r="WZN57" s="20"/>
      <c r="WZO57" s="20"/>
      <c r="WZP57" s="20"/>
      <c r="WZQ57" s="20"/>
      <c r="WZR57" s="20"/>
      <c r="WZS57" s="20"/>
      <c r="WZT57" s="20"/>
      <c r="WZU57" s="20"/>
      <c r="WZV57" s="20"/>
      <c r="WZW57" s="20"/>
      <c r="WZX57" s="20"/>
      <c r="WZY57" s="20"/>
      <c r="WZZ57" s="20"/>
      <c r="XAA57" s="20"/>
      <c r="XAB57" s="20"/>
      <c r="XAC57" s="20"/>
      <c r="XAD57" s="20"/>
      <c r="XAE57" s="20"/>
      <c r="XAF57" s="20"/>
      <c r="XAG57" s="20"/>
      <c r="XAH57" s="20"/>
      <c r="XAI57" s="20"/>
      <c r="XAJ57" s="20"/>
      <c r="XAK57" s="20"/>
      <c r="XAL57" s="20"/>
      <c r="XAM57" s="20"/>
      <c r="XAN57" s="20"/>
      <c r="XAO57" s="20"/>
      <c r="XAP57" s="20"/>
      <c r="XAQ57" s="20"/>
      <c r="XAR57" s="20"/>
      <c r="XAS57" s="20"/>
      <c r="XAT57" s="20"/>
      <c r="XAU57" s="20"/>
      <c r="XAV57" s="20"/>
      <c r="XAW57" s="20"/>
      <c r="XAX57" s="20"/>
      <c r="XAY57" s="20"/>
      <c r="XAZ57" s="20"/>
      <c r="XBA57" s="20"/>
      <c r="XBB57" s="20"/>
      <c r="XBC57" s="20"/>
      <c r="XBD57" s="20"/>
      <c r="XBE57" s="20"/>
      <c r="XBF57" s="20"/>
      <c r="XBG57" s="20"/>
      <c r="XBH57" s="20"/>
      <c r="XBI57" s="20"/>
      <c r="XBJ57" s="20"/>
      <c r="XBK57" s="20"/>
      <c r="XBL57" s="20"/>
      <c r="XBM57" s="20"/>
      <c r="XBN57" s="20"/>
      <c r="XBO57" s="20"/>
      <c r="XBP57" s="20"/>
      <c r="XBQ57" s="20"/>
      <c r="XBR57" s="20"/>
      <c r="XBS57" s="20"/>
      <c r="XBT57" s="20"/>
      <c r="XBU57" s="20"/>
      <c r="XBV57" s="20"/>
      <c r="XBW57" s="20"/>
      <c r="XBX57" s="20"/>
      <c r="XBY57" s="20"/>
      <c r="XBZ57" s="20"/>
      <c r="XCA57" s="20"/>
      <c r="XCB57" s="20"/>
      <c r="XCC57" s="20"/>
      <c r="XCD57" s="20"/>
      <c r="XCE57" s="20"/>
      <c r="XCF57" s="20"/>
      <c r="XCG57" s="20"/>
      <c r="XCH57" s="20"/>
      <c r="XCI57" s="20"/>
      <c r="XCJ57" s="20"/>
      <c r="XCK57" s="20"/>
      <c r="XCL57" s="20"/>
      <c r="XCM57" s="20"/>
      <c r="XCN57" s="20"/>
      <c r="XCO57" s="20"/>
      <c r="XCP57" s="20"/>
      <c r="XCQ57" s="20"/>
      <c r="XCR57" s="20"/>
      <c r="XCS57" s="20"/>
      <c r="XCT57" s="20"/>
      <c r="XCU57" s="20"/>
      <c r="XCV57" s="20"/>
      <c r="XCW57" s="20"/>
      <c r="XCX57" s="20"/>
      <c r="XCY57" s="20"/>
      <c r="XCZ57" s="20"/>
      <c r="XDA57" s="20"/>
      <c r="XDB57" s="20"/>
      <c r="XDC57" s="20"/>
      <c r="XDD57" s="20"/>
      <c r="XDE57" s="20"/>
      <c r="XDF57" s="20"/>
      <c r="XDG57" s="20"/>
      <c r="XDH57" s="20"/>
      <c r="XDI57" s="20"/>
      <c r="XDJ57" s="20"/>
      <c r="XDK57" s="20"/>
      <c r="XDL57" s="20"/>
      <c r="XDM57" s="20"/>
      <c r="XDN57" s="20"/>
      <c r="XDO57" s="20"/>
      <c r="XDP57" s="20"/>
      <c r="XDQ57" s="20"/>
      <c r="XDR57" s="20"/>
      <c r="XDS57" s="20"/>
      <c r="XDT57" s="20"/>
      <c r="XDU57" s="20"/>
      <c r="XDV57" s="20"/>
      <c r="XDW57" s="20"/>
      <c r="XDX57" s="20"/>
      <c r="XDY57" s="20"/>
      <c r="XDZ57" s="20"/>
      <c r="XEA57" s="20"/>
      <c r="XEB57" s="20"/>
      <c r="XEC57" s="20"/>
      <c r="XED57" s="20"/>
      <c r="XEE57" s="20"/>
      <c r="XEF57" s="20"/>
      <c r="XEG57" s="20"/>
      <c r="XEH57" s="20"/>
      <c r="XEI57" s="20"/>
      <c r="XEJ57" s="20"/>
      <c r="XEK57" s="20"/>
      <c r="XEL57" s="20"/>
      <c r="XEM57" s="20"/>
      <c r="XEN57" s="20"/>
      <c r="XEO57" s="20"/>
      <c r="XEP57" s="20"/>
      <c r="XEQ57" s="20"/>
      <c r="XER57" s="20"/>
      <c r="XES57" s="20"/>
      <c r="XET57" s="20"/>
      <c r="XEU57" s="20"/>
      <c r="XEV57" s="20"/>
      <c r="XEW57" s="20"/>
      <c r="XEX57" s="20"/>
      <c r="XEY57" s="20"/>
      <c r="XEZ57" s="20"/>
      <c r="XFA57" s="20"/>
      <c r="XFB57" s="20"/>
      <c r="XFC57" s="20"/>
    </row>
    <row r="58" spans="3:16383" x14ac:dyDescent="0.2">
      <c r="C58" s="11" t="s">
        <v>111</v>
      </c>
      <c r="D58" s="15" t="s">
        <v>31</v>
      </c>
      <c r="E58" s="21">
        <v>5606</v>
      </c>
      <c r="F58" s="21">
        <v>3512</v>
      </c>
      <c r="G58" s="21">
        <v>4664</v>
      </c>
      <c r="H58" s="21">
        <f>(4813/3)*4</f>
        <v>6417.333333333333</v>
      </c>
      <c r="I58" s="20">
        <f>H58*(1+I63)</f>
        <v>7058.6877631479038</v>
      </c>
      <c r="J58" s="20">
        <f t="shared" ref="J58:R58" si="12">I58*(1+J63)</f>
        <v>8219.7655500842102</v>
      </c>
      <c r="K58" s="20">
        <f t="shared" si="12"/>
        <v>9380.9143804521282</v>
      </c>
      <c r="L58" s="20">
        <f t="shared" si="12"/>
        <v>10649.505284104747</v>
      </c>
      <c r="M58" s="20">
        <f t="shared" si="12"/>
        <v>12214.923082059284</v>
      </c>
      <c r="N58" s="20">
        <f t="shared" si="12"/>
        <v>13939.216135454115</v>
      </c>
      <c r="O58" s="20">
        <f t="shared" si="12"/>
        <v>15906.449765234836</v>
      </c>
      <c r="P58" s="20">
        <f t="shared" si="12"/>
        <v>18182.592050785104</v>
      </c>
      <c r="Q58" s="20">
        <f t="shared" si="12"/>
        <v>20760.809735256746</v>
      </c>
      <c r="R58" s="20">
        <f t="shared" si="12"/>
        <v>23708.989519700954</v>
      </c>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20"/>
      <c r="CE58" s="20"/>
      <c r="CF58" s="20"/>
      <c r="CG58" s="20"/>
      <c r="CH58" s="20"/>
      <c r="CI58" s="20"/>
      <c r="CJ58" s="20"/>
      <c r="CK58" s="20"/>
      <c r="CL58" s="20"/>
      <c r="CM58" s="20"/>
      <c r="CN58" s="20"/>
      <c r="CO58" s="20"/>
      <c r="CP58" s="20"/>
      <c r="CQ58" s="20"/>
      <c r="CR58" s="20"/>
      <c r="CS58" s="20"/>
      <c r="CT58" s="20"/>
      <c r="CU58" s="20"/>
      <c r="CV58" s="20"/>
      <c r="CW58" s="20"/>
      <c r="CX58" s="20"/>
      <c r="CY58" s="20"/>
      <c r="CZ58" s="20"/>
      <c r="DA58" s="20"/>
      <c r="DB58" s="20"/>
      <c r="DC58" s="20"/>
      <c r="DD58" s="20"/>
      <c r="DE58" s="20"/>
      <c r="DF58" s="20"/>
      <c r="DG58" s="20"/>
      <c r="DH58" s="20"/>
      <c r="DI58" s="20"/>
      <c r="DJ58" s="20"/>
      <c r="DK58" s="20"/>
      <c r="DL58" s="20"/>
      <c r="DM58" s="20"/>
      <c r="DN58" s="20"/>
      <c r="DO58" s="20"/>
      <c r="DP58" s="20"/>
      <c r="DQ58" s="20"/>
      <c r="DR58" s="20"/>
      <c r="DS58" s="20"/>
      <c r="DT58" s="20"/>
      <c r="DU58" s="20"/>
      <c r="DV58" s="20"/>
      <c r="DW58" s="20"/>
      <c r="DX58" s="20"/>
      <c r="DY58" s="20"/>
      <c r="DZ58" s="20"/>
      <c r="EA58" s="20"/>
      <c r="EB58" s="20"/>
      <c r="EC58" s="20"/>
      <c r="ED58" s="20"/>
      <c r="EE58" s="20"/>
      <c r="EF58" s="20"/>
      <c r="EG58" s="20"/>
      <c r="EH58" s="20"/>
      <c r="EI58" s="20"/>
      <c r="EJ58" s="20"/>
      <c r="EK58" s="20"/>
      <c r="EL58" s="20"/>
      <c r="EM58" s="20"/>
      <c r="EN58" s="20"/>
      <c r="EO58" s="20"/>
      <c r="EP58" s="20"/>
      <c r="EQ58" s="20"/>
      <c r="ER58" s="20"/>
      <c r="ES58" s="20"/>
      <c r="ET58" s="20"/>
      <c r="EU58" s="20"/>
      <c r="EV58" s="20"/>
      <c r="EW58" s="20"/>
      <c r="EX58" s="20"/>
      <c r="EY58" s="20"/>
      <c r="EZ58" s="20"/>
      <c r="FA58" s="20"/>
      <c r="FB58" s="20"/>
      <c r="FC58" s="20"/>
      <c r="FD58" s="20"/>
      <c r="FE58" s="20"/>
      <c r="FF58" s="20"/>
      <c r="FG58" s="20"/>
      <c r="FH58" s="20"/>
      <c r="FI58" s="20"/>
      <c r="FJ58" s="20"/>
      <c r="FK58" s="20"/>
      <c r="FL58" s="20"/>
      <c r="FM58" s="20"/>
      <c r="FN58" s="20"/>
      <c r="FO58" s="20"/>
      <c r="FP58" s="20"/>
      <c r="FQ58" s="20"/>
      <c r="FR58" s="20"/>
      <c r="FS58" s="20"/>
      <c r="FT58" s="20"/>
      <c r="FU58" s="20"/>
      <c r="FV58" s="20"/>
      <c r="FW58" s="20"/>
      <c r="FX58" s="20"/>
      <c r="FY58" s="20"/>
      <c r="FZ58" s="20"/>
      <c r="GA58" s="20"/>
      <c r="GB58" s="20"/>
      <c r="GC58" s="20"/>
      <c r="GD58" s="20"/>
      <c r="GE58" s="20"/>
      <c r="GF58" s="20"/>
      <c r="GG58" s="20"/>
      <c r="GH58" s="20"/>
      <c r="GI58" s="20"/>
      <c r="GJ58" s="20"/>
      <c r="GK58" s="20"/>
      <c r="GL58" s="20"/>
      <c r="GM58" s="20"/>
      <c r="GN58" s="20"/>
      <c r="GO58" s="20"/>
      <c r="GP58" s="20"/>
      <c r="GQ58" s="20"/>
      <c r="GR58" s="20"/>
      <c r="GS58" s="20"/>
      <c r="GT58" s="20"/>
      <c r="GU58" s="20"/>
      <c r="GV58" s="20"/>
      <c r="GW58" s="20"/>
      <c r="GX58" s="20"/>
      <c r="GY58" s="20"/>
      <c r="GZ58" s="20"/>
      <c r="HA58" s="20"/>
      <c r="HB58" s="20"/>
      <c r="HC58" s="20"/>
      <c r="HD58" s="20"/>
      <c r="HE58" s="20"/>
      <c r="HF58" s="20"/>
      <c r="HG58" s="20"/>
      <c r="HH58" s="20"/>
      <c r="HI58" s="20"/>
      <c r="HJ58" s="20"/>
      <c r="HK58" s="20"/>
      <c r="HL58" s="20"/>
      <c r="HM58" s="20"/>
      <c r="HN58" s="20"/>
      <c r="HO58" s="20"/>
      <c r="HP58" s="20"/>
      <c r="HQ58" s="20"/>
      <c r="HR58" s="20"/>
      <c r="HS58" s="20"/>
      <c r="HT58" s="20"/>
      <c r="HU58" s="20"/>
      <c r="HV58" s="20"/>
      <c r="HW58" s="20"/>
      <c r="HX58" s="20"/>
      <c r="HY58" s="20"/>
      <c r="HZ58" s="20"/>
      <c r="IA58" s="20"/>
      <c r="IB58" s="20"/>
      <c r="IC58" s="20"/>
      <c r="ID58" s="20"/>
      <c r="IE58" s="20"/>
      <c r="IF58" s="20"/>
      <c r="IG58" s="20"/>
      <c r="IH58" s="20"/>
      <c r="II58" s="20"/>
      <c r="IJ58" s="20"/>
      <c r="IK58" s="20"/>
      <c r="IL58" s="20"/>
      <c r="IM58" s="20"/>
      <c r="IN58" s="20"/>
      <c r="IO58" s="20"/>
      <c r="IP58" s="20"/>
      <c r="IQ58" s="20"/>
      <c r="IR58" s="20"/>
      <c r="IS58" s="20"/>
      <c r="IT58" s="20"/>
      <c r="IU58" s="20"/>
      <c r="IV58" s="20"/>
      <c r="IW58" s="20"/>
      <c r="IX58" s="20"/>
      <c r="IY58" s="20"/>
      <c r="IZ58" s="20"/>
      <c r="JA58" s="20"/>
      <c r="JB58" s="20"/>
      <c r="JC58" s="20"/>
      <c r="JD58" s="20"/>
      <c r="JE58" s="20"/>
      <c r="JF58" s="20"/>
      <c r="JG58" s="20"/>
      <c r="JH58" s="20"/>
      <c r="JI58" s="20"/>
      <c r="JJ58" s="20"/>
      <c r="JK58" s="20"/>
      <c r="JL58" s="20"/>
      <c r="JM58" s="20"/>
      <c r="JN58" s="20"/>
      <c r="JO58" s="20"/>
      <c r="JP58" s="20"/>
      <c r="JQ58" s="20"/>
      <c r="JR58" s="20"/>
      <c r="JS58" s="20"/>
      <c r="JT58" s="20"/>
      <c r="JU58" s="20"/>
      <c r="JV58" s="20"/>
      <c r="JW58" s="20"/>
      <c r="JX58" s="20"/>
      <c r="JY58" s="20"/>
      <c r="JZ58" s="20"/>
      <c r="KA58" s="20"/>
      <c r="KB58" s="20"/>
      <c r="KC58" s="20"/>
      <c r="KD58" s="20"/>
      <c r="KE58" s="20"/>
      <c r="KF58" s="20"/>
      <c r="KG58" s="20"/>
      <c r="KH58" s="20"/>
      <c r="KI58" s="20"/>
      <c r="KJ58" s="20"/>
      <c r="KK58" s="20"/>
      <c r="KL58" s="20"/>
      <c r="KM58" s="20"/>
      <c r="KN58" s="20"/>
      <c r="KO58" s="20"/>
      <c r="KP58" s="20"/>
      <c r="KQ58" s="20"/>
      <c r="KR58" s="20"/>
      <c r="KS58" s="20"/>
      <c r="KT58" s="20"/>
      <c r="KU58" s="20"/>
      <c r="KV58" s="20"/>
      <c r="KW58" s="20"/>
      <c r="KX58" s="20"/>
      <c r="KY58" s="20"/>
      <c r="KZ58" s="20"/>
      <c r="LA58" s="20"/>
      <c r="LB58" s="20"/>
      <c r="LC58" s="20"/>
      <c r="LD58" s="20"/>
      <c r="LE58" s="20"/>
      <c r="LF58" s="20"/>
      <c r="LG58" s="20"/>
      <c r="LH58" s="20"/>
      <c r="LI58" s="20"/>
      <c r="LJ58" s="20"/>
      <c r="LK58" s="20"/>
      <c r="LL58" s="20"/>
      <c r="LM58" s="20"/>
      <c r="LN58" s="20"/>
      <c r="LO58" s="20"/>
      <c r="LP58" s="20"/>
      <c r="LQ58" s="20"/>
      <c r="LR58" s="20"/>
      <c r="LS58" s="20"/>
      <c r="LT58" s="20"/>
      <c r="LU58" s="20"/>
      <c r="LV58" s="20"/>
      <c r="LW58" s="20"/>
      <c r="LX58" s="20"/>
      <c r="LY58" s="20"/>
      <c r="LZ58" s="20"/>
      <c r="MA58" s="20"/>
      <c r="MB58" s="20"/>
      <c r="MC58" s="20"/>
      <c r="MD58" s="20"/>
      <c r="ME58" s="20"/>
      <c r="MF58" s="20"/>
      <c r="MG58" s="20"/>
      <c r="MH58" s="20"/>
      <c r="MI58" s="20"/>
      <c r="MJ58" s="20"/>
      <c r="MK58" s="20"/>
      <c r="ML58" s="20"/>
      <c r="MM58" s="20"/>
      <c r="MN58" s="20"/>
      <c r="MO58" s="20"/>
      <c r="MP58" s="20"/>
      <c r="MQ58" s="20"/>
      <c r="MR58" s="20"/>
      <c r="MS58" s="20"/>
      <c r="MT58" s="20"/>
      <c r="MU58" s="20"/>
      <c r="MV58" s="20"/>
      <c r="MW58" s="20"/>
      <c r="MX58" s="20"/>
      <c r="MY58" s="20"/>
      <c r="MZ58" s="20"/>
      <c r="NA58" s="20"/>
      <c r="NB58" s="20"/>
      <c r="NC58" s="20"/>
      <c r="ND58" s="20"/>
      <c r="NE58" s="20"/>
      <c r="NF58" s="20"/>
      <c r="NG58" s="20"/>
      <c r="NH58" s="20"/>
      <c r="NI58" s="20"/>
      <c r="NJ58" s="20"/>
      <c r="NK58" s="20"/>
      <c r="NL58" s="20"/>
      <c r="NM58" s="20"/>
      <c r="NN58" s="20"/>
      <c r="NO58" s="20"/>
      <c r="NP58" s="20"/>
      <c r="NQ58" s="20"/>
      <c r="NR58" s="20"/>
      <c r="NS58" s="20"/>
      <c r="NT58" s="20"/>
      <c r="NU58" s="20"/>
      <c r="NV58" s="20"/>
      <c r="NW58" s="20"/>
      <c r="NX58" s="20"/>
      <c r="NY58" s="20"/>
      <c r="NZ58" s="20"/>
      <c r="OA58" s="20"/>
      <c r="OB58" s="20"/>
      <c r="OC58" s="20"/>
      <c r="OD58" s="20"/>
      <c r="OE58" s="20"/>
      <c r="OF58" s="20"/>
      <c r="OG58" s="20"/>
      <c r="OH58" s="20"/>
      <c r="OI58" s="20"/>
      <c r="OJ58" s="20"/>
      <c r="OK58" s="20"/>
      <c r="OL58" s="20"/>
      <c r="OM58" s="20"/>
      <c r="ON58" s="20"/>
      <c r="OO58" s="20"/>
      <c r="OP58" s="20"/>
      <c r="OQ58" s="20"/>
      <c r="OR58" s="20"/>
      <c r="OS58" s="20"/>
      <c r="OT58" s="20"/>
      <c r="OU58" s="20"/>
      <c r="OV58" s="20"/>
      <c r="OW58" s="20"/>
      <c r="OX58" s="20"/>
      <c r="OY58" s="20"/>
      <c r="OZ58" s="20"/>
      <c r="PA58" s="20"/>
      <c r="PB58" s="20"/>
      <c r="PC58" s="20"/>
      <c r="PD58" s="20"/>
      <c r="PE58" s="20"/>
      <c r="PF58" s="20"/>
      <c r="PG58" s="20"/>
      <c r="PH58" s="20"/>
      <c r="PI58" s="20"/>
      <c r="PJ58" s="20"/>
      <c r="PK58" s="20"/>
      <c r="PL58" s="20"/>
      <c r="PM58" s="20"/>
      <c r="PN58" s="20"/>
      <c r="PO58" s="20"/>
      <c r="PP58" s="20"/>
      <c r="PQ58" s="20"/>
      <c r="PR58" s="20"/>
      <c r="PS58" s="20"/>
      <c r="PT58" s="20"/>
      <c r="PU58" s="20"/>
      <c r="PV58" s="20"/>
      <c r="PW58" s="20"/>
      <c r="PX58" s="20"/>
      <c r="PY58" s="20"/>
      <c r="PZ58" s="20"/>
      <c r="QA58" s="20"/>
      <c r="QB58" s="20"/>
      <c r="QC58" s="20"/>
      <c r="QD58" s="20"/>
      <c r="QE58" s="20"/>
      <c r="QF58" s="20"/>
      <c r="QG58" s="20"/>
      <c r="QH58" s="20"/>
      <c r="QI58" s="20"/>
      <c r="QJ58" s="20"/>
      <c r="QK58" s="20"/>
      <c r="QL58" s="20"/>
      <c r="QM58" s="20"/>
      <c r="QN58" s="20"/>
      <c r="QO58" s="20"/>
      <c r="QP58" s="20"/>
      <c r="QQ58" s="20"/>
      <c r="QR58" s="20"/>
      <c r="QS58" s="20"/>
      <c r="QT58" s="20"/>
      <c r="QU58" s="20"/>
      <c r="QV58" s="20"/>
      <c r="QW58" s="20"/>
      <c r="QX58" s="20"/>
      <c r="QY58" s="20"/>
      <c r="QZ58" s="20"/>
      <c r="RA58" s="20"/>
      <c r="RB58" s="20"/>
      <c r="RC58" s="20"/>
      <c r="RD58" s="20"/>
      <c r="RE58" s="20"/>
      <c r="RF58" s="20"/>
      <c r="RG58" s="20"/>
      <c r="RH58" s="20"/>
      <c r="RI58" s="20"/>
      <c r="RJ58" s="20"/>
      <c r="RK58" s="20"/>
      <c r="RL58" s="20"/>
      <c r="RM58" s="20"/>
      <c r="RN58" s="20"/>
      <c r="RO58" s="20"/>
      <c r="RP58" s="20"/>
      <c r="RQ58" s="20"/>
      <c r="RR58" s="20"/>
      <c r="RS58" s="20"/>
      <c r="RT58" s="20"/>
      <c r="RU58" s="20"/>
      <c r="RV58" s="20"/>
      <c r="RW58" s="20"/>
      <c r="RX58" s="20"/>
      <c r="RY58" s="20"/>
      <c r="RZ58" s="20"/>
      <c r="SA58" s="20"/>
      <c r="SB58" s="20"/>
      <c r="SC58" s="20"/>
      <c r="SD58" s="20"/>
      <c r="SE58" s="20"/>
      <c r="SF58" s="20"/>
      <c r="SG58" s="20"/>
      <c r="SH58" s="20"/>
      <c r="SI58" s="20"/>
      <c r="SJ58" s="20"/>
      <c r="SK58" s="20"/>
      <c r="SL58" s="20"/>
      <c r="SM58" s="20"/>
      <c r="SN58" s="20"/>
      <c r="SO58" s="20"/>
      <c r="SP58" s="20"/>
      <c r="SQ58" s="20"/>
      <c r="SR58" s="20"/>
      <c r="SS58" s="20"/>
      <c r="ST58" s="20"/>
      <c r="SU58" s="20"/>
      <c r="SV58" s="20"/>
      <c r="SW58" s="20"/>
      <c r="SX58" s="20"/>
      <c r="SY58" s="20"/>
      <c r="SZ58" s="20"/>
      <c r="TA58" s="20"/>
      <c r="TB58" s="20"/>
      <c r="TC58" s="20"/>
      <c r="TD58" s="20"/>
      <c r="TE58" s="20"/>
      <c r="TF58" s="20"/>
      <c r="TG58" s="20"/>
      <c r="TH58" s="20"/>
      <c r="TI58" s="20"/>
      <c r="TJ58" s="20"/>
      <c r="TK58" s="20"/>
      <c r="TL58" s="20"/>
      <c r="TM58" s="20"/>
      <c r="TN58" s="20"/>
      <c r="TO58" s="20"/>
      <c r="TP58" s="20"/>
      <c r="TQ58" s="20"/>
      <c r="TR58" s="20"/>
      <c r="TS58" s="20"/>
      <c r="TT58" s="20"/>
      <c r="TU58" s="20"/>
      <c r="TV58" s="20"/>
      <c r="TW58" s="20"/>
      <c r="TX58" s="20"/>
      <c r="TY58" s="20"/>
      <c r="TZ58" s="20"/>
      <c r="UA58" s="20"/>
      <c r="UB58" s="20"/>
      <c r="UC58" s="20"/>
      <c r="UD58" s="20"/>
      <c r="UE58" s="20"/>
      <c r="UF58" s="20"/>
      <c r="UG58" s="20"/>
      <c r="UH58" s="20"/>
      <c r="UI58" s="20"/>
      <c r="UJ58" s="20"/>
      <c r="UK58" s="20"/>
      <c r="UL58" s="20"/>
      <c r="UM58" s="20"/>
      <c r="UN58" s="20"/>
      <c r="UO58" s="20"/>
      <c r="UP58" s="20"/>
      <c r="UQ58" s="20"/>
      <c r="UR58" s="20"/>
      <c r="US58" s="20"/>
      <c r="UT58" s="20"/>
      <c r="UU58" s="20"/>
      <c r="UV58" s="20"/>
      <c r="UW58" s="20"/>
      <c r="UX58" s="20"/>
      <c r="UY58" s="20"/>
      <c r="UZ58" s="20"/>
      <c r="VA58" s="20"/>
      <c r="VB58" s="20"/>
      <c r="VC58" s="20"/>
      <c r="VD58" s="20"/>
      <c r="VE58" s="20"/>
      <c r="VF58" s="20"/>
      <c r="VG58" s="20"/>
      <c r="VH58" s="20"/>
      <c r="VI58" s="20"/>
      <c r="VJ58" s="20"/>
      <c r="VK58" s="20"/>
      <c r="VL58" s="20"/>
      <c r="VM58" s="20"/>
      <c r="VN58" s="20"/>
      <c r="VO58" s="20"/>
      <c r="VP58" s="20"/>
      <c r="VQ58" s="20"/>
      <c r="VR58" s="20"/>
      <c r="VS58" s="20"/>
      <c r="VT58" s="20"/>
      <c r="VU58" s="20"/>
      <c r="VV58" s="20"/>
      <c r="VW58" s="20"/>
      <c r="VX58" s="20"/>
      <c r="VY58" s="20"/>
      <c r="VZ58" s="20"/>
      <c r="WA58" s="20"/>
      <c r="WB58" s="20"/>
      <c r="WC58" s="20"/>
      <c r="WD58" s="20"/>
      <c r="WE58" s="20"/>
      <c r="WF58" s="20"/>
      <c r="WG58" s="20"/>
      <c r="WH58" s="20"/>
      <c r="WI58" s="20"/>
      <c r="WJ58" s="20"/>
      <c r="WK58" s="20"/>
      <c r="WL58" s="20"/>
      <c r="WM58" s="20"/>
      <c r="WN58" s="20"/>
      <c r="WO58" s="20"/>
      <c r="WP58" s="20"/>
      <c r="WQ58" s="20"/>
      <c r="WR58" s="20"/>
      <c r="WS58" s="20"/>
      <c r="WT58" s="20"/>
      <c r="WU58" s="20"/>
      <c r="WV58" s="20"/>
      <c r="WW58" s="20"/>
      <c r="WX58" s="20"/>
      <c r="WY58" s="20"/>
      <c r="WZ58" s="20"/>
      <c r="XA58" s="20"/>
      <c r="XB58" s="20"/>
      <c r="XC58" s="20"/>
      <c r="XD58" s="20"/>
      <c r="XE58" s="20"/>
      <c r="XF58" s="20"/>
      <c r="XG58" s="20"/>
      <c r="XH58" s="20"/>
      <c r="XI58" s="20"/>
      <c r="XJ58" s="20"/>
      <c r="XK58" s="20"/>
      <c r="XL58" s="20"/>
      <c r="XM58" s="20"/>
      <c r="XN58" s="20"/>
      <c r="XO58" s="20"/>
      <c r="XP58" s="20"/>
      <c r="XQ58" s="20"/>
      <c r="XR58" s="20"/>
      <c r="XS58" s="20"/>
      <c r="XT58" s="20"/>
      <c r="XU58" s="20"/>
      <c r="XV58" s="20"/>
      <c r="XW58" s="20"/>
      <c r="XX58" s="20"/>
      <c r="XY58" s="20"/>
      <c r="XZ58" s="20"/>
      <c r="YA58" s="20"/>
      <c r="YB58" s="20"/>
      <c r="YC58" s="20"/>
      <c r="YD58" s="20"/>
      <c r="YE58" s="20"/>
      <c r="YF58" s="20"/>
      <c r="YG58" s="20"/>
      <c r="YH58" s="20"/>
      <c r="YI58" s="20"/>
      <c r="YJ58" s="20"/>
      <c r="YK58" s="20"/>
      <c r="YL58" s="20"/>
      <c r="YM58" s="20"/>
      <c r="YN58" s="20"/>
      <c r="YO58" s="20"/>
      <c r="YP58" s="20"/>
      <c r="YQ58" s="20"/>
      <c r="YR58" s="20"/>
      <c r="YS58" s="20"/>
      <c r="YT58" s="20"/>
      <c r="YU58" s="20"/>
      <c r="YV58" s="20"/>
      <c r="YW58" s="20"/>
      <c r="YX58" s="20"/>
      <c r="YY58" s="20"/>
      <c r="YZ58" s="20"/>
      <c r="ZA58" s="20"/>
      <c r="ZB58" s="20"/>
      <c r="ZC58" s="20"/>
      <c r="ZD58" s="20"/>
      <c r="ZE58" s="20"/>
      <c r="ZF58" s="20"/>
      <c r="ZG58" s="20"/>
      <c r="ZH58" s="20"/>
      <c r="ZI58" s="20"/>
      <c r="ZJ58" s="20"/>
      <c r="ZK58" s="20"/>
      <c r="ZL58" s="20"/>
      <c r="ZM58" s="20"/>
      <c r="ZN58" s="20"/>
      <c r="ZO58" s="20"/>
      <c r="ZP58" s="20"/>
      <c r="ZQ58" s="20"/>
      <c r="ZR58" s="20"/>
      <c r="ZS58" s="20"/>
      <c r="ZT58" s="20"/>
      <c r="ZU58" s="20"/>
      <c r="ZV58" s="20"/>
      <c r="ZW58" s="20"/>
      <c r="ZX58" s="20"/>
      <c r="ZY58" s="20"/>
      <c r="ZZ58" s="20"/>
      <c r="AAA58" s="20"/>
      <c r="AAB58" s="20"/>
      <c r="AAC58" s="20"/>
      <c r="AAD58" s="20"/>
      <c r="AAE58" s="20"/>
      <c r="AAF58" s="20"/>
      <c r="AAG58" s="20"/>
      <c r="AAH58" s="20"/>
      <c r="AAI58" s="20"/>
      <c r="AAJ58" s="20"/>
      <c r="AAK58" s="20"/>
      <c r="AAL58" s="20"/>
      <c r="AAM58" s="20"/>
      <c r="AAN58" s="20"/>
      <c r="AAO58" s="20"/>
      <c r="AAP58" s="20"/>
      <c r="AAQ58" s="20"/>
      <c r="AAR58" s="20"/>
      <c r="AAS58" s="20"/>
      <c r="AAT58" s="20"/>
      <c r="AAU58" s="20"/>
      <c r="AAV58" s="20"/>
      <c r="AAW58" s="20"/>
      <c r="AAX58" s="20"/>
      <c r="AAY58" s="20"/>
      <c r="AAZ58" s="20"/>
      <c r="ABA58" s="20"/>
      <c r="ABB58" s="20"/>
      <c r="ABC58" s="20"/>
      <c r="ABD58" s="20"/>
      <c r="ABE58" s="20"/>
      <c r="ABF58" s="20"/>
      <c r="ABG58" s="20"/>
      <c r="ABH58" s="20"/>
      <c r="ABI58" s="20"/>
      <c r="ABJ58" s="20"/>
      <c r="ABK58" s="20"/>
      <c r="ABL58" s="20"/>
      <c r="ABM58" s="20"/>
      <c r="ABN58" s="20"/>
      <c r="ABO58" s="20"/>
      <c r="ABP58" s="20"/>
      <c r="ABQ58" s="20"/>
      <c r="ABR58" s="20"/>
      <c r="ABS58" s="20"/>
      <c r="ABT58" s="20"/>
      <c r="ABU58" s="20"/>
      <c r="ABV58" s="20"/>
      <c r="ABW58" s="20"/>
      <c r="ABX58" s="20"/>
      <c r="ABY58" s="20"/>
      <c r="ABZ58" s="20"/>
      <c r="ACA58" s="20"/>
      <c r="ACB58" s="20"/>
      <c r="ACC58" s="20"/>
      <c r="ACD58" s="20"/>
      <c r="ACE58" s="20"/>
      <c r="ACF58" s="20"/>
      <c r="ACG58" s="20"/>
      <c r="ACH58" s="20"/>
      <c r="ACI58" s="20"/>
      <c r="ACJ58" s="20"/>
      <c r="ACK58" s="20"/>
      <c r="ACL58" s="20"/>
      <c r="ACM58" s="20"/>
      <c r="ACN58" s="20"/>
      <c r="ACO58" s="20"/>
      <c r="ACP58" s="20"/>
      <c r="ACQ58" s="20"/>
      <c r="ACR58" s="20"/>
      <c r="ACS58" s="20"/>
      <c r="ACT58" s="20"/>
      <c r="ACU58" s="20"/>
      <c r="ACV58" s="20"/>
      <c r="ACW58" s="20"/>
      <c r="ACX58" s="20"/>
      <c r="ACY58" s="20"/>
      <c r="ACZ58" s="20"/>
      <c r="ADA58" s="20"/>
      <c r="ADB58" s="20"/>
      <c r="ADC58" s="20"/>
      <c r="ADD58" s="20"/>
      <c r="ADE58" s="20"/>
      <c r="ADF58" s="20"/>
      <c r="ADG58" s="20"/>
      <c r="ADH58" s="20"/>
      <c r="ADI58" s="20"/>
      <c r="ADJ58" s="20"/>
      <c r="ADK58" s="20"/>
      <c r="ADL58" s="20"/>
      <c r="ADM58" s="20"/>
      <c r="ADN58" s="20"/>
      <c r="ADO58" s="20"/>
      <c r="ADP58" s="20"/>
      <c r="ADQ58" s="20"/>
      <c r="ADR58" s="20"/>
      <c r="ADS58" s="20"/>
      <c r="ADT58" s="20"/>
      <c r="ADU58" s="20"/>
      <c r="ADV58" s="20"/>
      <c r="ADW58" s="20"/>
      <c r="ADX58" s="20"/>
      <c r="ADY58" s="20"/>
      <c r="ADZ58" s="20"/>
      <c r="AEA58" s="20"/>
      <c r="AEB58" s="20"/>
      <c r="AEC58" s="20"/>
      <c r="AED58" s="20"/>
      <c r="AEE58" s="20"/>
      <c r="AEF58" s="20"/>
      <c r="AEG58" s="20"/>
      <c r="AEH58" s="20"/>
      <c r="AEI58" s="20"/>
      <c r="AEJ58" s="20"/>
      <c r="AEK58" s="20"/>
      <c r="AEL58" s="20"/>
      <c r="AEM58" s="20"/>
      <c r="AEN58" s="20"/>
      <c r="AEO58" s="20"/>
      <c r="AEP58" s="20"/>
      <c r="AEQ58" s="20"/>
      <c r="AER58" s="20"/>
      <c r="AES58" s="20"/>
      <c r="AET58" s="20"/>
      <c r="AEU58" s="20"/>
      <c r="AEV58" s="20"/>
      <c r="AEW58" s="20"/>
      <c r="AEX58" s="20"/>
      <c r="AEY58" s="20"/>
      <c r="AEZ58" s="20"/>
      <c r="AFA58" s="20"/>
      <c r="AFB58" s="20"/>
      <c r="AFC58" s="20"/>
      <c r="AFD58" s="20"/>
      <c r="AFE58" s="20"/>
      <c r="AFF58" s="20"/>
      <c r="AFG58" s="20"/>
      <c r="AFH58" s="20"/>
      <c r="AFI58" s="20"/>
      <c r="AFJ58" s="20"/>
      <c r="AFK58" s="20"/>
      <c r="AFL58" s="20"/>
      <c r="AFM58" s="20"/>
      <c r="AFN58" s="20"/>
      <c r="AFO58" s="20"/>
      <c r="AFP58" s="20"/>
      <c r="AFQ58" s="20"/>
      <c r="AFR58" s="20"/>
      <c r="AFS58" s="20"/>
      <c r="AFT58" s="20"/>
      <c r="AFU58" s="20"/>
      <c r="AFV58" s="20"/>
      <c r="AFW58" s="20"/>
      <c r="AFX58" s="20"/>
      <c r="AFY58" s="20"/>
      <c r="AFZ58" s="20"/>
      <c r="AGA58" s="20"/>
      <c r="AGB58" s="20"/>
      <c r="AGC58" s="20"/>
      <c r="AGD58" s="20"/>
      <c r="AGE58" s="20"/>
      <c r="AGF58" s="20"/>
      <c r="AGG58" s="20"/>
      <c r="AGH58" s="20"/>
      <c r="AGI58" s="20"/>
      <c r="AGJ58" s="20"/>
      <c r="AGK58" s="20"/>
      <c r="AGL58" s="20"/>
      <c r="AGM58" s="20"/>
      <c r="AGN58" s="20"/>
      <c r="AGO58" s="20"/>
      <c r="AGP58" s="20"/>
      <c r="AGQ58" s="20"/>
      <c r="AGR58" s="20"/>
      <c r="AGS58" s="20"/>
      <c r="AGT58" s="20"/>
      <c r="AGU58" s="20"/>
      <c r="AGV58" s="20"/>
      <c r="AGW58" s="20"/>
      <c r="AGX58" s="20"/>
      <c r="AGY58" s="20"/>
      <c r="AGZ58" s="20"/>
      <c r="AHA58" s="20"/>
      <c r="AHB58" s="20"/>
      <c r="AHC58" s="20"/>
      <c r="AHD58" s="20"/>
      <c r="AHE58" s="20"/>
      <c r="AHF58" s="20"/>
      <c r="AHG58" s="20"/>
      <c r="AHH58" s="20"/>
      <c r="AHI58" s="20"/>
      <c r="AHJ58" s="20"/>
      <c r="AHK58" s="20"/>
      <c r="AHL58" s="20"/>
      <c r="AHM58" s="20"/>
      <c r="AHN58" s="20"/>
      <c r="AHO58" s="20"/>
      <c r="AHP58" s="20"/>
      <c r="AHQ58" s="20"/>
      <c r="AHR58" s="20"/>
      <c r="AHS58" s="20"/>
      <c r="AHT58" s="20"/>
      <c r="AHU58" s="20"/>
      <c r="AHV58" s="20"/>
      <c r="AHW58" s="20"/>
      <c r="AHX58" s="20"/>
      <c r="AHY58" s="20"/>
      <c r="AHZ58" s="20"/>
      <c r="AIA58" s="20"/>
      <c r="AIB58" s="20"/>
      <c r="AIC58" s="20"/>
      <c r="AID58" s="20"/>
      <c r="AIE58" s="20"/>
      <c r="AIF58" s="20"/>
      <c r="AIG58" s="20"/>
      <c r="AIH58" s="20"/>
      <c r="AII58" s="20"/>
      <c r="AIJ58" s="20"/>
      <c r="AIK58" s="20"/>
      <c r="AIL58" s="20"/>
      <c r="AIM58" s="20"/>
      <c r="AIN58" s="20"/>
      <c r="AIO58" s="20"/>
      <c r="AIP58" s="20"/>
      <c r="AIQ58" s="20"/>
      <c r="AIR58" s="20"/>
      <c r="AIS58" s="20"/>
      <c r="AIT58" s="20"/>
      <c r="AIU58" s="20"/>
      <c r="AIV58" s="20"/>
      <c r="AIW58" s="20"/>
      <c r="AIX58" s="20"/>
      <c r="AIY58" s="20"/>
      <c r="AIZ58" s="20"/>
      <c r="AJA58" s="20"/>
      <c r="AJB58" s="20"/>
      <c r="AJC58" s="20"/>
      <c r="AJD58" s="20"/>
      <c r="AJE58" s="20"/>
      <c r="AJF58" s="20"/>
      <c r="AJG58" s="20"/>
      <c r="AJH58" s="20"/>
      <c r="AJI58" s="20"/>
      <c r="AJJ58" s="20"/>
      <c r="AJK58" s="20"/>
      <c r="AJL58" s="20"/>
      <c r="AJM58" s="20"/>
      <c r="AJN58" s="20"/>
      <c r="AJO58" s="20"/>
      <c r="AJP58" s="20"/>
      <c r="AJQ58" s="20"/>
      <c r="AJR58" s="20"/>
      <c r="AJS58" s="20"/>
      <c r="AJT58" s="20"/>
      <c r="AJU58" s="20"/>
      <c r="AJV58" s="20"/>
      <c r="AJW58" s="20"/>
      <c r="AJX58" s="20"/>
      <c r="AJY58" s="20"/>
      <c r="AJZ58" s="20"/>
      <c r="AKA58" s="20"/>
      <c r="AKB58" s="20"/>
      <c r="AKC58" s="20"/>
      <c r="AKD58" s="20"/>
      <c r="AKE58" s="20"/>
      <c r="AKF58" s="20"/>
      <c r="AKG58" s="20"/>
      <c r="AKH58" s="20"/>
      <c r="AKI58" s="20"/>
      <c r="AKJ58" s="20"/>
      <c r="AKK58" s="20"/>
      <c r="AKL58" s="20"/>
      <c r="AKM58" s="20"/>
      <c r="AKN58" s="20"/>
      <c r="AKO58" s="20"/>
      <c r="AKP58" s="20"/>
      <c r="AKQ58" s="20"/>
      <c r="AKR58" s="20"/>
      <c r="AKS58" s="20"/>
      <c r="AKT58" s="20"/>
      <c r="AKU58" s="20"/>
      <c r="AKV58" s="20"/>
      <c r="AKW58" s="20"/>
      <c r="AKX58" s="20"/>
      <c r="AKY58" s="20"/>
      <c r="AKZ58" s="20"/>
      <c r="ALA58" s="20"/>
      <c r="ALB58" s="20"/>
      <c r="ALC58" s="20"/>
      <c r="ALD58" s="20"/>
      <c r="ALE58" s="20"/>
      <c r="ALF58" s="20"/>
      <c r="ALG58" s="20"/>
      <c r="ALH58" s="20"/>
      <c r="ALI58" s="20"/>
      <c r="ALJ58" s="20"/>
      <c r="ALK58" s="20"/>
      <c r="ALL58" s="20"/>
      <c r="ALM58" s="20"/>
      <c r="ALN58" s="20"/>
      <c r="ALO58" s="20"/>
      <c r="ALP58" s="20"/>
      <c r="ALQ58" s="20"/>
      <c r="ALR58" s="20"/>
      <c r="ALS58" s="20"/>
      <c r="ALT58" s="20"/>
      <c r="ALU58" s="20"/>
      <c r="ALV58" s="20"/>
      <c r="ALW58" s="20"/>
      <c r="ALX58" s="20"/>
      <c r="ALY58" s="20"/>
      <c r="ALZ58" s="20"/>
      <c r="AMA58" s="20"/>
      <c r="AMB58" s="20"/>
      <c r="AMC58" s="20"/>
      <c r="AMD58" s="20"/>
      <c r="AME58" s="20"/>
      <c r="AMF58" s="20"/>
      <c r="AMG58" s="20"/>
      <c r="AMH58" s="20"/>
      <c r="AMI58" s="20"/>
      <c r="AMJ58" s="20"/>
      <c r="AMK58" s="20"/>
      <c r="AML58" s="20"/>
      <c r="AMM58" s="20"/>
      <c r="AMN58" s="20"/>
      <c r="AMO58" s="20"/>
      <c r="AMP58" s="20"/>
      <c r="AMQ58" s="20"/>
      <c r="AMR58" s="20"/>
      <c r="AMS58" s="20"/>
      <c r="AMT58" s="20"/>
      <c r="AMU58" s="20"/>
      <c r="AMV58" s="20"/>
      <c r="AMW58" s="20"/>
      <c r="AMX58" s="20"/>
      <c r="AMY58" s="20"/>
      <c r="AMZ58" s="20"/>
      <c r="ANA58" s="20"/>
      <c r="ANB58" s="20"/>
      <c r="ANC58" s="20"/>
      <c r="AND58" s="20"/>
      <c r="ANE58" s="20"/>
      <c r="ANF58" s="20"/>
      <c r="ANG58" s="20"/>
      <c r="ANH58" s="20"/>
      <c r="ANI58" s="20"/>
      <c r="ANJ58" s="20"/>
      <c r="ANK58" s="20"/>
      <c r="ANL58" s="20"/>
      <c r="ANM58" s="20"/>
      <c r="ANN58" s="20"/>
      <c r="ANO58" s="20"/>
      <c r="ANP58" s="20"/>
      <c r="ANQ58" s="20"/>
      <c r="ANR58" s="20"/>
      <c r="ANS58" s="20"/>
      <c r="ANT58" s="20"/>
      <c r="ANU58" s="20"/>
      <c r="ANV58" s="20"/>
      <c r="ANW58" s="20"/>
      <c r="ANX58" s="20"/>
      <c r="ANY58" s="20"/>
      <c r="ANZ58" s="20"/>
      <c r="AOA58" s="20"/>
      <c r="AOB58" s="20"/>
      <c r="AOC58" s="20"/>
      <c r="AOD58" s="20"/>
      <c r="AOE58" s="20"/>
      <c r="AOF58" s="20"/>
      <c r="AOG58" s="20"/>
      <c r="AOH58" s="20"/>
      <c r="AOI58" s="20"/>
      <c r="AOJ58" s="20"/>
      <c r="AOK58" s="20"/>
      <c r="AOL58" s="20"/>
      <c r="AOM58" s="20"/>
      <c r="AON58" s="20"/>
      <c r="AOO58" s="20"/>
      <c r="AOP58" s="20"/>
      <c r="AOQ58" s="20"/>
      <c r="AOR58" s="20"/>
      <c r="AOS58" s="20"/>
      <c r="AOT58" s="20"/>
      <c r="AOU58" s="20"/>
      <c r="AOV58" s="20"/>
      <c r="AOW58" s="20"/>
      <c r="AOX58" s="20"/>
      <c r="AOY58" s="20"/>
      <c r="AOZ58" s="20"/>
      <c r="APA58" s="20"/>
      <c r="APB58" s="20"/>
      <c r="APC58" s="20"/>
      <c r="APD58" s="20"/>
      <c r="APE58" s="20"/>
      <c r="APF58" s="20"/>
      <c r="APG58" s="20"/>
      <c r="APH58" s="20"/>
      <c r="API58" s="20"/>
      <c r="APJ58" s="20"/>
      <c r="APK58" s="20"/>
      <c r="APL58" s="20"/>
      <c r="APM58" s="20"/>
      <c r="APN58" s="20"/>
      <c r="APO58" s="20"/>
      <c r="APP58" s="20"/>
      <c r="APQ58" s="20"/>
      <c r="APR58" s="20"/>
      <c r="APS58" s="20"/>
      <c r="APT58" s="20"/>
      <c r="APU58" s="20"/>
      <c r="APV58" s="20"/>
      <c r="APW58" s="20"/>
      <c r="APX58" s="20"/>
      <c r="APY58" s="20"/>
      <c r="APZ58" s="20"/>
      <c r="AQA58" s="20"/>
      <c r="AQB58" s="20"/>
      <c r="AQC58" s="20"/>
      <c r="AQD58" s="20"/>
      <c r="AQE58" s="20"/>
      <c r="AQF58" s="20"/>
      <c r="AQG58" s="20"/>
      <c r="AQH58" s="20"/>
      <c r="AQI58" s="20"/>
      <c r="AQJ58" s="20"/>
      <c r="AQK58" s="20"/>
      <c r="AQL58" s="20"/>
      <c r="AQM58" s="20"/>
      <c r="AQN58" s="20"/>
      <c r="AQO58" s="20"/>
      <c r="AQP58" s="20"/>
      <c r="AQQ58" s="20"/>
      <c r="AQR58" s="20"/>
      <c r="AQS58" s="20"/>
      <c r="AQT58" s="20"/>
      <c r="AQU58" s="20"/>
      <c r="AQV58" s="20"/>
      <c r="AQW58" s="20"/>
      <c r="AQX58" s="20"/>
      <c r="AQY58" s="20"/>
      <c r="AQZ58" s="20"/>
      <c r="ARA58" s="20"/>
      <c r="ARB58" s="20"/>
      <c r="ARC58" s="20"/>
      <c r="ARD58" s="20"/>
      <c r="ARE58" s="20"/>
      <c r="ARF58" s="20"/>
      <c r="ARG58" s="20"/>
      <c r="ARH58" s="20"/>
      <c r="ARI58" s="20"/>
      <c r="ARJ58" s="20"/>
      <c r="ARK58" s="20"/>
      <c r="ARL58" s="20"/>
      <c r="ARM58" s="20"/>
      <c r="ARN58" s="20"/>
      <c r="ARO58" s="20"/>
      <c r="ARP58" s="20"/>
      <c r="ARQ58" s="20"/>
      <c r="ARR58" s="20"/>
      <c r="ARS58" s="20"/>
      <c r="ART58" s="20"/>
      <c r="ARU58" s="20"/>
      <c r="ARV58" s="20"/>
      <c r="ARW58" s="20"/>
      <c r="ARX58" s="20"/>
      <c r="ARY58" s="20"/>
      <c r="ARZ58" s="20"/>
      <c r="ASA58" s="20"/>
      <c r="ASB58" s="20"/>
      <c r="ASC58" s="20"/>
      <c r="ASD58" s="20"/>
      <c r="ASE58" s="20"/>
      <c r="ASF58" s="20"/>
      <c r="ASG58" s="20"/>
      <c r="ASH58" s="20"/>
      <c r="ASI58" s="20"/>
      <c r="ASJ58" s="20"/>
      <c r="ASK58" s="20"/>
      <c r="ASL58" s="20"/>
      <c r="ASM58" s="20"/>
      <c r="ASN58" s="20"/>
      <c r="ASO58" s="20"/>
      <c r="ASP58" s="20"/>
      <c r="ASQ58" s="20"/>
      <c r="ASR58" s="20"/>
      <c r="ASS58" s="20"/>
      <c r="AST58" s="20"/>
      <c r="ASU58" s="20"/>
      <c r="ASV58" s="20"/>
      <c r="ASW58" s="20"/>
      <c r="ASX58" s="20"/>
      <c r="ASY58" s="20"/>
      <c r="ASZ58" s="20"/>
      <c r="ATA58" s="20"/>
      <c r="ATB58" s="20"/>
      <c r="ATC58" s="20"/>
      <c r="ATD58" s="20"/>
      <c r="ATE58" s="20"/>
      <c r="ATF58" s="20"/>
      <c r="ATG58" s="20"/>
      <c r="ATH58" s="20"/>
      <c r="ATI58" s="20"/>
      <c r="ATJ58" s="20"/>
      <c r="ATK58" s="20"/>
      <c r="ATL58" s="20"/>
      <c r="ATM58" s="20"/>
      <c r="ATN58" s="20"/>
      <c r="ATO58" s="20"/>
      <c r="ATP58" s="20"/>
      <c r="ATQ58" s="20"/>
      <c r="ATR58" s="20"/>
      <c r="ATS58" s="20"/>
      <c r="ATT58" s="20"/>
      <c r="ATU58" s="20"/>
      <c r="ATV58" s="20"/>
      <c r="ATW58" s="20"/>
      <c r="ATX58" s="20"/>
      <c r="ATY58" s="20"/>
      <c r="ATZ58" s="20"/>
      <c r="AUA58" s="20"/>
      <c r="AUB58" s="20"/>
      <c r="AUC58" s="20"/>
      <c r="AUD58" s="20"/>
      <c r="AUE58" s="20"/>
      <c r="AUF58" s="20"/>
      <c r="AUG58" s="20"/>
      <c r="AUH58" s="20"/>
      <c r="AUI58" s="20"/>
      <c r="AUJ58" s="20"/>
      <c r="AUK58" s="20"/>
      <c r="AUL58" s="20"/>
      <c r="AUM58" s="20"/>
      <c r="AUN58" s="20"/>
      <c r="AUO58" s="20"/>
      <c r="AUP58" s="20"/>
      <c r="AUQ58" s="20"/>
      <c r="AUR58" s="20"/>
      <c r="AUS58" s="20"/>
      <c r="AUT58" s="20"/>
      <c r="AUU58" s="20"/>
      <c r="AUV58" s="20"/>
      <c r="AUW58" s="20"/>
      <c r="AUX58" s="20"/>
      <c r="AUY58" s="20"/>
      <c r="AUZ58" s="20"/>
      <c r="AVA58" s="20"/>
      <c r="AVB58" s="20"/>
      <c r="AVC58" s="20"/>
      <c r="AVD58" s="20"/>
      <c r="AVE58" s="20"/>
      <c r="AVF58" s="20"/>
      <c r="AVG58" s="20"/>
      <c r="AVH58" s="20"/>
      <c r="AVI58" s="20"/>
      <c r="AVJ58" s="20"/>
      <c r="AVK58" s="20"/>
      <c r="AVL58" s="20"/>
      <c r="AVM58" s="20"/>
      <c r="AVN58" s="20"/>
      <c r="AVO58" s="20"/>
      <c r="AVP58" s="20"/>
      <c r="AVQ58" s="20"/>
      <c r="AVR58" s="20"/>
      <c r="AVS58" s="20"/>
      <c r="AVT58" s="20"/>
      <c r="AVU58" s="20"/>
      <c r="AVV58" s="20"/>
      <c r="AVW58" s="20"/>
      <c r="AVX58" s="20"/>
      <c r="AVY58" s="20"/>
      <c r="AVZ58" s="20"/>
      <c r="AWA58" s="20"/>
      <c r="AWB58" s="20"/>
      <c r="AWC58" s="20"/>
      <c r="AWD58" s="20"/>
      <c r="AWE58" s="20"/>
      <c r="AWF58" s="20"/>
      <c r="AWG58" s="20"/>
      <c r="AWH58" s="20"/>
      <c r="AWI58" s="20"/>
      <c r="AWJ58" s="20"/>
      <c r="AWK58" s="20"/>
      <c r="AWL58" s="20"/>
      <c r="AWM58" s="20"/>
      <c r="AWN58" s="20"/>
      <c r="AWO58" s="20"/>
      <c r="AWP58" s="20"/>
      <c r="AWQ58" s="20"/>
      <c r="AWR58" s="20"/>
      <c r="AWS58" s="20"/>
      <c r="AWT58" s="20"/>
      <c r="AWU58" s="20"/>
      <c r="AWV58" s="20"/>
      <c r="AWW58" s="20"/>
      <c r="AWX58" s="20"/>
      <c r="AWY58" s="20"/>
      <c r="AWZ58" s="20"/>
      <c r="AXA58" s="20"/>
      <c r="AXB58" s="20"/>
      <c r="AXC58" s="20"/>
      <c r="AXD58" s="20"/>
      <c r="AXE58" s="20"/>
      <c r="AXF58" s="20"/>
      <c r="AXG58" s="20"/>
      <c r="AXH58" s="20"/>
      <c r="AXI58" s="20"/>
      <c r="AXJ58" s="20"/>
      <c r="AXK58" s="20"/>
      <c r="AXL58" s="20"/>
      <c r="AXM58" s="20"/>
      <c r="AXN58" s="20"/>
      <c r="AXO58" s="20"/>
      <c r="AXP58" s="20"/>
      <c r="AXQ58" s="20"/>
      <c r="AXR58" s="20"/>
      <c r="AXS58" s="20"/>
      <c r="AXT58" s="20"/>
      <c r="AXU58" s="20"/>
      <c r="AXV58" s="20"/>
      <c r="AXW58" s="20"/>
      <c r="AXX58" s="20"/>
      <c r="AXY58" s="20"/>
      <c r="AXZ58" s="20"/>
      <c r="AYA58" s="20"/>
      <c r="AYB58" s="20"/>
      <c r="AYC58" s="20"/>
      <c r="AYD58" s="20"/>
      <c r="AYE58" s="20"/>
      <c r="AYF58" s="20"/>
      <c r="AYG58" s="20"/>
      <c r="AYH58" s="20"/>
      <c r="AYI58" s="20"/>
      <c r="AYJ58" s="20"/>
      <c r="AYK58" s="20"/>
      <c r="AYL58" s="20"/>
      <c r="AYM58" s="20"/>
      <c r="AYN58" s="20"/>
      <c r="AYO58" s="20"/>
      <c r="AYP58" s="20"/>
      <c r="AYQ58" s="20"/>
      <c r="AYR58" s="20"/>
      <c r="AYS58" s="20"/>
      <c r="AYT58" s="20"/>
      <c r="AYU58" s="20"/>
      <c r="AYV58" s="20"/>
      <c r="AYW58" s="20"/>
      <c r="AYX58" s="20"/>
      <c r="AYY58" s="20"/>
      <c r="AYZ58" s="20"/>
      <c r="AZA58" s="20"/>
      <c r="AZB58" s="20"/>
      <c r="AZC58" s="20"/>
      <c r="AZD58" s="20"/>
      <c r="AZE58" s="20"/>
      <c r="AZF58" s="20"/>
      <c r="AZG58" s="20"/>
      <c r="AZH58" s="20"/>
      <c r="AZI58" s="20"/>
      <c r="AZJ58" s="20"/>
      <c r="AZK58" s="20"/>
      <c r="AZL58" s="20"/>
      <c r="AZM58" s="20"/>
      <c r="AZN58" s="20"/>
      <c r="AZO58" s="20"/>
      <c r="AZP58" s="20"/>
      <c r="AZQ58" s="20"/>
      <c r="AZR58" s="20"/>
      <c r="AZS58" s="20"/>
      <c r="AZT58" s="20"/>
      <c r="AZU58" s="20"/>
      <c r="AZV58" s="20"/>
      <c r="AZW58" s="20"/>
      <c r="AZX58" s="20"/>
      <c r="AZY58" s="20"/>
      <c r="AZZ58" s="20"/>
      <c r="BAA58" s="20"/>
      <c r="BAB58" s="20"/>
      <c r="BAC58" s="20"/>
      <c r="BAD58" s="20"/>
      <c r="BAE58" s="20"/>
      <c r="BAF58" s="20"/>
      <c r="BAG58" s="20"/>
      <c r="BAH58" s="20"/>
      <c r="BAI58" s="20"/>
      <c r="BAJ58" s="20"/>
      <c r="BAK58" s="20"/>
      <c r="BAL58" s="20"/>
      <c r="BAM58" s="20"/>
      <c r="BAN58" s="20"/>
      <c r="BAO58" s="20"/>
      <c r="BAP58" s="20"/>
      <c r="BAQ58" s="20"/>
      <c r="BAR58" s="20"/>
      <c r="BAS58" s="20"/>
      <c r="BAT58" s="20"/>
      <c r="BAU58" s="20"/>
      <c r="BAV58" s="20"/>
      <c r="BAW58" s="20"/>
      <c r="BAX58" s="20"/>
      <c r="BAY58" s="20"/>
      <c r="BAZ58" s="20"/>
      <c r="BBA58" s="20"/>
      <c r="BBB58" s="20"/>
      <c r="BBC58" s="20"/>
      <c r="BBD58" s="20"/>
      <c r="BBE58" s="20"/>
      <c r="BBF58" s="20"/>
      <c r="BBG58" s="20"/>
      <c r="BBH58" s="20"/>
      <c r="BBI58" s="20"/>
      <c r="BBJ58" s="20"/>
      <c r="BBK58" s="20"/>
      <c r="BBL58" s="20"/>
      <c r="BBM58" s="20"/>
      <c r="BBN58" s="20"/>
      <c r="BBO58" s="20"/>
      <c r="BBP58" s="20"/>
      <c r="BBQ58" s="20"/>
      <c r="BBR58" s="20"/>
      <c r="BBS58" s="20"/>
      <c r="BBT58" s="20"/>
      <c r="BBU58" s="20"/>
      <c r="BBV58" s="20"/>
      <c r="BBW58" s="20"/>
      <c r="BBX58" s="20"/>
      <c r="BBY58" s="20"/>
      <c r="BBZ58" s="20"/>
      <c r="BCA58" s="20"/>
      <c r="BCB58" s="20"/>
      <c r="BCC58" s="20"/>
      <c r="BCD58" s="20"/>
      <c r="BCE58" s="20"/>
      <c r="BCF58" s="20"/>
      <c r="BCG58" s="20"/>
      <c r="BCH58" s="20"/>
      <c r="BCI58" s="20"/>
      <c r="BCJ58" s="20"/>
      <c r="BCK58" s="20"/>
      <c r="BCL58" s="20"/>
      <c r="BCM58" s="20"/>
      <c r="BCN58" s="20"/>
      <c r="BCO58" s="20"/>
      <c r="BCP58" s="20"/>
      <c r="BCQ58" s="20"/>
      <c r="BCR58" s="20"/>
      <c r="BCS58" s="20"/>
      <c r="BCT58" s="20"/>
      <c r="BCU58" s="20"/>
      <c r="BCV58" s="20"/>
      <c r="BCW58" s="20"/>
      <c r="BCX58" s="20"/>
      <c r="BCY58" s="20"/>
      <c r="BCZ58" s="20"/>
      <c r="BDA58" s="20"/>
      <c r="BDB58" s="20"/>
      <c r="BDC58" s="20"/>
      <c r="BDD58" s="20"/>
      <c r="BDE58" s="20"/>
      <c r="BDF58" s="20"/>
      <c r="BDG58" s="20"/>
      <c r="BDH58" s="20"/>
      <c r="BDI58" s="20"/>
      <c r="BDJ58" s="20"/>
      <c r="BDK58" s="20"/>
      <c r="BDL58" s="20"/>
      <c r="BDM58" s="20"/>
      <c r="BDN58" s="20"/>
      <c r="BDO58" s="20"/>
      <c r="BDP58" s="20"/>
      <c r="BDQ58" s="20"/>
      <c r="BDR58" s="20"/>
      <c r="BDS58" s="20"/>
      <c r="BDT58" s="20"/>
      <c r="BDU58" s="20"/>
      <c r="BDV58" s="20"/>
      <c r="BDW58" s="20"/>
      <c r="BDX58" s="20"/>
      <c r="BDY58" s="20"/>
      <c r="BDZ58" s="20"/>
      <c r="BEA58" s="20"/>
      <c r="BEB58" s="20"/>
      <c r="BEC58" s="20"/>
      <c r="BED58" s="20"/>
      <c r="BEE58" s="20"/>
      <c r="BEF58" s="20"/>
      <c r="BEG58" s="20"/>
      <c r="BEH58" s="20"/>
      <c r="BEI58" s="20"/>
      <c r="BEJ58" s="20"/>
      <c r="BEK58" s="20"/>
      <c r="BEL58" s="20"/>
      <c r="BEM58" s="20"/>
      <c r="BEN58" s="20"/>
      <c r="BEO58" s="20"/>
      <c r="BEP58" s="20"/>
      <c r="BEQ58" s="20"/>
      <c r="BER58" s="20"/>
      <c r="BES58" s="20"/>
      <c r="BET58" s="20"/>
      <c r="BEU58" s="20"/>
      <c r="BEV58" s="20"/>
      <c r="BEW58" s="20"/>
      <c r="BEX58" s="20"/>
      <c r="BEY58" s="20"/>
      <c r="BEZ58" s="20"/>
      <c r="BFA58" s="20"/>
      <c r="BFB58" s="20"/>
      <c r="BFC58" s="20"/>
      <c r="BFD58" s="20"/>
      <c r="BFE58" s="20"/>
      <c r="BFF58" s="20"/>
      <c r="BFG58" s="20"/>
      <c r="BFH58" s="20"/>
      <c r="BFI58" s="20"/>
      <c r="BFJ58" s="20"/>
      <c r="BFK58" s="20"/>
      <c r="BFL58" s="20"/>
      <c r="BFM58" s="20"/>
      <c r="BFN58" s="20"/>
      <c r="BFO58" s="20"/>
      <c r="BFP58" s="20"/>
      <c r="BFQ58" s="20"/>
      <c r="BFR58" s="20"/>
      <c r="BFS58" s="20"/>
      <c r="BFT58" s="20"/>
      <c r="BFU58" s="20"/>
      <c r="BFV58" s="20"/>
      <c r="BFW58" s="20"/>
      <c r="BFX58" s="20"/>
      <c r="BFY58" s="20"/>
      <c r="BFZ58" s="20"/>
      <c r="BGA58" s="20"/>
      <c r="BGB58" s="20"/>
      <c r="BGC58" s="20"/>
      <c r="BGD58" s="20"/>
      <c r="BGE58" s="20"/>
      <c r="BGF58" s="20"/>
      <c r="BGG58" s="20"/>
      <c r="BGH58" s="20"/>
      <c r="BGI58" s="20"/>
      <c r="BGJ58" s="20"/>
      <c r="BGK58" s="20"/>
      <c r="BGL58" s="20"/>
      <c r="BGM58" s="20"/>
      <c r="BGN58" s="20"/>
      <c r="BGO58" s="20"/>
      <c r="BGP58" s="20"/>
      <c r="BGQ58" s="20"/>
      <c r="BGR58" s="20"/>
      <c r="BGS58" s="20"/>
      <c r="BGT58" s="20"/>
      <c r="BGU58" s="20"/>
      <c r="BGV58" s="20"/>
      <c r="BGW58" s="20"/>
      <c r="BGX58" s="20"/>
      <c r="BGY58" s="20"/>
      <c r="BGZ58" s="20"/>
      <c r="BHA58" s="20"/>
      <c r="BHB58" s="20"/>
      <c r="BHC58" s="20"/>
      <c r="BHD58" s="20"/>
      <c r="BHE58" s="20"/>
      <c r="BHF58" s="20"/>
      <c r="BHG58" s="20"/>
      <c r="BHH58" s="20"/>
      <c r="BHI58" s="20"/>
      <c r="BHJ58" s="20"/>
      <c r="BHK58" s="20"/>
      <c r="BHL58" s="20"/>
      <c r="BHM58" s="20"/>
      <c r="BHN58" s="20"/>
      <c r="BHO58" s="20"/>
      <c r="BHP58" s="20"/>
      <c r="BHQ58" s="20"/>
      <c r="BHR58" s="20"/>
      <c r="BHS58" s="20"/>
      <c r="BHT58" s="20"/>
      <c r="BHU58" s="20"/>
      <c r="BHV58" s="20"/>
      <c r="BHW58" s="20"/>
      <c r="BHX58" s="20"/>
      <c r="BHY58" s="20"/>
      <c r="BHZ58" s="20"/>
      <c r="BIA58" s="20"/>
      <c r="BIB58" s="20"/>
      <c r="BIC58" s="20"/>
      <c r="BID58" s="20"/>
      <c r="BIE58" s="20"/>
      <c r="BIF58" s="20"/>
      <c r="BIG58" s="20"/>
      <c r="BIH58" s="20"/>
      <c r="BII58" s="20"/>
      <c r="BIJ58" s="20"/>
      <c r="BIK58" s="20"/>
      <c r="BIL58" s="20"/>
      <c r="BIM58" s="20"/>
      <c r="BIN58" s="20"/>
      <c r="BIO58" s="20"/>
      <c r="BIP58" s="20"/>
      <c r="BIQ58" s="20"/>
      <c r="BIR58" s="20"/>
      <c r="BIS58" s="20"/>
      <c r="BIT58" s="20"/>
      <c r="BIU58" s="20"/>
      <c r="BIV58" s="20"/>
      <c r="BIW58" s="20"/>
      <c r="BIX58" s="20"/>
      <c r="BIY58" s="20"/>
      <c r="BIZ58" s="20"/>
      <c r="BJA58" s="20"/>
      <c r="BJB58" s="20"/>
      <c r="BJC58" s="20"/>
      <c r="BJD58" s="20"/>
      <c r="BJE58" s="20"/>
      <c r="BJF58" s="20"/>
      <c r="BJG58" s="20"/>
      <c r="BJH58" s="20"/>
      <c r="BJI58" s="20"/>
      <c r="BJJ58" s="20"/>
      <c r="BJK58" s="20"/>
      <c r="BJL58" s="20"/>
      <c r="BJM58" s="20"/>
      <c r="BJN58" s="20"/>
      <c r="BJO58" s="20"/>
      <c r="BJP58" s="20"/>
      <c r="BJQ58" s="20"/>
      <c r="BJR58" s="20"/>
      <c r="BJS58" s="20"/>
      <c r="BJT58" s="20"/>
      <c r="BJU58" s="20"/>
      <c r="BJV58" s="20"/>
      <c r="BJW58" s="20"/>
      <c r="BJX58" s="20"/>
      <c r="BJY58" s="20"/>
      <c r="BJZ58" s="20"/>
      <c r="BKA58" s="20"/>
      <c r="BKB58" s="20"/>
      <c r="BKC58" s="20"/>
      <c r="BKD58" s="20"/>
      <c r="BKE58" s="20"/>
      <c r="BKF58" s="20"/>
      <c r="BKG58" s="20"/>
      <c r="BKH58" s="20"/>
      <c r="BKI58" s="20"/>
      <c r="BKJ58" s="20"/>
      <c r="BKK58" s="20"/>
      <c r="BKL58" s="20"/>
      <c r="BKM58" s="20"/>
      <c r="BKN58" s="20"/>
      <c r="BKO58" s="20"/>
      <c r="BKP58" s="20"/>
      <c r="BKQ58" s="20"/>
      <c r="BKR58" s="20"/>
      <c r="BKS58" s="20"/>
      <c r="BKT58" s="20"/>
      <c r="BKU58" s="20"/>
      <c r="BKV58" s="20"/>
      <c r="BKW58" s="20"/>
      <c r="BKX58" s="20"/>
      <c r="BKY58" s="20"/>
      <c r="BKZ58" s="20"/>
      <c r="BLA58" s="20"/>
      <c r="BLB58" s="20"/>
      <c r="BLC58" s="20"/>
      <c r="BLD58" s="20"/>
      <c r="BLE58" s="20"/>
      <c r="BLF58" s="20"/>
      <c r="BLG58" s="20"/>
      <c r="BLH58" s="20"/>
      <c r="BLI58" s="20"/>
      <c r="BLJ58" s="20"/>
      <c r="BLK58" s="20"/>
      <c r="BLL58" s="20"/>
      <c r="BLM58" s="20"/>
      <c r="BLN58" s="20"/>
      <c r="BLO58" s="20"/>
      <c r="BLP58" s="20"/>
      <c r="BLQ58" s="20"/>
      <c r="BLR58" s="20"/>
      <c r="BLS58" s="20"/>
      <c r="BLT58" s="20"/>
      <c r="BLU58" s="20"/>
      <c r="BLV58" s="20"/>
      <c r="BLW58" s="20"/>
      <c r="BLX58" s="20"/>
      <c r="BLY58" s="20"/>
      <c r="BLZ58" s="20"/>
      <c r="BMA58" s="20"/>
      <c r="BMB58" s="20"/>
      <c r="BMC58" s="20"/>
      <c r="BMD58" s="20"/>
      <c r="BME58" s="20"/>
      <c r="BMF58" s="20"/>
      <c r="BMG58" s="20"/>
      <c r="BMH58" s="20"/>
      <c r="BMI58" s="20"/>
      <c r="BMJ58" s="20"/>
      <c r="BMK58" s="20"/>
      <c r="BML58" s="20"/>
      <c r="BMM58" s="20"/>
      <c r="BMN58" s="20"/>
      <c r="BMO58" s="20"/>
      <c r="BMP58" s="20"/>
      <c r="BMQ58" s="20"/>
      <c r="BMR58" s="20"/>
      <c r="BMS58" s="20"/>
      <c r="BMT58" s="20"/>
      <c r="BMU58" s="20"/>
      <c r="BMV58" s="20"/>
      <c r="BMW58" s="20"/>
      <c r="BMX58" s="20"/>
      <c r="BMY58" s="20"/>
      <c r="BMZ58" s="20"/>
      <c r="BNA58" s="20"/>
      <c r="BNB58" s="20"/>
      <c r="BNC58" s="20"/>
      <c r="BND58" s="20"/>
      <c r="BNE58" s="20"/>
      <c r="BNF58" s="20"/>
      <c r="BNG58" s="20"/>
      <c r="BNH58" s="20"/>
      <c r="BNI58" s="20"/>
      <c r="BNJ58" s="20"/>
      <c r="BNK58" s="20"/>
      <c r="BNL58" s="20"/>
      <c r="BNM58" s="20"/>
      <c r="BNN58" s="20"/>
      <c r="BNO58" s="20"/>
      <c r="BNP58" s="20"/>
      <c r="BNQ58" s="20"/>
      <c r="BNR58" s="20"/>
      <c r="BNS58" s="20"/>
      <c r="BNT58" s="20"/>
      <c r="BNU58" s="20"/>
      <c r="BNV58" s="20"/>
      <c r="BNW58" s="20"/>
      <c r="BNX58" s="20"/>
      <c r="BNY58" s="20"/>
      <c r="BNZ58" s="20"/>
      <c r="BOA58" s="20"/>
      <c r="BOB58" s="20"/>
      <c r="BOC58" s="20"/>
      <c r="BOD58" s="20"/>
      <c r="BOE58" s="20"/>
      <c r="BOF58" s="20"/>
      <c r="BOG58" s="20"/>
      <c r="BOH58" s="20"/>
      <c r="BOI58" s="20"/>
      <c r="BOJ58" s="20"/>
      <c r="BOK58" s="20"/>
      <c r="BOL58" s="20"/>
      <c r="BOM58" s="20"/>
      <c r="BON58" s="20"/>
      <c r="BOO58" s="20"/>
      <c r="BOP58" s="20"/>
      <c r="BOQ58" s="20"/>
      <c r="BOR58" s="20"/>
      <c r="BOS58" s="20"/>
      <c r="BOT58" s="20"/>
      <c r="BOU58" s="20"/>
      <c r="BOV58" s="20"/>
      <c r="BOW58" s="20"/>
      <c r="BOX58" s="20"/>
      <c r="BOY58" s="20"/>
      <c r="BOZ58" s="20"/>
      <c r="BPA58" s="20"/>
      <c r="BPB58" s="20"/>
      <c r="BPC58" s="20"/>
      <c r="BPD58" s="20"/>
      <c r="BPE58" s="20"/>
      <c r="BPF58" s="20"/>
      <c r="BPG58" s="20"/>
      <c r="BPH58" s="20"/>
      <c r="BPI58" s="20"/>
      <c r="BPJ58" s="20"/>
      <c r="BPK58" s="20"/>
      <c r="BPL58" s="20"/>
      <c r="BPM58" s="20"/>
      <c r="BPN58" s="20"/>
      <c r="BPO58" s="20"/>
      <c r="BPP58" s="20"/>
      <c r="BPQ58" s="20"/>
      <c r="BPR58" s="20"/>
      <c r="BPS58" s="20"/>
      <c r="BPT58" s="20"/>
      <c r="BPU58" s="20"/>
      <c r="BPV58" s="20"/>
      <c r="BPW58" s="20"/>
      <c r="BPX58" s="20"/>
      <c r="BPY58" s="20"/>
      <c r="BPZ58" s="20"/>
      <c r="BQA58" s="20"/>
      <c r="BQB58" s="20"/>
      <c r="BQC58" s="20"/>
      <c r="BQD58" s="20"/>
      <c r="BQE58" s="20"/>
      <c r="BQF58" s="20"/>
      <c r="BQG58" s="20"/>
      <c r="BQH58" s="20"/>
      <c r="BQI58" s="20"/>
      <c r="BQJ58" s="20"/>
      <c r="BQK58" s="20"/>
      <c r="BQL58" s="20"/>
      <c r="BQM58" s="20"/>
      <c r="BQN58" s="20"/>
      <c r="BQO58" s="20"/>
      <c r="BQP58" s="20"/>
      <c r="BQQ58" s="20"/>
      <c r="BQR58" s="20"/>
      <c r="BQS58" s="20"/>
      <c r="BQT58" s="20"/>
      <c r="BQU58" s="20"/>
      <c r="BQV58" s="20"/>
      <c r="BQW58" s="20"/>
      <c r="BQX58" s="20"/>
      <c r="BQY58" s="20"/>
      <c r="BQZ58" s="20"/>
      <c r="BRA58" s="20"/>
      <c r="BRB58" s="20"/>
      <c r="BRC58" s="20"/>
      <c r="BRD58" s="20"/>
      <c r="BRE58" s="20"/>
      <c r="BRF58" s="20"/>
      <c r="BRG58" s="20"/>
      <c r="BRH58" s="20"/>
      <c r="BRI58" s="20"/>
      <c r="BRJ58" s="20"/>
      <c r="BRK58" s="20"/>
      <c r="BRL58" s="20"/>
      <c r="BRM58" s="20"/>
      <c r="BRN58" s="20"/>
      <c r="BRO58" s="20"/>
      <c r="BRP58" s="20"/>
      <c r="BRQ58" s="20"/>
      <c r="BRR58" s="20"/>
      <c r="BRS58" s="20"/>
      <c r="BRT58" s="20"/>
      <c r="BRU58" s="20"/>
      <c r="BRV58" s="20"/>
      <c r="BRW58" s="20"/>
      <c r="BRX58" s="20"/>
      <c r="BRY58" s="20"/>
      <c r="BRZ58" s="20"/>
      <c r="BSA58" s="20"/>
      <c r="BSB58" s="20"/>
      <c r="BSC58" s="20"/>
      <c r="BSD58" s="20"/>
      <c r="BSE58" s="20"/>
      <c r="BSF58" s="20"/>
      <c r="BSG58" s="20"/>
      <c r="BSH58" s="20"/>
      <c r="BSI58" s="20"/>
      <c r="BSJ58" s="20"/>
      <c r="BSK58" s="20"/>
      <c r="BSL58" s="20"/>
      <c r="BSM58" s="20"/>
      <c r="BSN58" s="20"/>
      <c r="BSO58" s="20"/>
      <c r="BSP58" s="20"/>
      <c r="BSQ58" s="20"/>
      <c r="BSR58" s="20"/>
      <c r="BSS58" s="20"/>
      <c r="BST58" s="20"/>
      <c r="BSU58" s="20"/>
      <c r="BSV58" s="20"/>
      <c r="BSW58" s="20"/>
      <c r="BSX58" s="20"/>
      <c r="BSY58" s="20"/>
      <c r="BSZ58" s="20"/>
      <c r="BTA58" s="20"/>
      <c r="BTB58" s="20"/>
      <c r="BTC58" s="20"/>
      <c r="BTD58" s="20"/>
      <c r="BTE58" s="20"/>
      <c r="BTF58" s="20"/>
      <c r="BTG58" s="20"/>
      <c r="BTH58" s="20"/>
      <c r="BTI58" s="20"/>
      <c r="BTJ58" s="20"/>
      <c r="BTK58" s="20"/>
      <c r="BTL58" s="20"/>
      <c r="BTM58" s="20"/>
      <c r="BTN58" s="20"/>
      <c r="BTO58" s="20"/>
      <c r="BTP58" s="20"/>
      <c r="BTQ58" s="20"/>
      <c r="BTR58" s="20"/>
      <c r="BTS58" s="20"/>
      <c r="BTT58" s="20"/>
      <c r="BTU58" s="20"/>
      <c r="BTV58" s="20"/>
      <c r="BTW58" s="20"/>
      <c r="BTX58" s="20"/>
      <c r="BTY58" s="20"/>
      <c r="BTZ58" s="20"/>
      <c r="BUA58" s="20"/>
      <c r="BUB58" s="20"/>
      <c r="BUC58" s="20"/>
      <c r="BUD58" s="20"/>
      <c r="BUE58" s="20"/>
      <c r="BUF58" s="20"/>
      <c r="BUG58" s="20"/>
      <c r="BUH58" s="20"/>
      <c r="BUI58" s="20"/>
      <c r="BUJ58" s="20"/>
      <c r="BUK58" s="20"/>
      <c r="BUL58" s="20"/>
      <c r="BUM58" s="20"/>
      <c r="BUN58" s="20"/>
      <c r="BUO58" s="20"/>
      <c r="BUP58" s="20"/>
      <c r="BUQ58" s="20"/>
      <c r="BUR58" s="20"/>
      <c r="BUS58" s="20"/>
      <c r="BUT58" s="20"/>
      <c r="BUU58" s="20"/>
      <c r="BUV58" s="20"/>
      <c r="BUW58" s="20"/>
      <c r="BUX58" s="20"/>
      <c r="BUY58" s="20"/>
      <c r="BUZ58" s="20"/>
      <c r="BVA58" s="20"/>
      <c r="BVB58" s="20"/>
      <c r="BVC58" s="20"/>
      <c r="BVD58" s="20"/>
      <c r="BVE58" s="20"/>
      <c r="BVF58" s="20"/>
      <c r="BVG58" s="20"/>
      <c r="BVH58" s="20"/>
      <c r="BVI58" s="20"/>
      <c r="BVJ58" s="20"/>
      <c r="BVK58" s="20"/>
      <c r="BVL58" s="20"/>
      <c r="BVM58" s="20"/>
      <c r="BVN58" s="20"/>
      <c r="BVO58" s="20"/>
      <c r="BVP58" s="20"/>
      <c r="BVQ58" s="20"/>
      <c r="BVR58" s="20"/>
      <c r="BVS58" s="20"/>
      <c r="BVT58" s="20"/>
      <c r="BVU58" s="20"/>
      <c r="BVV58" s="20"/>
      <c r="BVW58" s="20"/>
      <c r="BVX58" s="20"/>
      <c r="BVY58" s="20"/>
      <c r="BVZ58" s="20"/>
      <c r="BWA58" s="20"/>
      <c r="BWB58" s="20"/>
      <c r="BWC58" s="20"/>
      <c r="BWD58" s="20"/>
      <c r="BWE58" s="20"/>
      <c r="BWF58" s="20"/>
      <c r="BWG58" s="20"/>
      <c r="BWH58" s="20"/>
      <c r="BWI58" s="20"/>
      <c r="BWJ58" s="20"/>
      <c r="BWK58" s="20"/>
      <c r="BWL58" s="20"/>
      <c r="BWM58" s="20"/>
      <c r="BWN58" s="20"/>
      <c r="BWO58" s="20"/>
      <c r="BWP58" s="20"/>
      <c r="BWQ58" s="20"/>
      <c r="BWR58" s="20"/>
      <c r="BWS58" s="20"/>
      <c r="BWT58" s="20"/>
      <c r="BWU58" s="20"/>
      <c r="BWV58" s="20"/>
      <c r="BWW58" s="20"/>
      <c r="BWX58" s="20"/>
      <c r="BWY58" s="20"/>
      <c r="BWZ58" s="20"/>
      <c r="BXA58" s="20"/>
      <c r="BXB58" s="20"/>
      <c r="BXC58" s="20"/>
      <c r="BXD58" s="20"/>
      <c r="BXE58" s="20"/>
      <c r="BXF58" s="20"/>
      <c r="BXG58" s="20"/>
      <c r="BXH58" s="20"/>
      <c r="BXI58" s="20"/>
      <c r="BXJ58" s="20"/>
      <c r="BXK58" s="20"/>
      <c r="BXL58" s="20"/>
      <c r="BXM58" s="20"/>
      <c r="BXN58" s="20"/>
      <c r="BXO58" s="20"/>
      <c r="BXP58" s="20"/>
      <c r="BXQ58" s="20"/>
      <c r="BXR58" s="20"/>
      <c r="BXS58" s="20"/>
      <c r="BXT58" s="20"/>
      <c r="BXU58" s="20"/>
      <c r="BXV58" s="20"/>
      <c r="BXW58" s="20"/>
      <c r="BXX58" s="20"/>
      <c r="BXY58" s="20"/>
      <c r="BXZ58" s="20"/>
      <c r="BYA58" s="20"/>
      <c r="BYB58" s="20"/>
      <c r="BYC58" s="20"/>
      <c r="BYD58" s="20"/>
      <c r="BYE58" s="20"/>
      <c r="BYF58" s="20"/>
      <c r="BYG58" s="20"/>
      <c r="BYH58" s="20"/>
      <c r="BYI58" s="20"/>
      <c r="BYJ58" s="20"/>
      <c r="BYK58" s="20"/>
      <c r="BYL58" s="20"/>
      <c r="BYM58" s="20"/>
      <c r="BYN58" s="20"/>
      <c r="BYO58" s="20"/>
      <c r="BYP58" s="20"/>
      <c r="BYQ58" s="20"/>
      <c r="BYR58" s="20"/>
      <c r="BYS58" s="20"/>
      <c r="BYT58" s="20"/>
      <c r="BYU58" s="20"/>
      <c r="BYV58" s="20"/>
      <c r="BYW58" s="20"/>
      <c r="BYX58" s="20"/>
      <c r="BYY58" s="20"/>
      <c r="BYZ58" s="20"/>
      <c r="BZA58" s="20"/>
      <c r="BZB58" s="20"/>
      <c r="BZC58" s="20"/>
      <c r="BZD58" s="20"/>
      <c r="BZE58" s="20"/>
      <c r="BZF58" s="20"/>
      <c r="BZG58" s="20"/>
      <c r="BZH58" s="20"/>
      <c r="BZI58" s="20"/>
      <c r="BZJ58" s="20"/>
      <c r="BZK58" s="20"/>
      <c r="BZL58" s="20"/>
      <c r="BZM58" s="20"/>
      <c r="BZN58" s="20"/>
      <c r="BZO58" s="20"/>
      <c r="BZP58" s="20"/>
      <c r="BZQ58" s="20"/>
      <c r="BZR58" s="20"/>
      <c r="BZS58" s="20"/>
      <c r="BZT58" s="20"/>
      <c r="BZU58" s="20"/>
      <c r="BZV58" s="20"/>
      <c r="BZW58" s="20"/>
      <c r="BZX58" s="20"/>
      <c r="BZY58" s="20"/>
      <c r="BZZ58" s="20"/>
      <c r="CAA58" s="20"/>
      <c r="CAB58" s="20"/>
      <c r="CAC58" s="20"/>
      <c r="CAD58" s="20"/>
      <c r="CAE58" s="20"/>
      <c r="CAF58" s="20"/>
      <c r="CAG58" s="20"/>
      <c r="CAH58" s="20"/>
      <c r="CAI58" s="20"/>
      <c r="CAJ58" s="20"/>
      <c r="CAK58" s="20"/>
      <c r="CAL58" s="20"/>
      <c r="CAM58" s="20"/>
      <c r="CAN58" s="20"/>
      <c r="CAO58" s="20"/>
      <c r="CAP58" s="20"/>
      <c r="CAQ58" s="20"/>
      <c r="CAR58" s="20"/>
      <c r="CAS58" s="20"/>
      <c r="CAT58" s="20"/>
      <c r="CAU58" s="20"/>
      <c r="CAV58" s="20"/>
      <c r="CAW58" s="20"/>
      <c r="CAX58" s="20"/>
      <c r="CAY58" s="20"/>
      <c r="CAZ58" s="20"/>
      <c r="CBA58" s="20"/>
      <c r="CBB58" s="20"/>
      <c r="CBC58" s="20"/>
      <c r="CBD58" s="20"/>
      <c r="CBE58" s="20"/>
      <c r="CBF58" s="20"/>
      <c r="CBG58" s="20"/>
      <c r="CBH58" s="20"/>
      <c r="CBI58" s="20"/>
      <c r="CBJ58" s="20"/>
      <c r="CBK58" s="20"/>
      <c r="CBL58" s="20"/>
      <c r="CBM58" s="20"/>
      <c r="CBN58" s="20"/>
      <c r="CBO58" s="20"/>
      <c r="CBP58" s="20"/>
      <c r="CBQ58" s="20"/>
      <c r="CBR58" s="20"/>
      <c r="CBS58" s="20"/>
      <c r="CBT58" s="20"/>
      <c r="CBU58" s="20"/>
      <c r="CBV58" s="20"/>
      <c r="CBW58" s="20"/>
      <c r="CBX58" s="20"/>
      <c r="CBY58" s="20"/>
      <c r="CBZ58" s="20"/>
      <c r="CCA58" s="20"/>
      <c r="CCB58" s="20"/>
      <c r="CCC58" s="20"/>
      <c r="CCD58" s="20"/>
      <c r="CCE58" s="20"/>
      <c r="CCF58" s="20"/>
      <c r="CCG58" s="20"/>
      <c r="CCH58" s="20"/>
      <c r="CCI58" s="20"/>
      <c r="CCJ58" s="20"/>
      <c r="CCK58" s="20"/>
      <c r="CCL58" s="20"/>
      <c r="CCM58" s="20"/>
      <c r="CCN58" s="20"/>
      <c r="CCO58" s="20"/>
      <c r="CCP58" s="20"/>
      <c r="CCQ58" s="20"/>
      <c r="CCR58" s="20"/>
      <c r="CCS58" s="20"/>
      <c r="CCT58" s="20"/>
      <c r="CCU58" s="20"/>
      <c r="CCV58" s="20"/>
      <c r="CCW58" s="20"/>
      <c r="CCX58" s="20"/>
      <c r="CCY58" s="20"/>
      <c r="CCZ58" s="20"/>
      <c r="CDA58" s="20"/>
      <c r="CDB58" s="20"/>
      <c r="CDC58" s="20"/>
      <c r="CDD58" s="20"/>
      <c r="CDE58" s="20"/>
      <c r="CDF58" s="20"/>
      <c r="CDG58" s="20"/>
      <c r="CDH58" s="20"/>
      <c r="CDI58" s="20"/>
      <c r="CDJ58" s="20"/>
      <c r="CDK58" s="20"/>
      <c r="CDL58" s="20"/>
      <c r="CDM58" s="20"/>
      <c r="CDN58" s="20"/>
      <c r="CDO58" s="20"/>
      <c r="CDP58" s="20"/>
      <c r="CDQ58" s="20"/>
      <c r="CDR58" s="20"/>
      <c r="CDS58" s="20"/>
      <c r="CDT58" s="20"/>
      <c r="CDU58" s="20"/>
      <c r="CDV58" s="20"/>
      <c r="CDW58" s="20"/>
      <c r="CDX58" s="20"/>
      <c r="CDY58" s="20"/>
      <c r="CDZ58" s="20"/>
      <c r="CEA58" s="20"/>
      <c r="CEB58" s="20"/>
      <c r="CEC58" s="20"/>
      <c r="CED58" s="20"/>
      <c r="CEE58" s="20"/>
      <c r="CEF58" s="20"/>
      <c r="CEG58" s="20"/>
      <c r="CEH58" s="20"/>
      <c r="CEI58" s="20"/>
      <c r="CEJ58" s="20"/>
      <c r="CEK58" s="20"/>
      <c r="CEL58" s="20"/>
      <c r="CEM58" s="20"/>
      <c r="CEN58" s="20"/>
      <c r="CEO58" s="20"/>
      <c r="CEP58" s="20"/>
      <c r="CEQ58" s="20"/>
      <c r="CER58" s="20"/>
      <c r="CES58" s="20"/>
      <c r="CET58" s="20"/>
      <c r="CEU58" s="20"/>
      <c r="CEV58" s="20"/>
      <c r="CEW58" s="20"/>
      <c r="CEX58" s="20"/>
      <c r="CEY58" s="20"/>
      <c r="CEZ58" s="20"/>
      <c r="CFA58" s="20"/>
      <c r="CFB58" s="20"/>
      <c r="CFC58" s="20"/>
      <c r="CFD58" s="20"/>
      <c r="CFE58" s="20"/>
      <c r="CFF58" s="20"/>
      <c r="CFG58" s="20"/>
      <c r="CFH58" s="20"/>
      <c r="CFI58" s="20"/>
      <c r="CFJ58" s="20"/>
      <c r="CFK58" s="20"/>
      <c r="CFL58" s="20"/>
      <c r="CFM58" s="20"/>
      <c r="CFN58" s="20"/>
      <c r="CFO58" s="20"/>
      <c r="CFP58" s="20"/>
      <c r="CFQ58" s="20"/>
      <c r="CFR58" s="20"/>
      <c r="CFS58" s="20"/>
      <c r="CFT58" s="20"/>
      <c r="CFU58" s="20"/>
      <c r="CFV58" s="20"/>
      <c r="CFW58" s="20"/>
      <c r="CFX58" s="20"/>
      <c r="CFY58" s="20"/>
      <c r="CFZ58" s="20"/>
      <c r="CGA58" s="20"/>
      <c r="CGB58" s="20"/>
      <c r="CGC58" s="20"/>
      <c r="CGD58" s="20"/>
      <c r="CGE58" s="20"/>
      <c r="CGF58" s="20"/>
      <c r="CGG58" s="20"/>
      <c r="CGH58" s="20"/>
      <c r="CGI58" s="20"/>
      <c r="CGJ58" s="20"/>
      <c r="CGK58" s="20"/>
      <c r="CGL58" s="20"/>
      <c r="CGM58" s="20"/>
      <c r="CGN58" s="20"/>
      <c r="CGO58" s="20"/>
      <c r="CGP58" s="20"/>
      <c r="CGQ58" s="20"/>
      <c r="CGR58" s="20"/>
      <c r="CGS58" s="20"/>
      <c r="CGT58" s="20"/>
      <c r="CGU58" s="20"/>
      <c r="CGV58" s="20"/>
      <c r="CGW58" s="20"/>
      <c r="CGX58" s="20"/>
      <c r="CGY58" s="20"/>
      <c r="CGZ58" s="20"/>
      <c r="CHA58" s="20"/>
      <c r="CHB58" s="20"/>
      <c r="CHC58" s="20"/>
      <c r="CHD58" s="20"/>
      <c r="CHE58" s="20"/>
      <c r="CHF58" s="20"/>
      <c r="CHG58" s="20"/>
      <c r="CHH58" s="20"/>
      <c r="CHI58" s="20"/>
      <c r="CHJ58" s="20"/>
      <c r="CHK58" s="20"/>
      <c r="CHL58" s="20"/>
      <c r="CHM58" s="20"/>
      <c r="CHN58" s="20"/>
      <c r="CHO58" s="20"/>
      <c r="CHP58" s="20"/>
      <c r="CHQ58" s="20"/>
      <c r="CHR58" s="20"/>
      <c r="CHS58" s="20"/>
      <c r="CHT58" s="20"/>
      <c r="CHU58" s="20"/>
      <c r="CHV58" s="20"/>
      <c r="CHW58" s="20"/>
      <c r="CHX58" s="20"/>
      <c r="CHY58" s="20"/>
      <c r="CHZ58" s="20"/>
      <c r="CIA58" s="20"/>
      <c r="CIB58" s="20"/>
      <c r="CIC58" s="20"/>
      <c r="CID58" s="20"/>
      <c r="CIE58" s="20"/>
      <c r="CIF58" s="20"/>
      <c r="CIG58" s="20"/>
      <c r="CIH58" s="20"/>
      <c r="CII58" s="20"/>
      <c r="CIJ58" s="20"/>
      <c r="CIK58" s="20"/>
      <c r="CIL58" s="20"/>
      <c r="CIM58" s="20"/>
      <c r="CIN58" s="20"/>
      <c r="CIO58" s="20"/>
      <c r="CIP58" s="20"/>
      <c r="CIQ58" s="20"/>
      <c r="CIR58" s="20"/>
      <c r="CIS58" s="20"/>
      <c r="CIT58" s="20"/>
      <c r="CIU58" s="20"/>
      <c r="CIV58" s="20"/>
      <c r="CIW58" s="20"/>
      <c r="CIX58" s="20"/>
      <c r="CIY58" s="20"/>
      <c r="CIZ58" s="20"/>
      <c r="CJA58" s="20"/>
      <c r="CJB58" s="20"/>
      <c r="CJC58" s="20"/>
      <c r="CJD58" s="20"/>
      <c r="CJE58" s="20"/>
      <c r="CJF58" s="20"/>
      <c r="CJG58" s="20"/>
      <c r="CJH58" s="20"/>
      <c r="CJI58" s="20"/>
      <c r="CJJ58" s="20"/>
      <c r="CJK58" s="20"/>
      <c r="CJL58" s="20"/>
      <c r="CJM58" s="20"/>
      <c r="CJN58" s="20"/>
      <c r="CJO58" s="20"/>
      <c r="CJP58" s="20"/>
      <c r="CJQ58" s="20"/>
      <c r="CJR58" s="20"/>
      <c r="CJS58" s="20"/>
      <c r="CJT58" s="20"/>
      <c r="CJU58" s="20"/>
      <c r="CJV58" s="20"/>
      <c r="CJW58" s="20"/>
      <c r="CJX58" s="20"/>
      <c r="CJY58" s="20"/>
      <c r="CJZ58" s="20"/>
      <c r="CKA58" s="20"/>
      <c r="CKB58" s="20"/>
      <c r="CKC58" s="20"/>
      <c r="CKD58" s="20"/>
      <c r="CKE58" s="20"/>
      <c r="CKF58" s="20"/>
      <c r="CKG58" s="20"/>
      <c r="CKH58" s="20"/>
      <c r="CKI58" s="20"/>
      <c r="CKJ58" s="20"/>
      <c r="CKK58" s="20"/>
      <c r="CKL58" s="20"/>
      <c r="CKM58" s="20"/>
      <c r="CKN58" s="20"/>
      <c r="CKO58" s="20"/>
      <c r="CKP58" s="20"/>
      <c r="CKQ58" s="20"/>
      <c r="CKR58" s="20"/>
      <c r="CKS58" s="20"/>
      <c r="CKT58" s="20"/>
      <c r="CKU58" s="20"/>
      <c r="CKV58" s="20"/>
      <c r="CKW58" s="20"/>
      <c r="CKX58" s="20"/>
      <c r="CKY58" s="20"/>
      <c r="CKZ58" s="20"/>
      <c r="CLA58" s="20"/>
      <c r="CLB58" s="20"/>
      <c r="CLC58" s="20"/>
      <c r="CLD58" s="20"/>
      <c r="CLE58" s="20"/>
      <c r="CLF58" s="20"/>
      <c r="CLG58" s="20"/>
      <c r="CLH58" s="20"/>
      <c r="CLI58" s="20"/>
      <c r="CLJ58" s="20"/>
      <c r="CLK58" s="20"/>
      <c r="CLL58" s="20"/>
      <c r="CLM58" s="20"/>
      <c r="CLN58" s="20"/>
      <c r="CLO58" s="20"/>
      <c r="CLP58" s="20"/>
      <c r="CLQ58" s="20"/>
      <c r="CLR58" s="20"/>
      <c r="CLS58" s="20"/>
      <c r="CLT58" s="20"/>
      <c r="CLU58" s="20"/>
      <c r="CLV58" s="20"/>
      <c r="CLW58" s="20"/>
      <c r="CLX58" s="20"/>
      <c r="CLY58" s="20"/>
      <c r="CLZ58" s="20"/>
      <c r="CMA58" s="20"/>
      <c r="CMB58" s="20"/>
      <c r="CMC58" s="20"/>
      <c r="CMD58" s="20"/>
      <c r="CME58" s="20"/>
      <c r="CMF58" s="20"/>
      <c r="CMG58" s="20"/>
      <c r="CMH58" s="20"/>
      <c r="CMI58" s="20"/>
      <c r="CMJ58" s="20"/>
      <c r="CMK58" s="20"/>
      <c r="CML58" s="20"/>
      <c r="CMM58" s="20"/>
      <c r="CMN58" s="20"/>
      <c r="CMO58" s="20"/>
      <c r="CMP58" s="20"/>
      <c r="CMQ58" s="20"/>
      <c r="CMR58" s="20"/>
      <c r="CMS58" s="20"/>
      <c r="CMT58" s="20"/>
      <c r="CMU58" s="20"/>
      <c r="CMV58" s="20"/>
      <c r="CMW58" s="20"/>
      <c r="CMX58" s="20"/>
      <c r="CMY58" s="20"/>
      <c r="CMZ58" s="20"/>
      <c r="CNA58" s="20"/>
      <c r="CNB58" s="20"/>
      <c r="CNC58" s="20"/>
      <c r="CND58" s="20"/>
      <c r="CNE58" s="20"/>
      <c r="CNF58" s="20"/>
      <c r="CNG58" s="20"/>
      <c r="CNH58" s="20"/>
      <c r="CNI58" s="20"/>
      <c r="CNJ58" s="20"/>
      <c r="CNK58" s="20"/>
      <c r="CNL58" s="20"/>
      <c r="CNM58" s="20"/>
      <c r="CNN58" s="20"/>
      <c r="CNO58" s="20"/>
      <c r="CNP58" s="20"/>
      <c r="CNQ58" s="20"/>
      <c r="CNR58" s="20"/>
      <c r="CNS58" s="20"/>
      <c r="CNT58" s="20"/>
      <c r="CNU58" s="20"/>
      <c r="CNV58" s="20"/>
      <c r="CNW58" s="20"/>
      <c r="CNX58" s="20"/>
      <c r="CNY58" s="20"/>
      <c r="CNZ58" s="20"/>
      <c r="COA58" s="20"/>
      <c r="COB58" s="20"/>
      <c r="COC58" s="20"/>
      <c r="COD58" s="20"/>
      <c r="COE58" s="20"/>
      <c r="COF58" s="20"/>
      <c r="COG58" s="20"/>
      <c r="COH58" s="20"/>
      <c r="COI58" s="20"/>
      <c r="COJ58" s="20"/>
      <c r="COK58" s="20"/>
      <c r="COL58" s="20"/>
      <c r="COM58" s="20"/>
      <c r="CON58" s="20"/>
      <c r="COO58" s="20"/>
      <c r="COP58" s="20"/>
      <c r="COQ58" s="20"/>
      <c r="COR58" s="20"/>
      <c r="COS58" s="20"/>
      <c r="COT58" s="20"/>
      <c r="COU58" s="20"/>
      <c r="COV58" s="20"/>
      <c r="COW58" s="20"/>
      <c r="COX58" s="20"/>
      <c r="COY58" s="20"/>
      <c r="COZ58" s="20"/>
      <c r="CPA58" s="20"/>
      <c r="CPB58" s="20"/>
      <c r="CPC58" s="20"/>
      <c r="CPD58" s="20"/>
      <c r="CPE58" s="20"/>
      <c r="CPF58" s="20"/>
      <c r="CPG58" s="20"/>
      <c r="CPH58" s="20"/>
      <c r="CPI58" s="20"/>
      <c r="CPJ58" s="20"/>
      <c r="CPK58" s="20"/>
      <c r="CPL58" s="20"/>
      <c r="CPM58" s="20"/>
      <c r="CPN58" s="20"/>
      <c r="CPO58" s="20"/>
      <c r="CPP58" s="20"/>
      <c r="CPQ58" s="20"/>
      <c r="CPR58" s="20"/>
      <c r="CPS58" s="20"/>
      <c r="CPT58" s="20"/>
      <c r="CPU58" s="20"/>
      <c r="CPV58" s="20"/>
      <c r="CPW58" s="20"/>
      <c r="CPX58" s="20"/>
      <c r="CPY58" s="20"/>
      <c r="CPZ58" s="20"/>
      <c r="CQA58" s="20"/>
      <c r="CQB58" s="20"/>
      <c r="CQC58" s="20"/>
      <c r="CQD58" s="20"/>
      <c r="CQE58" s="20"/>
      <c r="CQF58" s="20"/>
      <c r="CQG58" s="20"/>
      <c r="CQH58" s="20"/>
      <c r="CQI58" s="20"/>
      <c r="CQJ58" s="20"/>
      <c r="CQK58" s="20"/>
      <c r="CQL58" s="20"/>
      <c r="CQM58" s="20"/>
      <c r="CQN58" s="20"/>
      <c r="CQO58" s="20"/>
      <c r="CQP58" s="20"/>
      <c r="CQQ58" s="20"/>
      <c r="CQR58" s="20"/>
      <c r="CQS58" s="20"/>
      <c r="CQT58" s="20"/>
      <c r="CQU58" s="20"/>
      <c r="CQV58" s="20"/>
      <c r="CQW58" s="20"/>
      <c r="CQX58" s="20"/>
      <c r="CQY58" s="20"/>
      <c r="CQZ58" s="20"/>
      <c r="CRA58" s="20"/>
      <c r="CRB58" s="20"/>
      <c r="CRC58" s="20"/>
      <c r="CRD58" s="20"/>
      <c r="CRE58" s="20"/>
      <c r="CRF58" s="20"/>
      <c r="CRG58" s="20"/>
      <c r="CRH58" s="20"/>
      <c r="CRI58" s="20"/>
      <c r="CRJ58" s="20"/>
      <c r="CRK58" s="20"/>
      <c r="CRL58" s="20"/>
      <c r="CRM58" s="20"/>
      <c r="CRN58" s="20"/>
      <c r="CRO58" s="20"/>
      <c r="CRP58" s="20"/>
      <c r="CRQ58" s="20"/>
      <c r="CRR58" s="20"/>
      <c r="CRS58" s="20"/>
      <c r="CRT58" s="20"/>
      <c r="CRU58" s="20"/>
      <c r="CRV58" s="20"/>
      <c r="CRW58" s="20"/>
      <c r="CRX58" s="20"/>
      <c r="CRY58" s="20"/>
      <c r="CRZ58" s="20"/>
      <c r="CSA58" s="20"/>
      <c r="CSB58" s="20"/>
      <c r="CSC58" s="20"/>
      <c r="CSD58" s="20"/>
      <c r="CSE58" s="20"/>
      <c r="CSF58" s="20"/>
      <c r="CSG58" s="20"/>
      <c r="CSH58" s="20"/>
      <c r="CSI58" s="20"/>
      <c r="CSJ58" s="20"/>
      <c r="CSK58" s="20"/>
      <c r="CSL58" s="20"/>
      <c r="CSM58" s="20"/>
      <c r="CSN58" s="20"/>
      <c r="CSO58" s="20"/>
      <c r="CSP58" s="20"/>
      <c r="CSQ58" s="20"/>
      <c r="CSR58" s="20"/>
      <c r="CSS58" s="20"/>
      <c r="CST58" s="20"/>
      <c r="CSU58" s="20"/>
      <c r="CSV58" s="20"/>
      <c r="CSW58" s="20"/>
      <c r="CSX58" s="20"/>
      <c r="CSY58" s="20"/>
      <c r="CSZ58" s="20"/>
      <c r="CTA58" s="20"/>
      <c r="CTB58" s="20"/>
      <c r="CTC58" s="20"/>
      <c r="CTD58" s="20"/>
      <c r="CTE58" s="20"/>
      <c r="CTF58" s="20"/>
      <c r="CTG58" s="20"/>
      <c r="CTH58" s="20"/>
      <c r="CTI58" s="20"/>
      <c r="CTJ58" s="20"/>
      <c r="CTK58" s="20"/>
      <c r="CTL58" s="20"/>
      <c r="CTM58" s="20"/>
      <c r="CTN58" s="20"/>
      <c r="CTO58" s="20"/>
      <c r="CTP58" s="20"/>
      <c r="CTQ58" s="20"/>
      <c r="CTR58" s="20"/>
      <c r="CTS58" s="20"/>
      <c r="CTT58" s="20"/>
      <c r="CTU58" s="20"/>
      <c r="CTV58" s="20"/>
      <c r="CTW58" s="20"/>
      <c r="CTX58" s="20"/>
      <c r="CTY58" s="20"/>
      <c r="CTZ58" s="20"/>
      <c r="CUA58" s="20"/>
      <c r="CUB58" s="20"/>
      <c r="CUC58" s="20"/>
      <c r="CUD58" s="20"/>
      <c r="CUE58" s="20"/>
      <c r="CUF58" s="20"/>
      <c r="CUG58" s="20"/>
      <c r="CUH58" s="20"/>
      <c r="CUI58" s="20"/>
      <c r="CUJ58" s="20"/>
      <c r="CUK58" s="20"/>
      <c r="CUL58" s="20"/>
      <c r="CUM58" s="20"/>
      <c r="CUN58" s="20"/>
      <c r="CUO58" s="20"/>
      <c r="CUP58" s="20"/>
      <c r="CUQ58" s="20"/>
      <c r="CUR58" s="20"/>
      <c r="CUS58" s="20"/>
      <c r="CUT58" s="20"/>
      <c r="CUU58" s="20"/>
      <c r="CUV58" s="20"/>
      <c r="CUW58" s="20"/>
      <c r="CUX58" s="20"/>
      <c r="CUY58" s="20"/>
      <c r="CUZ58" s="20"/>
      <c r="CVA58" s="20"/>
      <c r="CVB58" s="20"/>
      <c r="CVC58" s="20"/>
      <c r="CVD58" s="20"/>
      <c r="CVE58" s="20"/>
      <c r="CVF58" s="20"/>
      <c r="CVG58" s="20"/>
      <c r="CVH58" s="20"/>
      <c r="CVI58" s="20"/>
      <c r="CVJ58" s="20"/>
      <c r="CVK58" s="20"/>
      <c r="CVL58" s="20"/>
      <c r="CVM58" s="20"/>
      <c r="CVN58" s="20"/>
      <c r="CVO58" s="20"/>
      <c r="CVP58" s="20"/>
      <c r="CVQ58" s="20"/>
      <c r="CVR58" s="20"/>
      <c r="CVS58" s="20"/>
      <c r="CVT58" s="20"/>
      <c r="CVU58" s="20"/>
      <c r="CVV58" s="20"/>
      <c r="CVW58" s="20"/>
      <c r="CVX58" s="20"/>
      <c r="CVY58" s="20"/>
      <c r="CVZ58" s="20"/>
      <c r="CWA58" s="20"/>
      <c r="CWB58" s="20"/>
      <c r="CWC58" s="20"/>
      <c r="CWD58" s="20"/>
      <c r="CWE58" s="20"/>
      <c r="CWF58" s="20"/>
      <c r="CWG58" s="20"/>
      <c r="CWH58" s="20"/>
      <c r="CWI58" s="20"/>
      <c r="CWJ58" s="20"/>
      <c r="CWK58" s="20"/>
      <c r="CWL58" s="20"/>
      <c r="CWM58" s="20"/>
      <c r="CWN58" s="20"/>
      <c r="CWO58" s="20"/>
      <c r="CWP58" s="20"/>
      <c r="CWQ58" s="20"/>
      <c r="CWR58" s="20"/>
      <c r="CWS58" s="20"/>
      <c r="CWT58" s="20"/>
      <c r="CWU58" s="20"/>
      <c r="CWV58" s="20"/>
      <c r="CWW58" s="20"/>
      <c r="CWX58" s="20"/>
      <c r="CWY58" s="20"/>
      <c r="CWZ58" s="20"/>
      <c r="CXA58" s="20"/>
      <c r="CXB58" s="20"/>
      <c r="CXC58" s="20"/>
      <c r="CXD58" s="20"/>
      <c r="CXE58" s="20"/>
      <c r="CXF58" s="20"/>
      <c r="CXG58" s="20"/>
      <c r="CXH58" s="20"/>
      <c r="CXI58" s="20"/>
      <c r="CXJ58" s="20"/>
      <c r="CXK58" s="20"/>
      <c r="CXL58" s="20"/>
      <c r="CXM58" s="20"/>
      <c r="CXN58" s="20"/>
      <c r="CXO58" s="20"/>
      <c r="CXP58" s="20"/>
      <c r="CXQ58" s="20"/>
      <c r="CXR58" s="20"/>
      <c r="CXS58" s="20"/>
      <c r="CXT58" s="20"/>
      <c r="CXU58" s="20"/>
      <c r="CXV58" s="20"/>
      <c r="CXW58" s="20"/>
      <c r="CXX58" s="20"/>
      <c r="CXY58" s="20"/>
      <c r="CXZ58" s="20"/>
      <c r="CYA58" s="20"/>
      <c r="CYB58" s="20"/>
      <c r="CYC58" s="20"/>
      <c r="CYD58" s="20"/>
      <c r="CYE58" s="20"/>
      <c r="CYF58" s="20"/>
      <c r="CYG58" s="20"/>
      <c r="CYH58" s="20"/>
      <c r="CYI58" s="20"/>
      <c r="CYJ58" s="20"/>
      <c r="CYK58" s="20"/>
      <c r="CYL58" s="20"/>
      <c r="CYM58" s="20"/>
      <c r="CYN58" s="20"/>
      <c r="CYO58" s="20"/>
      <c r="CYP58" s="20"/>
      <c r="CYQ58" s="20"/>
      <c r="CYR58" s="20"/>
      <c r="CYS58" s="20"/>
      <c r="CYT58" s="20"/>
      <c r="CYU58" s="20"/>
      <c r="CYV58" s="20"/>
      <c r="CYW58" s="20"/>
      <c r="CYX58" s="20"/>
      <c r="CYY58" s="20"/>
      <c r="CYZ58" s="20"/>
      <c r="CZA58" s="20"/>
      <c r="CZB58" s="20"/>
      <c r="CZC58" s="20"/>
      <c r="CZD58" s="20"/>
      <c r="CZE58" s="20"/>
      <c r="CZF58" s="20"/>
      <c r="CZG58" s="20"/>
      <c r="CZH58" s="20"/>
      <c r="CZI58" s="20"/>
      <c r="CZJ58" s="20"/>
      <c r="CZK58" s="20"/>
      <c r="CZL58" s="20"/>
      <c r="CZM58" s="20"/>
      <c r="CZN58" s="20"/>
      <c r="CZO58" s="20"/>
      <c r="CZP58" s="20"/>
      <c r="CZQ58" s="20"/>
      <c r="CZR58" s="20"/>
      <c r="CZS58" s="20"/>
      <c r="CZT58" s="20"/>
      <c r="CZU58" s="20"/>
      <c r="CZV58" s="20"/>
      <c r="CZW58" s="20"/>
      <c r="CZX58" s="20"/>
      <c r="CZY58" s="20"/>
      <c r="CZZ58" s="20"/>
      <c r="DAA58" s="20"/>
      <c r="DAB58" s="20"/>
      <c r="DAC58" s="20"/>
      <c r="DAD58" s="20"/>
      <c r="DAE58" s="20"/>
      <c r="DAF58" s="20"/>
      <c r="DAG58" s="20"/>
      <c r="DAH58" s="20"/>
      <c r="DAI58" s="20"/>
      <c r="DAJ58" s="20"/>
      <c r="DAK58" s="20"/>
      <c r="DAL58" s="20"/>
      <c r="DAM58" s="20"/>
      <c r="DAN58" s="20"/>
      <c r="DAO58" s="20"/>
      <c r="DAP58" s="20"/>
      <c r="DAQ58" s="20"/>
      <c r="DAR58" s="20"/>
      <c r="DAS58" s="20"/>
      <c r="DAT58" s="20"/>
      <c r="DAU58" s="20"/>
      <c r="DAV58" s="20"/>
      <c r="DAW58" s="20"/>
      <c r="DAX58" s="20"/>
      <c r="DAY58" s="20"/>
      <c r="DAZ58" s="20"/>
      <c r="DBA58" s="20"/>
      <c r="DBB58" s="20"/>
      <c r="DBC58" s="20"/>
      <c r="DBD58" s="20"/>
      <c r="DBE58" s="20"/>
      <c r="DBF58" s="20"/>
      <c r="DBG58" s="20"/>
      <c r="DBH58" s="20"/>
      <c r="DBI58" s="20"/>
      <c r="DBJ58" s="20"/>
      <c r="DBK58" s="20"/>
      <c r="DBL58" s="20"/>
      <c r="DBM58" s="20"/>
      <c r="DBN58" s="20"/>
      <c r="DBO58" s="20"/>
      <c r="DBP58" s="20"/>
      <c r="DBQ58" s="20"/>
      <c r="DBR58" s="20"/>
      <c r="DBS58" s="20"/>
      <c r="DBT58" s="20"/>
      <c r="DBU58" s="20"/>
      <c r="DBV58" s="20"/>
      <c r="DBW58" s="20"/>
      <c r="DBX58" s="20"/>
      <c r="DBY58" s="20"/>
      <c r="DBZ58" s="20"/>
      <c r="DCA58" s="20"/>
      <c r="DCB58" s="20"/>
      <c r="DCC58" s="20"/>
      <c r="DCD58" s="20"/>
      <c r="DCE58" s="20"/>
      <c r="DCF58" s="20"/>
      <c r="DCG58" s="20"/>
      <c r="DCH58" s="20"/>
      <c r="DCI58" s="20"/>
      <c r="DCJ58" s="20"/>
      <c r="DCK58" s="20"/>
      <c r="DCL58" s="20"/>
      <c r="DCM58" s="20"/>
      <c r="DCN58" s="20"/>
      <c r="DCO58" s="20"/>
      <c r="DCP58" s="20"/>
      <c r="DCQ58" s="20"/>
      <c r="DCR58" s="20"/>
      <c r="DCS58" s="20"/>
      <c r="DCT58" s="20"/>
      <c r="DCU58" s="20"/>
      <c r="DCV58" s="20"/>
      <c r="DCW58" s="20"/>
      <c r="DCX58" s="20"/>
      <c r="DCY58" s="20"/>
      <c r="DCZ58" s="20"/>
      <c r="DDA58" s="20"/>
      <c r="DDB58" s="20"/>
      <c r="DDC58" s="20"/>
      <c r="DDD58" s="20"/>
      <c r="DDE58" s="20"/>
      <c r="DDF58" s="20"/>
      <c r="DDG58" s="20"/>
      <c r="DDH58" s="20"/>
      <c r="DDI58" s="20"/>
      <c r="DDJ58" s="20"/>
      <c r="DDK58" s="20"/>
      <c r="DDL58" s="20"/>
      <c r="DDM58" s="20"/>
      <c r="DDN58" s="20"/>
      <c r="DDO58" s="20"/>
      <c r="DDP58" s="20"/>
      <c r="DDQ58" s="20"/>
      <c r="DDR58" s="20"/>
      <c r="DDS58" s="20"/>
      <c r="DDT58" s="20"/>
      <c r="DDU58" s="20"/>
      <c r="DDV58" s="20"/>
      <c r="DDW58" s="20"/>
      <c r="DDX58" s="20"/>
      <c r="DDY58" s="20"/>
      <c r="DDZ58" s="20"/>
      <c r="DEA58" s="20"/>
      <c r="DEB58" s="20"/>
      <c r="DEC58" s="20"/>
      <c r="DED58" s="20"/>
      <c r="DEE58" s="20"/>
      <c r="DEF58" s="20"/>
      <c r="DEG58" s="20"/>
      <c r="DEH58" s="20"/>
      <c r="DEI58" s="20"/>
      <c r="DEJ58" s="20"/>
      <c r="DEK58" s="20"/>
      <c r="DEL58" s="20"/>
      <c r="DEM58" s="20"/>
      <c r="DEN58" s="20"/>
      <c r="DEO58" s="20"/>
      <c r="DEP58" s="20"/>
      <c r="DEQ58" s="20"/>
      <c r="DER58" s="20"/>
      <c r="DES58" s="20"/>
      <c r="DET58" s="20"/>
      <c r="DEU58" s="20"/>
      <c r="DEV58" s="20"/>
      <c r="DEW58" s="20"/>
      <c r="DEX58" s="20"/>
      <c r="DEY58" s="20"/>
      <c r="DEZ58" s="20"/>
      <c r="DFA58" s="20"/>
      <c r="DFB58" s="20"/>
      <c r="DFC58" s="20"/>
      <c r="DFD58" s="20"/>
      <c r="DFE58" s="20"/>
      <c r="DFF58" s="20"/>
      <c r="DFG58" s="20"/>
      <c r="DFH58" s="20"/>
      <c r="DFI58" s="20"/>
      <c r="DFJ58" s="20"/>
      <c r="DFK58" s="20"/>
      <c r="DFL58" s="20"/>
      <c r="DFM58" s="20"/>
      <c r="DFN58" s="20"/>
      <c r="DFO58" s="20"/>
      <c r="DFP58" s="20"/>
      <c r="DFQ58" s="20"/>
      <c r="DFR58" s="20"/>
      <c r="DFS58" s="20"/>
      <c r="DFT58" s="20"/>
      <c r="DFU58" s="20"/>
      <c r="DFV58" s="20"/>
      <c r="DFW58" s="20"/>
      <c r="DFX58" s="20"/>
      <c r="DFY58" s="20"/>
      <c r="DFZ58" s="20"/>
      <c r="DGA58" s="20"/>
      <c r="DGB58" s="20"/>
      <c r="DGC58" s="20"/>
      <c r="DGD58" s="20"/>
      <c r="DGE58" s="20"/>
      <c r="DGF58" s="20"/>
      <c r="DGG58" s="20"/>
      <c r="DGH58" s="20"/>
      <c r="DGI58" s="20"/>
      <c r="DGJ58" s="20"/>
      <c r="DGK58" s="20"/>
      <c r="DGL58" s="20"/>
      <c r="DGM58" s="20"/>
      <c r="DGN58" s="20"/>
      <c r="DGO58" s="20"/>
      <c r="DGP58" s="20"/>
      <c r="DGQ58" s="20"/>
      <c r="DGR58" s="20"/>
      <c r="DGS58" s="20"/>
      <c r="DGT58" s="20"/>
      <c r="DGU58" s="20"/>
      <c r="DGV58" s="20"/>
      <c r="DGW58" s="20"/>
      <c r="DGX58" s="20"/>
      <c r="DGY58" s="20"/>
      <c r="DGZ58" s="20"/>
      <c r="DHA58" s="20"/>
      <c r="DHB58" s="20"/>
      <c r="DHC58" s="20"/>
      <c r="DHD58" s="20"/>
      <c r="DHE58" s="20"/>
      <c r="DHF58" s="20"/>
      <c r="DHG58" s="20"/>
      <c r="DHH58" s="20"/>
      <c r="DHI58" s="20"/>
      <c r="DHJ58" s="20"/>
      <c r="DHK58" s="20"/>
      <c r="DHL58" s="20"/>
      <c r="DHM58" s="20"/>
      <c r="DHN58" s="20"/>
      <c r="DHO58" s="20"/>
      <c r="DHP58" s="20"/>
      <c r="DHQ58" s="20"/>
      <c r="DHR58" s="20"/>
      <c r="DHS58" s="20"/>
      <c r="DHT58" s="20"/>
      <c r="DHU58" s="20"/>
      <c r="DHV58" s="20"/>
      <c r="DHW58" s="20"/>
      <c r="DHX58" s="20"/>
      <c r="DHY58" s="20"/>
      <c r="DHZ58" s="20"/>
      <c r="DIA58" s="20"/>
      <c r="DIB58" s="20"/>
      <c r="DIC58" s="20"/>
      <c r="DID58" s="20"/>
      <c r="DIE58" s="20"/>
      <c r="DIF58" s="20"/>
      <c r="DIG58" s="20"/>
      <c r="DIH58" s="20"/>
      <c r="DII58" s="20"/>
      <c r="DIJ58" s="20"/>
      <c r="DIK58" s="20"/>
      <c r="DIL58" s="20"/>
      <c r="DIM58" s="20"/>
      <c r="DIN58" s="20"/>
      <c r="DIO58" s="20"/>
      <c r="DIP58" s="20"/>
      <c r="DIQ58" s="20"/>
      <c r="DIR58" s="20"/>
      <c r="DIS58" s="20"/>
      <c r="DIT58" s="20"/>
      <c r="DIU58" s="20"/>
      <c r="DIV58" s="20"/>
      <c r="DIW58" s="20"/>
      <c r="DIX58" s="20"/>
      <c r="DIY58" s="20"/>
      <c r="DIZ58" s="20"/>
      <c r="DJA58" s="20"/>
      <c r="DJB58" s="20"/>
      <c r="DJC58" s="20"/>
      <c r="DJD58" s="20"/>
      <c r="DJE58" s="20"/>
      <c r="DJF58" s="20"/>
      <c r="DJG58" s="20"/>
      <c r="DJH58" s="20"/>
      <c r="DJI58" s="20"/>
      <c r="DJJ58" s="20"/>
      <c r="DJK58" s="20"/>
      <c r="DJL58" s="20"/>
      <c r="DJM58" s="20"/>
      <c r="DJN58" s="20"/>
      <c r="DJO58" s="20"/>
      <c r="DJP58" s="20"/>
      <c r="DJQ58" s="20"/>
      <c r="DJR58" s="20"/>
      <c r="DJS58" s="20"/>
      <c r="DJT58" s="20"/>
      <c r="DJU58" s="20"/>
      <c r="DJV58" s="20"/>
      <c r="DJW58" s="20"/>
      <c r="DJX58" s="20"/>
      <c r="DJY58" s="20"/>
      <c r="DJZ58" s="20"/>
      <c r="DKA58" s="20"/>
      <c r="DKB58" s="20"/>
      <c r="DKC58" s="20"/>
      <c r="DKD58" s="20"/>
      <c r="DKE58" s="20"/>
      <c r="DKF58" s="20"/>
      <c r="DKG58" s="20"/>
      <c r="DKH58" s="20"/>
      <c r="DKI58" s="20"/>
      <c r="DKJ58" s="20"/>
      <c r="DKK58" s="20"/>
      <c r="DKL58" s="20"/>
      <c r="DKM58" s="20"/>
      <c r="DKN58" s="20"/>
      <c r="DKO58" s="20"/>
      <c r="DKP58" s="20"/>
      <c r="DKQ58" s="20"/>
      <c r="DKR58" s="20"/>
      <c r="DKS58" s="20"/>
      <c r="DKT58" s="20"/>
      <c r="DKU58" s="20"/>
      <c r="DKV58" s="20"/>
      <c r="DKW58" s="20"/>
      <c r="DKX58" s="20"/>
      <c r="DKY58" s="20"/>
      <c r="DKZ58" s="20"/>
      <c r="DLA58" s="20"/>
      <c r="DLB58" s="20"/>
      <c r="DLC58" s="20"/>
      <c r="DLD58" s="20"/>
      <c r="DLE58" s="20"/>
      <c r="DLF58" s="20"/>
      <c r="DLG58" s="20"/>
      <c r="DLH58" s="20"/>
      <c r="DLI58" s="20"/>
      <c r="DLJ58" s="20"/>
      <c r="DLK58" s="20"/>
      <c r="DLL58" s="20"/>
      <c r="DLM58" s="20"/>
      <c r="DLN58" s="20"/>
      <c r="DLO58" s="20"/>
      <c r="DLP58" s="20"/>
      <c r="DLQ58" s="20"/>
      <c r="DLR58" s="20"/>
      <c r="DLS58" s="20"/>
      <c r="DLT58" s="20"/>
      <c r="DLU58" s="20"/>
      <c r="DLV58" s="20"/>
      <c r="DLW58" s="20"/>
      <c r="DLX58" s="20"/>
      <c r="DLY58" s="20"/>
      <c r="DLZ58" s="20"/>
      <c r="DMA58" s="20"/>
      <c r="DMB58" s="20"/>
      <c r="DMC58" s="20"/>
      <c r="DMD58" s="20"/>
      <c r="DME58" s="20"/>
      <c r="DMF58" s="20"/>
      <c r="DMG58" s="20"/>
      <c r="DMH58" s="20"/>
      <c r="DMI58" s="20"/>
      <c r="DMJ58" s="20"/>
      <c r="DMK58" s="20"/>
      <c r="DML58" s="20"/>
      <c r="DMM58" s="20"/>
      <c r="DMN58" s="20"/>
      <c r="DMO58" s="20"/>
      <c r="DMP58" s="20"/>
      <c r="DMQ58" s="20"/>
      <c r="DMR58" s="20"/>
      <c r="DMS58" s="20"/>
      <c r="DMT58" s="20"/>
      <c r="DMU58" s="20"/>
      <c r="DMV58" s="20"/>
      <c r="DMW58" s="20"/>
      <c r="DMX58" s="20"/>
      <c r="DMY58" s="20"/>
      <c r="DMZ58" s="20"/>
      <c r="DNA58" s="20"/>
      <c r="DNB58" s="20"/>
      <c r="DNC58" s="20"/>
      <c r="DND58" s="20"/>
      <c r="DNE58" s="20"/>
      <c r="DNF58" s="20"/>
      <c r="DNG58" s="20"/>
      <c r="DNH58" s="20"/>
      <c r="DNI58" s="20"/>
      <c r="DNJ58" s="20"/>
      <c r="DNK58" s="20"/>
      <c r="DNL58" s="20"/>
      <c r="DNM58" s="20"/>
      <c r="DNN58" s="20"/>
      <c r="DNO58" s="20"/>
      <c r="DNP58" s="20"/>
      <c r="DNQ58" s="20"/>
      <c r="DNR58" s="20"/>
      <c r="DNS58" s="20"/>
      <c r="DNT58" s="20"/>
      <c r="DNU58" s="20"/>
      <c r="DNV58" s="20"/>
      <c r="DNW58" s="20"/>
      <c r="DNX58" s="20"/>
      <c r="DNY58" s="20"/>
      <c r="DNZ58" s="20"/>
      <c r="DOA58" s="20"/>
      <c r="DOB58" s="20"/>
      <c r="DOC58" s="20"/>
      <c r="DOD58" s="20"/>
      <c r="DOE58" s="20"/>
      <c r="DOF58" s="20"/>
      <c r="DOG58" s="20"/>
      <c r="DOH58" s="20"/>
      <c r="DOI58" s="20"/>
      <c r="DOJ58" s="20"/>
      <c r="DOK58" s="20"/>
      <c r="DOL58" s="20"/>
      <c r="DOM58" s="20"/>
      <c r="DON58" s="20"/>
      <c r="DOO58" s="20"/>
      <c r="DOP58" s="20"/>
      <c r="DOQ58" s="20"/>
      <c r="DOR58" s="20"/>
      <c r="DOS58" s="20"/>
      <c r="DOT58" s="20"/>
      <c r="DOU58" s="20"/>
      <c r="DOV58" s="20"/>
      <c r="DOW58" s="20"/>
      <c r="DOX58" s="20"/>
      <c r="DOY58" s="20"/>
      <c r="DOZ58" s="20"/>
      <c r="DPA58" s="20"/>
      <c r="DPB58" s="20"/>
      <c r="DPC58" s="20"/>
      <c r="DPD58" s="20"/>
      <c r="DPE58" s="20"/>
      <c r="DPF58" s="20"/>
      <c r="DPG58" s="20"/>
      <c r="DPH58" s="20"/>
      <c r="DPI58" s="20"/>
      <c r="DPJ58" s="20"/>
      <c r="DPK58" s="20"/>
      <c r="DPL58" s="20"/>
      <c r="DPM58" s="20"/>
      <c r="DPN58" s="20"/>
      <c r="DPO58" s="20"/>
      <c r="DPP58" s="20"/>
      <c r="DPQ58" s="20"/>
      <c r="DPR58" s="20"/>
      <c r="DPS58" s="20"/>
      <c r="DPT58" s="20"/>
      <c r="DPU58" s="20"/>
      <c r="DPV58" s="20"/>
      <c r="DPW58" s="20"/>
      <c r="DPX58" s="20"/>
      <c r="DPY58" s="20"/>
      <c r="DPZ58" s="20"/>
      <c r="DQA58" s="20"/>
      <c r="DQB58" s="20"/>
      <c r="DQC58" s="20"/>
      <c r="DQD58" s="20"/>
      <c r="DQE58" s="20"/>
      <c r="DQF58" s="20"/>
      <c r="DQG58" s="20"/>
      <c r="DQH58" s="20"/>
      <c r="DQI58" s="20"/>
      <c r="DQJ58" s="20"/>
      <c r="DQK58" s="20"/>
      <c r="DQL58" s="20"/>
      <c r="DQM58" s="20"/>
      <c r="DQN58" s="20"/>
      <c r="DQO58" s="20"/>
      <c r="DQP58" s="20"/>
      <c r="DQQ58" s="20"/>
      <c r="DQR58" s="20"/>
      <c r="DQS58" s="20"/>
      <c r="DQT58" s="20"/>
      <c r="DQU58" s="20"/>
      <c r="DQV58" s="20"/>
      <c r="DQW58" s="20"/>
      <c r="DQX58" s="20"/>
      <c r="DQY58" s="20"/>
      <c r="DQZ58" s="20"/>
      <c r="DRA58" s="20"/>
      <c r="DRB58" s="20"/>
      <c r="DRC58" s="20"/>
      <c r="DRD58" s="20"/>
      <c r="DRE58" s="20"/>
      <c r="DRF58" s="20"/>
      <c r="DRG58" s="20"/>
      <c r="DRH58" s="20"/>
      <c r="DRI58" s="20"/>
      <c r="DRJ58" s="20"/>
      <c r="DRK58" s="20"/>
      <c r="DRL58" s="20"/>
      <c r="DRM58" s="20"/>
      <c r="DRN58" s="20"/>
      <c r="DRO58" s="20"/>
      <c r="DRP58" s="20"/>
      <c r="DRQ58" s="20"/>
      <c r="DRR58" s="20"/>
      <c r="DRS58" s="20"/>
      <c r="DRT58" s="20"/>
      <c r="DRU58" s="20"/>
      <c r="DRV58" s="20"/>
      <c r="DRW58" s="20"/>
      <c r="DRX58" s="20"/>
      <c r="DRY58" s="20"/>
      <c r="DRZ58" s="20"/>
      <c r="DSA58" s="20"/>
      <c r="DSB58" s="20"/>
      <c r="DSC58" s="20"/>
      <c r="DSD58" s="20"/>
      <c r="DSE58" s="20"/>
      <c r="DSF58" s="20"/>
      <c r="DSG58" s="20"/>
      <c r="DSH58" s="20"/>
      <c r="DSI58" s="20"/>
      <c r="DSJ58" s="20"/>
      <c r="DSK58" s="20"/>
      <c r="DSL58" s="20"/>
      <c r="DSM58" s="20"/>
      <c r="DSN58" s="20"/>
      <c r="DSO58" s="20"/>
      <c r="DSP58" s="20"/>
      <c r="DSQ58" s="20"/>
      <c r="DSR58" s="20"/>
      <c r="DSS58" s="20"/>
      <c r="DST58" s="20"/>
      <c r="DSU58" s="20"/>
      <c r="DSV58" s="20"/>
      <c r="DSW58" s="20"/>
      <c r="DSX58" s="20"/>
      <c r="DSY58" s="20"/>
      <c r="DSZ58" s="20"/>
      <c r="DTA58" s="20"/>
      <c r="DTB58" s="20"/>
      <c r="DTC58" s="20"/>
      <c r="DTD58" s="20"/>
      <c r="DTE58" s="20"/>
      <c r="DTF58" s="20"/>
      <c r="DTG58" s="20"/>
      <c r="DTH58" s="20"/>
      <c r="DTI58" s="20"/>
      <c r="DTJ58" s="20"/>
      <c r="DTK58" s="20"/>
      <c r="DTL58" s="20"/>
      <c r="DTM58" s="20"/>
      <c r="DTN58" s="20"/>
      <c r="DTO58" s="20"/>
      <c r="DTP58" s="20"/>
      <c r="DTQ58" s="20"/>
      <c r="DTR58" s="20"/>
      <c r="DTS58" s="20"/>
      <c r="DTT58" s="20"/>
      <c r="DTU58" s="20"/>
      <c r="DTV58" s="20"/>
      <c r="DTW58" s="20"/>
      <c r="DTX58" s="20"/>
      <c r="DTY58" s="20"/>
      <c r="DTZ58" s="20"/>
      <c r="DUA58" s="20"/>
      <c r="DUB58" s="20"/>
      <c r="DUC58" s="20"/>
      <c r="DUD58" s="20"/>
      <c r="DUE58" s="20"/>
      <c r="DUF58" s="20"/>
      <c r="DUG58" s="20"/>
      <c r="DUH58" s="20"/>
      <c r="DUI58" s="20"/>
      <c r="DUJ58" s="20"/>
      <c r="DUK58" s="20"/>
      <c r="DUL58" s="20"/>
      <c r="DUM58" s="20"/>
      <c r="DUN58" s="20"/>
      <c r="DUO58" s="20"/>
      <c r="DUP58" s="20"/>
      <c r="DUQ58" s="20"/>
      <c r="DUR58" s="20"/>
      <c r="DUS58" s="20"/>
      <c r="DUT58" s="20"/>
      <c r="DUU58" s="20"/>
      <c r="DUV58" s="20"/>
      <c r="DUW58" s="20"/>
      <c r="DUX58" s="20"/>
      <c r="DUY58" s="20"/>
      <c r="DUZ58" s="20"/>
      <c r="DVA58" s="20"/>
      <c r="DVB58" s="20"/>
      <c r="DVC58" s="20"/>
      <c r="DVD58" s="20"/>
      <c r="DVE58" s="20"/>
      <c r="DVF58" s="20"/>
      <c r="DVG58" s="20"/>
      <c r="DVH58" s="20"/>
      <c r="DVI58" s="20"/>
      <c r="DVJ58" s="20"/>
      <c r="DVK58" s="20"/>
      <c r="DVL58" s="20"/>
      <c r="DVM58" s="20"/>
      <c r="DVN58" s="20"/>
      <c r="DVO58" s="20"/>
      <c r="DVP58" s="20"/>
      <c r="DVQ58" s="20"/>
      <c r="DVR58" s="20"/>
      <c r="DVS58" s="20"/>
      <c r="DVT58" s="20"/>
      <c r="DVU58" s="20"/>
      <c r="DVV58" s="20"/>
      <c r="DVW58" s="20"/>
      <c r="DVX58" s="20"/>
      <c r="DVY58" s="20"/>
      <c r="DVZ58" s="20"/>
      <c r="DWA58" s="20"/>
      <c r="DWB58" s="20"/>
      <c r="DWC58" s="20"/>
      <c r="DWD58" s="20"/>
      <c r="DWE58" s="20"/>
      <c r="DWF58" s="20"/>
      <c r="DWG58" s="20"/>
      <c r="DWH58" s="20"/>
      <c r="DWI58" s="20"/>
      <c r="DWJ58" s="20"/>
      <c r="DWK58" s="20"/>
      <c r="DWL58" s="20"/>
      <c r="DWM58" s="20"/>
      <c r="DWN58" s="20"/>
      <c r="DWO58" s="20"/>
      <c r="DWP58" s="20"/>
      <c r="DWQ58" s="20"/>
      <c r="DWR58" s="20"/>
      <c r="DWS58" s="20"/>
      <c r="DWT58" s="20"/>
      <c r="DWU58" s="20"/>
      <c r="DWV58" s="20"/>
      <c r="DWW58" s="20"/>
      <c r="DWX58" s="20"/>
      <c r="DWY58" s="20"/>
      <c r="DWZ58" s="20"/>
      <c r="DXA58" s="20"/>
      <c r="DXB58" s="20"/>
      <c r="DXC58" s="20"/>
      <c r="DXD58" s="20"/>
      <c r="DXE58" s="20"/>
      <c r="DXF58" s="20"/>
      <c r="DXG58" s="20"/>
      <c r="DXH58" s="20"/>
      <c r="DXI58" s="20"/>
      <c r="DXJ58" s="20"/>
      <c r="DXK58" s="20"/>
      <c r="DXL58" s="20"/>
      <c r="DXM58" s="20"/>
      <c r="DXN58" s="20"/>
      <c r="DXO58" s="20"/>
      <c r="DXP58" s="20"/>
      <c r="DXQ58" s="20"/>
      <c r="DXR58" s="20"/>
      <c r="DXS58" s="20"/>
      <c r="DXT58" s="20"/>
      <c r="DXU58" s="20"/>
      <c r="DXV58" s="20"/>
      <c r="DXW58" s="20"/>
      <c r="DXX58" s="20"/>
      <c r="DXY58" s="20"/>
      <c r="DXZ58" s="20"/>
      <c r="DYA58" s="20"/>
      <c r="DYB58" s="20"/>
      <c r="DYC58" s="20"/>
      <c r="DYD58" s="20"/>
      <c r="DYE58" s="20"/>
      <c r="DYF58" s="20"/>
      <c r="DYG58" s="20"/>
      <c r="DYH58" s="20"/>
      <c r="DYI58" s="20"/>
      <c r="DYJ58" s="20"/>
      <c r="DYK58" s="20"/>
      <c r="DYL58" s="20"/>
      <c r="DYM58" s="20"/>
      <c r="DYN58" s="20"/>
      <c r="DYO58" s="20"/>
      <c r="DYP58" s="20"/>
      <c r="DYQ58" s="20"/>
      <c r="DYR58" s="20"/>
      <c r="DYS58" s="20"/>
      <c r="DYT58" s="20"/>
      <c r="DYU58" s="20"/>
      <c r="DYV58" s="20"/>
      <c r="DYW58" s="20"/>
      <c r="DYX58" s="20"/>
      <c r="DYY58" s="20"/>
      <c r="DYZ58" s="20"/>
      <c r="DZA58" s="20"/>
      <c r="DZB58" s="20"/>
      <c r="DZC58" s="20"/>
      <c r="DZD58" s="20"/>
      <c r="DZE58" s="20"/>
      <c r="DZF58" s="20"/>
      <c r="DZG58" s="20"/>
      <c r="DZH58" s="20"/>
      <c r="DZI58" s="20"/>
      <c r="DZJ58" s="20"/>
      <c r="DZK58" s="20"/>
      <c r="DZL58" s="20"/>
      <c r="DZM58" s="20"/>
      <c r="DZN58" s="20"/>
      <c r="DZO58" s="20"/>
      <c r="DZP58" s="20"/>
      <c r="DZQ58" s="20"/>
      <c r="DZR58" s="20"/>
      <c r="DZS58" s="20"/>
      <c r="DZT58" s="20"/>
      <c r="DZU58" s="20"/>
      <c r="DZV58" s="20"/>
      <c r="DZW58" s="20"/>
      <c r="DZX58" s="20"/>
      <c r="DZY58" s="20"/>
      <c r="DZZ58" s="20"/>
      <c r="EAA58" s="20"/>
      <c r="EAB58" s="20"/>
      <c r="EAC58" s="20"/>
      <c r="EAD58" s="20"/>
      <c r="EAE58" s="20"/>
      <c r="EAF58" s="20"/>
      <c r="EAG58" s="20"/>
      <c r="EAH58" s="20"/>
      <c r="EAI58" s="20"/>
      <c r="EAJ58" s="20"/>
      <c r="EAK58" s="20"/>
      <c r="EAL58" s="20"/>
      <c r="EAM58" s="20"/>
      <c r="EAN58" s="20"/>
      <c r="EAO58" s="20"/>
      <c r="EAP58" s="20"/>
      <c r="EAQ58" s="20"/>
      <c r="EAR58" s="20"/>
      <c r="EAS58" s="20"/>
      <c r="EAT58" s="20"/>
      <c r="EAU58" s="20"/>
      <c r="EAV58" s="20"/>
      <c r="EAW58" s="20"/>
      <c r="EAX58" s="20"/>
      <c r="EAY58" s="20"/>
      <c r="EAZ58" s="20"/>
      <c r="EBA58" s="20"/>
      <c r="EBB58" s="20"/>
      <c r="EBC58" s="20"/>
      <c r="EBD58" s="20"/>
      <c r="EBE58" s="20"/>
      <c r="EBF58" s="20"/>
      <c r="EBG58" s="20"/>
      <c r="EBH58" s="20"/>
      <c r="EBI58" s="20"/>
      <c r="EBJ58" s="20"/>
      <c r="EBK58" s="20"/>
      <c r="EBL58" s="20"/>
      <c r="EBM58" s="20"/>
      <c r="EBN58" s="20"/>
      <c r="EBO58" s="20"/>
      <c r="EBP58" s="20"/>
      <c r="EBQ58" s="20"/>
      <c r="EBR58" s="20"/>
      <c r="EBS58" s="20"/>
      <c r="EBT58" s="20"/>
      <c r="EBU58" s="20"/>
      <c r="EBV58" s="20"/>
      <c r="EBW58" s="20"/>
      <c r="EBX58" s="20"/>
      <c r="EBY58" s="20"/>
      <c r="EBZ58" s="20"/>
      <c r="ECA58" s="20"/>
      <c r="ECB58" s="20"/>
      <c r="ECC58" s="20"/>
      <c r="ECD58" s="20"/>
      <c r="ECE58" s="20"/>
      <c r="ECF58" s="20"/>
      <c r="ECG58" s="20"/>
      <c r="ECH58" s="20"/>
      <c r="ECI58" s="20"/>
      <c r="ECJ58" s="20"/>
      <c r="ECK58" s="20"/>
      <c r="ECL58" s="20"/>
      <c r="ECM58" s="20"/>
      <c r="ECN58" s="20"/>
      <c r="ECO58" s="20"/>
      <c r="ECP58" s="20"/>
      <c r="ECQ58" s="20"/>
      <c r="ECR58" s="20"/>
      <c r="ECS58" s="20"/>
      <c r="ECT58" s="20"/>
      <c r="ECU58" s="20"/>
      <c r="ECV58" s="20"/>
      <c r="ECW58" s="20"/>
      <c r="ECX58" s="20"/>
      <c r="ECY58" s="20"/>
      <c r="ECZ58" s="20"/>
      <c r="EDA58" s="20"/>
      <c r="EDB58" s="20"/>
      <c r="EDC58" s="20"/>
      <c r="EDD58" s="20"/>
      <c r="EDE58" s="20"/>
      <c r="EDF58" s="20"/>
      <c r="EDG58" s="20"/>
      <c r="EDH58" s="20"/>
      <c r="EDI58" s="20"/>
      <c r="EDJ58" s="20"/>
      <c r="EDK58" s="20"/>
      <c r="EDL58" s="20"/>
      <c r="EDM58" s="20"/>
      <c r="EDN58" s="20"/>
      <c r="EDO58" s="20"/>
      <c r="EDP58" s="20"/>
      <c r="EDQ58" s="20"/>
      <c r="EDR58" s="20"/>
      <c r="EDS58" s="20"/>
      <c r="EDT58" s="20"/>
      <c r="EDU58" s="20"/>
      <c r="EDV58" s="20"/>
      <c r="EDW58" s="20"/>
      <c r="EDX58" s="20"/>
      <c r="EDY58" s="20"/>
      <c r="EDZ58" s="20"/>
      <c r="EEA58" s="20"/>
      <c r="EEB58" s="20"/>
      <c r="EEC58" s="20"/>
      <c r="EED58" s="20"/>
      <c r="EEE58" s="20"/>
      <c r="EEF58" s="20"/>
      <c r="EEG58" s="20"/>
      <c r="EEH58" s="20"/>
      <c r="EEI58" s="20"/>
      <c r="EEJ58" s="20"/>
      <c r="EEK58" s="20"/>
      <c r="EEL58" s="20"/>
      <c r="EEM58" s="20"/>
      <c r="EEN58" s="20"/>
      <c r="EEO58" s="20"/>
      <c r="EEP58" s="20"/>
      <c r="EEQ58" s="20"/>
      <c r="EER58" s="20"/>
      <c r="EES58" s="20"/>
      <c r="EET58" s="20"/>
      <c r="EEU58" s="20"/>
      <c r="EEV58" s="20"/>
      <c r="EEW58" s="20"/>
      <c r="EEX58" s="20"/>
      <c r="EEY58" s="20"/>
      <c r="EEZ58" s="20"/>
      <c r="EFA58" s="20"/>
      <c r="EFB58" s="20"/>
      <c r="EFC58" s="20"/>
      <c r="EFD58" s="20"/>
      <c r="EFE58" s="20"/>
      <c r="EFF58" s="20"/>
      <c r="EFG58" s="20"/>
      <c r="EFH58" s="20"/>
      <c r="EFI58" s="20"/>
      <c r="EFJ58" s="20"/>
      <c r="EFK58" s="20"/>
      <c r="EFL58" s="20"/>
      <c r="EFM58" s="20"/>
      <c r="EFN58" s="20"/>
      <c r="EFO58" s="20"/>
      <c r="EFP58" s="20"/>
      <c r="EFQ58" s="20"/>
      <c r="EFR58" s="20"/>
      <c r="EFS58" s="20"/>
      <c r="EFT58" s="20"/>
      <c r="EFU58" s="20"/>
      <c r="EFV58" s="20"/>
      <c r="EFW58" s="20"/>
      <c r="EFX58" s="20"/>
      <c r="EFY58" s="20"/>
      <c r="EFZ58" s="20"/>
      <c r="EGA58" s="20"/>
      <c r="EGB58" s="20"/>
      <c r="EGC58" s="20"/>
      <c r="EGD58" s="20"/>
      <c r="EGE58" s="20"/>
      <c r="EGF58" s="20"/>
      <c r="EGG58" s="20"/>
      <c r="EGH58" s="20"/>
      <c r="EGI58" s="20"/>
      <c r="EGJ58" s="20"/>
      <c r="EGK58" s="20"/>
      <c r="EGL58" s="20"/>
      <c r="EGM58" s="20"/>
      <c r="EGN58" s="20"/>
      <c r="EGO58" s="20"/>
      <c r="EGP58" s="20"/>
      <c r="EGQ58" s="20"/>
      <c r="EGR58" s="20"/>
      <c r="EGS58" s="20"/>
      <c r="EGT58" s="20"/>
      <c r="EGU58" s="20"/>
      <c r="EGV58" s="20"/>
      <c r="EGW58" s="20"/>
      <c r="EGX58" s="20"/>
      <c r="EGY58" s="20"/>
      <c r="EGZ58" s="20"/>
      <c r="EHA58" s="20"/>
      <c r="EHB58" s="20"/>
      <c r="EHC58" s="20"/>
      <c r="EHD58" s="20"/>
      <c r="EHE58" s="20"/>
      <c r="EHF58" s="20"/>
      <c r="EHG58" s="20"/>
      <c r="EHH58" s="20"/>
      <c r="EHI58" s="20"/>
      <c r="EHJ58" s="20"/>
      <c r="EHK58" s="20"/>
      <c r="EHL58" s="20"/>
      <c r="EHM58" s="20"/>
      <c r="EHN58" s="20"/>
      <c r="EHO58" s="20"/>
      <c r="EHP58" s="20"/>
      <c r="EHQ58" s="20"/>
      <c r="EHR58" s="20"/>
      <c r="EHS58" s="20"/>
      <c r="EHT58" s="20"/>
      <c r="EHU58" s="20"/>
      <c r="EHV58" s="20"/>
      <c r="EHW58" s="20"/>
      <c r="EHX58" s="20"/>
      <c r="EHY58" s="20"/>
      <c r="EHZ58" s="20"/>
      <c r="EIA58" s="20"/>
      <c r="EIB58" s="20"/>
      <c r="EIC58" s="20"/>
      <c r="EID58" s="20"/>
      <c r="EIE58" s="20"/>
      <c r="EIF58" s="20"/>
      <c r="EIG58" s="20"/>
      <c r="EIH58" s="20"/>
      <c r="EII58" s="20"/>
      <c r="EIJ58" s="20"/>
      <c r="EIK58" s="20"/>
      <c r="EIL58" s="20"/>
      <c r="EIM58" s="20"/>
      <c r="EIN58" s="20"/>
      <c r="EIO58" s="20"/>
      <c r="EIP58" s="20"/>
      <c r="EIQ58" s="20"/>
      <c r="EIR58" s="20"/>
      <c r="EIS58" s="20"/>
      <c r="EIT58" s="20"/>
      <c r="EIU58" s="20"/>
      <c r="EIV58" s="20"/>
      <c r="EIW58" s="20"/>
      <c r="EIX58" s="20"/>
      <c r="EIY58" s="20"/>
      <c r="EIZ58" s="20"/>
      <c r="EJA58" s="20"/>
      <c r="EJB58" s="20"/>
      <c r="EJC58" s="20"/>
      <c r="EJD58" s="20"/>
      <c r="EJE58" s="20"/>
      <c r="EJF58" s="20"/>
      <c r="EJG58" s="20"/>
      <c r="EJH58" s="20"/>
      <c r="EJI58" s="20"/>
      <c r="EJJ58" s="20"/>
      <c r="EJK58" s="20"/>
      <c r="EJL58" s="20"/>
      <c r="EJM58" s="20"/>
      <c r="EJN58" s="20"/>
      <c r="EJO58" s="20"/>
      <c r="EJP58" s="20"/>
      <c r="EJQ58" s="20"/>
      <c r="EJR58" s="20"/>
      <c r="EJS58" s="20"/>
      <c r="EJT58" s="20"/>
      <c r="EJU58" s="20"/>
      <c r="EJV58" s="20"/>
      <c r="EJW58" s="20"/>
      <c r="EJX58" s="20"/>
      <c r="EJY58" s="20"/>
      <c r="EJZ58" s="20"/>
      <c r="EKA58" s="20"/>
      <c r="EKB58" s="20"/>
      <c r="EKC58" s="20"/>
      <c r="EKD58" s="20"/>
      <c r="EKE58" s="20"/>
      <c r="EKF58" s="20"/>
      <c r="EKG58" s="20"/>
      <c r="EKH58" s="20"/>
      <c r="EKI58" s="20"/>
      <c r="EKJ58" s="20"/>
      <c r="EKK58" s="20"/>
      <c r="EKL58" s="20"/>
      <c r="EKM58" s="20"/>
      <c r="EKN58" s="20"/>
      <c r="EKO58" s="20"/>
      <c r="EKP58" s="20"/>
      <c r="EKQ58" s="20"/>
      <c r="EKR58" s="20"/>
      <c r="EKS58" s="20"/>
      <c r="EKT58" s="20"/>
      <c r="EKU58" s="20"/>
      <c r="EKV58" s="20"/>
      <c r="EKW58" s="20"/>
      <c r="EKX58" s="20"/>
      <c r="EKY58" s="20"/>
      <c r="EKZ58" s="20"/>
      <c r="ELA58" s="20"/>
      <c r="ELB58" s="20"/>
      <c r="ELC58" s="20"/>
      <c r="ELD58" s="20"/>
      <c r="ELE58" s="20"/>
      <c r="ELF58" s="20"/>
      <c r="ELG58" s="20"/>
      <c r="ELH58" s="20"/>
      <c r="ELI58" s="20"/>
      <c r="ELJ58" s="20"/>
      <c r="ELK58" s="20"/>
      <c r="ELL58" s="20"/>
      <c r="ELM58" s="20"/>
      <c r="ELN58" s="20"/>
      <c r="ELO58" s="20"/>
      <c r="ELP58" s="20"/>
      <c r="ELQ58" s="20"/>
      <c r="ELR58" s="20"/>
      <c r="ELS58" s="20"/>
      <c r="ELT58" s="20"/>
      <c r="ELU58" s="20"/>
      <c r="ELV58" s="20"/>
      <c r="ELW58" s="20"/>
      <c r="ELX58" s="20"/>
      <c r="ELY58" s="20"/>
      <c r="ELZ58" s="20"/>
      <c r="EMA58" s="20"/>
      <c r="EMB58" s="20"/>
      <c r="EMC58" s="20"/>
      <c r="EMD58" s="20"/>
      <c r="EME58" s="20"/>
      <c r="EMF58" s="20"/>
      <c r="EMG58" s="20"/>
      <c r="EMH58" s="20"/>
      <c r="EMI58" s="20"/>
      <c r="EMJ58" s="20"/>
      <c r="EMK58" s="20"/>
      <c r="EML58" s="20"/>
      <c r="EMM58" s="20"/>
      <c r="EMN58" s="20"/>
      <c r="EMO58" s="20"/>
      <c r="EMP58" s="20"/>
      <c r="EMQ58" s="20"/>
      <c r="EMR58" s="20"/>
      <c r="EMS58" s="20"/>
      <c r="EMT58" s="20"/>
      <c r="EMU58" s="20"/>
      <c r="EMV58" s="20"/>
      <c r="EMW58" s="20"/>
      <c r="EMX58" s="20"/>
      <c r="EMY58" s="20"/>
      <c r="EMZ58" s="20"/>
      <c r="ENA58" s="20"/>
      <c r="ENB58" s="20"/>
      <c r="ENC58" s="20"/>
      <c r="END58" s="20"/>
      <c r="ENE58" s="20"/>
      <c r="ENF58" s="20"/>
      <c r="ENG58" s="20"/>
      <c r="ENH58" s="20"/>
      <c r="ENI58" s="20"/>
      <c r="ENJ58" s="20"/>
      <c r="ENK58" s="20"/>
      <c r="ENL58" s="20"/>
      <c r="ENM58" s="20"/>
      <c r="ENN58" s="20"/>
      <c r="ENO58" s="20"/>
      <c r="ENP58" s="20"/>
      <c r="ENQ58" s="20"/>
      <c r="ENR58" s="20"/>
      <c r="ENS58" s="20"/>
      <c r="ENT58" s="20"/>
      <c r="ENU58" s="20"/>
      <c r="ENV58" s="20"/>
      <c r="ENW58" s="20"/>
      <c r="ENX58" s="20"/>
      <c r="ENY58" s="20"/>
      <c r="ENZ58" s="20"/>
      <c r="EOA58" s="20"/>
      <c r="EOB58" s="20"/>
      <c r="EOC58" s="20"/>
      <c r="EOD58" s="20"/>
      <c r="EOE58" s="20"/>
      <c r="EOF58" s="20"/>
      <c r="EOG58" s="20"/>
      <c r="EOH58" s="20"/>
      <c r="EOI58" s="20"/>
      <c r="EOJ58" s="20"/>
      <c r="EOK58" s="20"/>
      <c r="EOL58" s="20"/>
      <c r="EOM58" s="20"/>
      <c r="EON58" s="20"/>
      <c r="EOO58" s="20"/>
      <c r="EOP58" s="20"/>
      <c r="EOQ58" s="20"/>
      <c r="EOR58" s="20"/>
      <c r="EOS58" s="20"/>
      <c r="EOT58" s="20"/>
      <c r="EOU58" s="20"/>
      <c r="EOV58" s="20"/>
      <c r="EOW58" s="20"/>
      <c r="EOX58" s="20"/>
      <c r="EOY58" s="20"/>
      <c r="EOZ58" s="20"/>
      <c r="EPA58" s="20"/>
      <c r="EPB58" s="20"/>
      <c r="EPC58" s="20"/>
      <c r="EPD58" s="20"/>
      <c r="EPE58" s="20"/>
      <c r="EPF58" s="20"/>
      <c r="EPG58" s="20"/>
      <c r="EPH58" s="20"/>
      <c r="EPI58" s="20"/>
      <c r="EPJ58" s="20"/>
      <c r="EPK58" s="20"/>
      <c r="EPL58" s="20"/>
      <c r="EPM58" s="20"/>
      <c r="EPN58" s="20"/>
      <c r="EPO58" s="20"/>
      <c r="EPP58" s="20"/>
      <c r="EPQ58" s="20"/>
      <c r="EPR58" s="20"/>
      <c r="EPS58" s="20"/>
      <c r="EPT58" s="20"/>
      <c r="EPU58" s="20"/>
      <c r="EPV58" s="20"/>
      <c r="EPW58" s="20"/>
      <c r="EPX58" s="20"/>
      <c r="EPY58" s="20"/>
      <c r="EPZ58" s="20"/>
      <c r="EQA58" s="20"/>
      <c r="EQB58" s="20"/>
      <c r="EQC58" s="20"/>
      <c r="EQD58" s="20"/>
      <c r="EQE58" s="20"/>
      <c r="EQF58" s="20"/>
      <c r="EQG58" s="20"/>
      <c r="EQH58" s="20"/>
      <c r="EQI58" s="20"/>
      <c r="EQJ58" s="20"/>
      <c r="EQK58" s="20"/>
      <c r="EQL58" s="20"/>
      <c r="EQM58" s="20"/>
      <c r="EQN58" s="20"/>
      <c r="EQO58" s="20"/>
      <c r="EQP58" s="20"/>
      <c r="EQQ58" s="20"/>
      <c r="EQR58" s="20"/>
      <c r="EQS58" s="20"/>
      <c r="EQT58" s="20"/>
      <c r="EQU58" s="20"/>
      <c r="EQV58" s="20"/>
      <c r="EQW58" s="20"/>
      <c r="EQX58" s="20"/>
      <c r="EQY58" s="20"/>
      <c r="EQZ58" s="20"/>
      <c r="ERA58" s="20"/>
      <c r="ERB58" s="20"/>
      <c r="ERC58" s="20"/>
      <c r="ERD58" s="20"/>
      <c r="ERE58" s="20"/>
      <c r="ERF58" s="20"/>
      <c r="ERG58" s="20"/>
      <c r="ERH58" s="20"/>
      <c r="ERI58" s="20"/>
      <c r="ERJ58" s="20"/>
      <c r="ERK58" s="20"/>
      <c r="ERL58" s="20"/>
      <c r="ERM58" s="20"/>
      <c r="ERN58" s="20"/>
      <c r="ERO58" s="20"/>
      <c r="ERP58" s="20"/>
      <c r="ERQ58" s="20"/>
      <c r="ERR58" s="20"/>
      <c r="ERS58" s="20"/>
      <c r="ERT58" s="20"/>
      <c r="ERU58" s="20"/>
      <c r="ERV58" s="20"/>
      <c r="ERW58" s="20"/>
      <c r="ERX58" s="20"/>
      <c r="ERY58" s="20"/>
      <c r="ERZ58" s="20"/>
      <c r="ESA58" s="20"/>
      <c r="ESB58" s="20"/>
      <c r="ESC58" s="20"/>
      <c r="ESD58" s="20"/>
      <c r="ESE58" s="20"/>
      <c r="ESF58" s="20"/>
      <c r="ESG58" s="20"/>
      <c r="ESH58" s="20"/>
      <c r="ESI58" s="20"/>
      <c r="ESJ58" s="20"/>
      <c r="ESK58" s="20"/>
      <c r="ESL58" s="20"/>
      <c r="ESM58" s="20"/>
      <c r="ESN58" s="20"/>
      <c r="ESO58" s="20"/>
      <c r="ESP58" s="20"/>
      <c r="ESQ58" s="20"/>
      <c r="ESR58" s="20"/>
      <c r="ESS58" s="20"/>
      <c r="EST58" s="20"/>
      <c r="ESU58" s="20"/>
      <c r="ESV58" s="20"/>
      <c r="ESW58" s="20"/>
      <c r="ESX58" s="20"/>
      <c r="ESY58" s="20"/>
      <c r="ESZ58" s="20"/>
      <c r="ETA58" s="20"/>
      <c r="ETB58" s="20"/>
      <c r="ETC58" s="20"/>
      <c r="ETD58" s="20"/>
      <c r="ETE58" s="20"/>
      <c r="ETF58" s="20"/>
      <c r="ETG58" s="20"/>
      <c r="ETH58" s="20"/>
      <c r="ETI58" s="20"/>
      <c r="ETJ58" s="20"/>
      <c r="ETK58" s="20"/>
      <c r="ETL58" s="20"/>
      <c r="ETM58" s="20"/>
      <c r="ETN58" s="20"/>
      <c r="ETO58" s="20"/>
      <c r="ETP58" s="20"/>
      <c r="ETQ58" s="20"/>
      <c r="ETR58" s="20"/>
      <c r="ETS58" s="20"/>
      <c r="ETT58" s="20"/>
      <c r="ETU58" s="20"/>
      <c r="ETV58" s="20"/>
      <c r="ETW58" s="20"/>
      <c r="ETX58" s="20"/>
      <c r="ETY58" s="20"/>
      <c r="ETZ58" s="20"/>
      <c r="EUA58" s="20"/>
      <c r="EUB58" s="20"/>
      <c r="EUC58" s="20"/>
      <c r="EUD58" s="20"/>
      <c r="EUE58" s="20"/>
      <c r="EUF58" s="20"/>
      <c r="EUG58" s="20"/>
      <c r="EUH58" s="20"/>
      <c r="EUI58" s="20"/>
      <c r="EUJ58" s="20"/>
      <c r="EUK58" s="20"/>
      <c r="EUL58" s="20"/>
      <c r="EUM58" s="20"/>
      <c r="EUN58" s="20"/>
      <c r="EUO58" s="20"/>
      <c r="EUP58" s="20"/>
      <c r="EUQ58" s="20"/>
      <c r="EUR58" s="20"/>
      <c r="EUS58" s="20"/>
      <c r="EUT58" s="20"/>
      <c r="EUU58" s="20"/>
      <c r="EUV58" s="20"/>
      <c r="EUW58" s="20"/>
      <c r="EUX58" s="20"/>
      <c r="EUY58" s="20"/>
      <c r="EUZ58" s="20"/>
      <c r="EVA58" s="20"/>
      <c r="EVB58" s="20"/>
      <c r="EVC58" s="20"/>
      <c r="EVD58" s="20"/>
      <c r="EVE58" s="20"/>
      <c r="EVF58" s="20"/>
      <c r="EVG58" s="20"/>
      <c r="EVH58" s="20"/>
      <c r="EVI58" s="20"/>
      <c r="EVJ58" s="20"/>
      <c r="EVK58" s="20"/>
      <c r="EVL58" s="20"/>
      <c r="EVM58" s="20"/>
      <c r="EVN58" s="20"/>
      <c r="EVO58" s="20"/>
      <c r="EVP58" s="20"/>
      <c r="EVQ58" s="20"/>
      <c r="EVR58" s="20"/>
      <c r="EVS58" s="20"/>
      <c r="EVT58" s="20"/>
      <c r="EVU58" s="20"/>
      <c r="EVV58" s="20"/>
      <c r="EVW58" s="20"/>
      <c r="EVX58" s="20"/>
      <c r="EVY58" s="20"/>
      <c r="EVZ58" s="20"/>
      <c r="EWA58" s="20"/>
      <c r="EWB58" s="20"/>
      <c r="EWC58" s="20"/>
      <c r="EWD58" s="20"/>
      <c r="EWE58" s="20"/>
      <c r="EWF58" s="20"/>
      <c r="EWG58" s="20"/>
      <c r="EWH58" s="20"/>
      <c r="EWI58" s="20"/>
      <c r="EWJ58" s="20"/>
      <c r="EWK58" s="20"/>
      <c r="EWL58" s="20"/>
      <c r="EWM58" s="20"/>
      <c r="EWN58" s="20"/>
      <c r="EWO58" s="20"/>
      <c r="EWP58" s="20"/>
      <c r="EWQ58" s="20"/>
      <c r="EWR58" s="20"/>
      <c r="EWS58" s="20"/>
      <c r="EWT58" s="20"/>
      <c r="EWU58" s="20"/>
      <c r="EWV58" s="20"/>
      <c r="EWW58" s="20"/>
      <c r="EWX58" s="20"/>
      <c r="EWY58" s="20"/>
      <c r="EWZ58" s="20"/>
      <c r="EXA58" s="20"/>
      <c r="EXB58" s="20"/>
      <c r="EXC58" s="20"/>
      <c r="EXD58" s="20"/>
      <c r="EXE58" s="20"/>
      <c r="EXF58" s="20"/>
      <c r="EXG58" s="20"/>
      <c r="EXH58" s="20"/>
      <c r="EXI58" s="20"/>
      <c r="EXJ58" s="20"/>
      <c r="EXK58" s="20"/>
      <c r="EXL58" s="20"/>
      <c r="EXM58" s="20"/>
      <c r="EXN58" s="20"/>
      <c r="EXO58" s="20"/>
      <c r="EXP58" s="20"/>
      <c r="EXQ58" s="20"/>
      <c r="EXR58" s="20"/>
      <c r="EXS58" s="20"/>
      <c r="EXT58" s="20"/>
      <c r="EXU58" s="20"/>
      <c r="EXV58" s="20"/>
      <c r="EXW58" s="20"/>
      <c r="EXX58" s="20"/>
      <c r="EXY58" s="20"/>
      <c r="EXZ58" s="20"/>
      <c r="EYA58" s="20"/>
      <c r="EYB58" s="20"/>
      <c r="EYC58" s="20"/>
      <c r="EYD58" s="20"/>
      <c r="EYE58" s="20"/>
      <c r="EYF58" s="20"/>
      <c r="EYG58" s="20"/>
      <c r="EYH58" s="20"/>
      <c r="EYI58" s="20"/>
      <c r="EYJ58" s="20"/>
      <c r="EYK58" s="20"/>
      <c r="EYL58" s="20"/>
      <c r="EYM58" s="20"/>
      <c r="EYN58" s="20"/>
      <c r="EYO58" s="20"/>
      <c r="EYP58" s="20"/>
      <c r="EYQ58" s="20"/>
      <c r="EYR58" s="20"/>
      <c r="EYS58" s="20"/>
      <c r="EYT58" s="20"/>
      <c r="EYU58" s="20"/>
      <c r="EYV58" s="20"/>
      <c r="EYW58" s="20"/>
      <c r="EYX58" s="20"/>
      <c r="EYY58" s="20"/>
      <c r="EYZ58" s="20"/>
      <c r="EZA58" s="20"/>
      <c r="EZB58" s="20"/>
      <c r="EZC58" s="20"/>
      <c r="EZD58" s="20"/>
      <c r="EZE58" s="20"/>
      <c r="EZF58" s="20"/>
      <c r="EZG58" s="20"/>
      <c r="EZH58" s="20"/>
      <c r="EZI58" s="20"/>
      <c r="EZJ58" s="20"/>
      <c r="EZK58" s="20"/>
      <c r="EZL58" s="20"/>
      <c r="EZM58" s="20"/>
      <c r="EZN58" s="20"/>
      <c r="EZO58" s="20"/>
      <c r="EZP58" s="20"/>
      <c r="EZQ58" s="20"/>
      <c r="EZR58" s="20"/>
      <c r="EZS58" s="20"/>
      <c r="EZT58" s="20"/>
      <c r="EZU58" s="20"/>
      <c r="EZV58" s="20"/>
      <c r="EZW58" s="20"/>
      <c r="EZX58" s="20"/>
      <c r="EZY58" s="20"/>
      <c r="EZZ58" s="20"/>
      <c r="FAA58" s="20"/>
      <c r="FAB58" s="20"/>
      <c r="FAC58" s="20"/>
      <c r="FAD58" s="20"/>
      <c r="FAE58" s="20"/>
      <c r="FAF58" s="20"/>
      <c r="FAG58" s="20"/>
      <c r="FAH58" s="20"/>
      <c r="FAI58" s="20"/>
      <c r="FAJ58" s="20"/>
      <c r="FAK58" s="20"/>
      <c r="FAL58" s="20"/>
      <c r="FAM58" s="20"/>
      <c r="FAN58" s="20"/>
      <c r="FAO58" s="20"/>
      <c r="FAP58" s="20"/>
      <c r="FAQ58" s="20"/>
      <c r="FAR58" s="20"/>
      <c r="FAS58" s="20"/>
      <c r="FAT58" s="20"/>
      <c r="FAU58" s="20"/>
      <c r="FAV58" s="20"/>
      <c r="FAW58" s="20"/>
      <c r="FAX58" s="20"/>
      <c r="FAY58" s="20"/>
      <c r="FAZ58" s="20"/>
      <c r="FBA58" s="20"/>
      <c r="FBB58" s="20"/>
      <c r="FBC58" s="20"/>
      <c r="FBD58" s="20"/>
      <c r="FBE58" s="20"/>
      <c r="FBF58" s="20"/>
      <c r="FBG58" s="20"/>
      <c r="FBH58" s="20"/>
      <c r="FBI58" s="20"/>
      <c r="FBJ58" s="20"/>
      <c r="FBK58" s="20"/>
      <c r="FBL58" s="20"/>
      <c r="FBM58" s="20"/>
      <c r="FBN58" s="20"/>
      <c r="FBO58" s="20"/>
      <c r="FBP58" s="20"/>
      <c r="FBQ58" s="20"/>
      <c r="FBR58" s="20"/>
      <c r="FBS58" s="20"/>
      <c r="FBT58" s="20"/>
      <c r="FBU58" s="20"/>
      <c r="FBV58" s="20"/>
      <c r="FBW58" s="20"/>
      <c r="FBX58" s="20"/>
      <c r="FBY58" s="20"/>
      <c r="FBZ58" s="20"/>
      <c r="FCA58" s="20"/>
      <c r="FCB58" s="20"/>
      <c r="FCC58" s="20"/>
      <c r="FCD58" s="20"/>
      <c r="FCE58" s="20"/>
      <c r="FCF58" s="20"/>
      <c r="FCG58" s="20"/>
      <c r="FCH58" s="20"/>
      <c r="FCI58" s="20"/>
      <c r="FCJ58" s="20"/>
      <c r="FCK58" s="20"/>
      <c r="FCL58" s="20"/>
      <c r="FCM58" s="20"/>
      <c r="FCN58" s="20"/>
      <c r="FCO58" s="20"/>
      <c r="FCP58" s="20"/>
      <c r="FCQ58" s="20"/>
      <c r="FCR58" s="20"/>
      <c r="FCS58" s="20"/>
      <c r="FCT58" s="20"/>
      <c r="FCU58" s="20"/>
      <c r="FCV58" s="20"/>
      <c r="FCW58" s="20"/>
      <c r="FCX58" s="20"/>
      <c r="FCY58" s="20"/>
      <c r="FCZ58" s="20"/>
      <c r="FDA58" s="20"/>
      <c r="FDB58" s="20"/>
      <c r="FDC58" s="20"/>
      <c r="FDD58" s="20"/>
      <c r="FDE58" s="20"/>
      <c r="FDF58" s="20"/>
      <c r="FDG58" s="20"/>
      <c r="FDH58" s="20"/>
      <c r="FDI58" s="20"/>
      <c r="FDJ58" s="20"/>
      <c r="FDK58" s="20"/>
      <c r="FDL58" s="20"/>
      <c r="FDM58" s="20"/>
      <c r="FDN58" s="20"/>
      <c r="FDO58" s="20"/>
      <c r="FDP58" s="20"/>
      <c r="FDQ58" s="20"/>
      <c r="FDR58" s="20"/>
      <c r="FDS58" s="20"/>
      <c r="FDT58" s="20"/>
      <c r="FDU58" s="20"/>
      <c r="FDV58" s="20"/>
      <c r="FDW58" s="20"/>
      <c r="FDX58" s="20"/>
      <c r="FDY58" s="20"/>
      <c r="FDZ58" s="20"/>
      <c r="FEA58" s="20"/>
      <c r="FEB58" s="20"/>
      <c r="FEC58" s="20"/>
      <c r="FED58" s="20"/>
      <c r="FEE58" s="20"/>
      <c r="FEF58" s="20"/>
      <c r="FEG58" s="20"/>
      <c r="FEH58" s="20"/>
      <c r="FEI58" s="20"/>
      <c r="FEJ58" s="20"/>
      <c r="FEK58" s="20"/>
      <c r="FEL58" s="20"/>
      <c r="FEM58" s="20"/>
      <c r="FEN58" s="20"/>
      <c r="FEO58" s="20"/>
      <c r="FEP58" s="20"/>
      <c r="FEQ58" s="20"/>
      <c r="FER58" s="20"/>
      <c r="FES58" s="20"/>
      <c r="FET58" s="20"/>
      <c r="FEU58" s="20"/>
      <c r="FEV58" s="20"/>
      <c r="FEW58" s="20"/>
      <c r="FEX58" s="20"/>
      <c r="FEY58" s="20"/>
      <c r="FEZ58" s="20"/>
      <c r="FFA58" s="20"/>
      <c r="FFB58" s="20"/>
      <c r="FFC58" s="20"/>
      <c r="FFD58" s="20"/>
      <c r="FFE58" s="20"/>
      <c r="FFF58" s="20"/>
      <c r="FFG58" s="20"/>
      <c r="FFH58" s="20"/>
      <c r="FFI58" s="20"/>
      <c r="FFJ58" s="20"/>
      <c r="FFK58" s="20"/>
      <c r="FFL58" s="20"/>
      <c r="FFM58" s="20"/>
      <c r="FFN58" s="20"/>
      <c r="FFO58" s="20"/>
      <c r="FFP58" s="20"/>
      <c r="FFQ58" s="20"/>
      <c r="FFR58" s="20"/>
      <c r="FFS58" s="20"/>
      <c r="FFT58" s="20"/>
      <c r="FFU58" s="20"/>
      <c r="FFV58" s="20"/>
      <c r="FFW58" s="20"/>
      <c r="FFX58" s="20"/>
      <c r="FFY58" s="20"/>
      <c r="FFZ58" s="20"/>
      <c r="FGA58" s="20"/>
      <c r="FGB58" s="20"/>
      <c r="FGC58" s="20"/>
      <c r="FGD58" s="20"/>
      <c r="FGE58" s="20"/>
      <c r="FGF58" s="20"/>
      <c r="FGG58" s="20"/>
      <c r="FGH58" s="20"/>
      <c r="FGI58" s="20"/>
      <c r="FGJ58" s="20"/>
      <c r="FGK58" s="20"/>
      <c r="FGL58" s="20"/>
      <c r="FGM58" s="20"/>
      <c r="FGN58" s="20"/>
      <c r="FGO58" s="20"/>
      <c r="FGP58" s="20"/>
      <c r="FGQ58" s="20"/>
      <c r="FGR58" s="20"/>
      <c r="FGS58" s="20"/>
      <c r="FGT58" s="20"/>
      <c r="FGU58" s="20"/>
      <c r="FGV58" s="20"/>
      <c r="FGW58" s="20"/>
      <c r="FGX58" s="20"/>
      <c r="FGY58" s="20"/>
      <c r="FGZ58" s="20"/>
      <c r="FHA58" s="20"/>
      <c r="FHB58" s="20"/>
      <c r="FHC58" s="20"/>
      <c r="FHD58" s="20"/>
      <c r="FHE58" s="20"/>
      <c r="FHF58" s="20"/>
      <c r="FHG58" s="20"/>
      <c r="FHH58" s="20"/>
      <c r="FHI58" s="20"/>
      <c r="FHJ58" s="20"/>
      <c r="FHK58" s="20"/>
      <c r="FHL58" s="20"/>
      <c r="FHM58" s="20"/>
      <c r="FHN58" s="20"/>
      <c r="FHO58" s="20"/>
      <c r="FHP58" s="20"/>
      <c r="FHQ58" s="20"/>
      <c r="FHR58" s="20"/>
      <c r="FHS58" s="20"/>
      <c r="FHT58" s="20"/>
      <c r="FHU58" s="20"/>
      <c r="FHV58" s="20"/>
      <c r="FHW58" s="20"/>
      <c r="FHX58" s="20"/>
      <c r="FHY58" s="20"/>
      <c r="FHZ58" s="20"/>
      <c r="FIA58" s="20"/>
      <c r="FIB58" s="20"/>
      <c r="FIC58" s="20"/>
      <c r="FID58" s="20"/>
      <c r="FIE58" s="20"/>
      <c r="FIF58" s="20"/>
      <c r="FIG58" s="20"/>
      <c r="FIH58" s="20"/>
      <c r="FII58" s="20"/>
      <c r="FIJ58" s="20"/>
      <c r="FIK58" s="20"/>
      <c r="FIL58" s="20"/>
      <c r="FIM58" s="20"/>
      <c r="FIN58" s="20"/>
      <c r="FIO58" s="20"/>
      <c r="FIP58" s="20"/>
      <c r="FIQ58" s="20"/>
      <c r="FIR58" s="20"/>
      <c r="FIS58" s="20"/>
      <c r="FIT58" s="20"/>
      <c r="FIU58" s="20"/>
      <c r="FIV58" s="20"/>
      <c r="FIW58" s="20"/>
      <c r="FIX58" s="20"/>
      <c r="FIY58" s="20"/>
      <c r="FIZ58" s="20"/>
      <c r="FJA58" s="20"/>
      <c r="FJB58" s="20"/>
      <c r="FJC58" s="20"/>
      <c r="FJD58" s="20"/>
      <c r="FJE58" s="20"/>
      <c r="FJF58" s="20"/>
      <c r="FJG58" s="20"/>
      <c r="FJH58" s="20"/>
      <c r="FJI58" s="20"/>
      <c r="FJJ58" s="20"/>
      <c r="FJK58" s="20"/>
      <c r="FJL58" s="20"/>
      <c r="FJM58" s="20"/>
      <c r="FJN58" s="20"/>
      <c r="FJO58" s="20"/>
      <c r="FJP58" s="20"/>
      <c r="FJQ58" s="20"/>
      <c r="FJR58" s="20"/>
      <c r="FJS58" s="20"/>
      <c r="FJT58" s="20"/>
      <c r="FJU58" s="20"/>
      <c r="FJV58" s="20"/>
      <c r="FJW58" s="20"/>
      <c r="FJX58" s="20"/>
      <c r="FJY58" s="20"/>
      <c r="FJZ58" s="20"/>
      <c r="FKA58" s="20"/>
      <c r="FKB58" s="20"/>
      <c r="FKC58" s="20"/>
      <c r="FKD58" s="20"/>
      <c r="FKE58" s="20"/>
      <c r="FKF58" s="20"/>
      <c r="FKG58" s="20"/>
      <c r="FKH58" s="20"/>
      <c r="FKI58" s="20"/>
      <c r="FKJ58" s="20"/>
      <c r="FKK58" s="20"/>
      <c r="FKL58" s="20"/>
      <c r="FKM58" s="20"/>
      <c r="FKN58" s="20"/>
      <c r="FKO58" s="20"/>
      <c r="FKP58" s="20"/>
      <c r="FKQ58" s="20"/>
      <c r="FKR58" s="20"/>
      <c r="FKS58" s="20"/>
      <c r="FKT58" s="20"/>
      <c r="FKU58" s="20"/>
      <c r="FKV58" s="20"/>
      <c r="FKW58" s="20"/>
      <c r="FKX58" s="20"/>
      <c r="FKY58" s="20"/>
      <c r="FKZ58" s="20"/>
      <c r="FLA58" s="20"/>
      <c r="FLB58" s="20"/>
      <c r="FLC58" s="20"/>
      <c r="FLD58" s="20"/>
      <c r="FLE58" s="20"/>
      <c r="FLF58" s="20"/>
      <c r="FLG58" s="20"/>
      <c r="FLH58" s="20"/>
      <c r="FLI58" s="20"/>
      <c r="FLJ58" s="20"/>
      <c r="FLK58" s="20"/>
      <c r="FLL58" s="20"/>
      <c r="FLM58" s="20"/>
      <c r="FLN58" s="20"/>
      <c r="FLO58" s="20"/>
      <c r="FLP58" s="20"/>
      <c r="FLQ58" s="20"/>
      <c r="FLR58" s="20"/>
      <c r="FLS58" s="20"/>
      <c r="FLT58" s="20"/>
      <c r="FLU58" s="20"/>
      <c r="FLV58" s="20"/>
      <c r="FLW58" s="20"/>
      <c r="FLX58" s="20"/>
      <c r="FLY58" s="20"/>
      <c r="FLZ58" s="20"/>
      <c r="FMA58" s="20"/>
      <c r="FMB58" s="20"/>
      <c r="FMC58" s="20"/>
      <c r="FMD58" s="20"/>
      <c r="FME58" s="20"/>
      <c r="FMF58" s="20"/>
      <c r="FMG58" s="20"/>
      <c r="FMH58" s="20"/>
      <c r="FMI58" s="20"/>
      <c r="FMJ58" s="20"/>
      <c r="FMK58" s="20"/>
      <c r="FML58" s="20"/>
      <c r="FMM58" s="20"/>
      <c r="FMN58" s="20"/>
      <c r="FMO58" s="20"/>
      <c r="FMP58" s="20"/>
      <c r="FMQ58" s="20"/>
      <c r="FMR58" s="20"/>
      <c r="FMS58" s="20"/>
      <c r="FMT58" s="20"/>
      <c r="FMU58" s="20"/>
      <c r="FMV58" s="20"/>
      <c r="FMW58" s="20"/>
      <c r="FMX58" s="20"/>
      <c r="FMY58" s="20"/>
      <c r="FMZ58" s="20"/>
      <c r="FNA58" s="20"/>
      <c r="FNB58" s="20"/>
      <c r="FNC58" s="20"/>
      <c r="FND58" s="20"/>
      <c r="FNE58" s="20"/>
      <c r="FNF58" s="20"/>
      <c r="FNG58" s="20"/>
      <c r="FNH58" s="20"/>
      <c r="FNI58" s="20"/>
      <c r="FNJ58" s="20"/>
      <c r="FNK58" s="20"/>
      <c r="FNL58" s="20"/>
      <c r="FNM58" s="20"/>
      <c r="FNN58" s="20"/>
      <c r="FNO58" s="20"/>
      <c r="FNP58" s="20"/>
      <c r="FNQ58" s="20"/>
      <c r="FNR58" s="20"/>
      <c r="FNS58" s="20"/>
      <c r="FNT58" s="20"/>
      <c r="FNU58" s="20"/>
      <c r="FNV58" s="20"/>
      <c r="FNW58" s="20"/>
      <c r="FNX58" s="20"/>
      <c r="FNY58" s="20"/>
      <c r="FNZ58" s="20"/>
      <c r="FOA58" s="20"/>
      <c r="FOB58" s="20"/>
      <c r="FOC58" s="20"/>
      <c r="FOD58" s="20"/>
      <c r="FOE58" s="20"/>
      <c r="FOF58" s="20"/>
      <c r="FOG58" s="20"/>
      <c r="FOH58" s="20"/>
      <c r="FOI58" s="20"/>
      <c r="FOJ58" s="20"/>
      <c r="FOK58" s="20"/>
      <c r="FOL58" s="20"/>
      <c r="FOM58" s="20"/>
      <c r="FON58" s="20"/>
      <c r="FOO58" s="20"/>
      <c r="FOP58" s="20"/>
      <c r="FOQ58" s="20"/>
      <c r="FOR58" s="20"/>
      <c r="FOS58" s="20"/>
      <c r="FOT58" s="20"/>
      <c r="FOU58" s="20"/>
      <c r="FOV58" s="20"/>
      <c r="FOW58" s="20"/>
      <c r="FOX58" s="20"/>
      <c r="FOY58" s="20"/>
      <c r="FOZ58" s="20"/>
      <c r="FPA58" s="20"/>
      <c r="FPB58" s="20"/>
      <c r="FPC58" s="20"/>
      <c r="FPD58" s="20"/>
      <c r="FPE58" s="20"/>
      <c r="FPF58" s="20"/>
      <c r="FPG58" s="20"/>
      <c r="FPH58" s="20"/>
      <c r="FPI58" s="20"/>
      <c r="FPJ58" s="20"/>
      <c r="FPK58" s="20"/>
      <c r="FPL58" s="20"/>
      <c r="FPM58" s="20"/>
      <c r="FPN58" s="20"/>
      <c r="FPO58" s="20"/>
      <c r="FPP58" s="20"/>
      <c r="FPQ58" s="20"/>
      <c r="FPR58" s="20"/>
      <c r="FPS58" s="20"/>
      <c r="FPT58" s="20"/>
      <c r="FPU58" s="20"/>
      <c r="FPV58" s="20"/>
      <c r="FPW58" s="20"/>
      <c r="FPX58" s="20"/>
      <c r="FPY58" s="20"/>
      <c r="FPZ58" s="20"/>
      <c r="FQA58" s="20"/>
      <c r="FQB58" s="20"/>
      <c r="FQC58" s="20"/>
      <c r="FQD58" s="20"/>
      <c r="FQE58" s="20"/>
      <c r="FQF58" s="20"/>
      <c r="FQG58" s="20"/>
      <c r="FQH58" s="20"/>
      <c r="FQI58" s="20"/>
      <c r="FQJ58" s="20"/>
      <c r="FQK58" s="20"/>
      <c r="FQL58" s="20"/>
      <c r="FQM58" s="20"/>
      <c r="FQN58" s="20"/>
      <c r="FQO58" s="20"/>
      <c r="FQP58" s="20"/>
      <c r="FQQ58" s="20"/>
      <c r="FQR58" s="20"/>
      <c r="FQS58" s="20"/>
      <c r="FQT58" s="20"/>
      <c r="FQU58" s="20"/>
      <c r="FQV58" s="20"/>
      <c r="FQW58" s="20"/>
      <c r="FQX58" s="20"/>
      <c r="FQY58" s="20"/>
      <c r="FQZ58" s="20"/>
      <c r="FRA58" s="20"/>
      <c r="FRB58" s="20"/>
      <c r="FRC58" s="20"/>
      <c r="FRD58" s="20"/>
      <c r="FRE58" s="20"/>
      <c r="FRF58" s="20"/>
      <c r="FRG58" s="20"/>
      <c r="FRH58" s="20"/>
      <c r="FRI58" s="20"/>
      <c r="FRJ58" s="20"/>
      <c r="FRK58" s="20"/>
      <c r="FRL58" s="20"/>
      <c r="FRM58" s="20"/>
      <c r="FRN58" s="20"/>
      <c r="FRO58" s="20"/>
      <c r="FRP58" s="20"/>
      <c r="FRQ58" s="20"/>
      <c r="FRR58" s="20"/>
      <c r="FRS58" s="20"/>
      <c r="FRT58" s="20"/>
      <c r="FRU58" s="20"/>
      <c r="FRV58" s="20"/>
      <c r="FRW58" s="20"/>
      <c r="FRX58" s="20"/>
      <c r="FRY58" s="20"/>
      <c r="FRZ58" s="20"/>
      <c r="FSA58" s="20"/>
      <c r="FSB58" s="20"/>
      <c r="FSC58" s="20"/>
      <c r="FSD58" s="20"/>
      <c r="FSE58" s="20"/>
      <c r="FSF58" s="20"/>
      <c r="FSG58" s="20"/>
      <c r="FSH58" s="20"/>
      <c r="FSI58" s="20"/>
      <c r="FSJ58" s="20"/>
      <c r="FSK58" s="20"/>
      <c r="FSL58" s="20"/>
      <c r="FSM58" s="20"/>
      <c r="FSN58" s="20"/>
      <c r="FSO58" s="20"/>
      <c r="FSP58" s="20"/>
      <c r="FSQ58" s="20"/>
      <c r="FSR58" s="20"/>
      <c r="FSS58" s="20"/>
      <c r="FST58" s="20"/>
      <c r="FSU58" s="20"/>
      <c r="FSV58" s="20"/>
      <c r="FSW58" s="20"/>
      <c r="FSX58" s="20"/>
      <c r="FSY58" s="20"/>
      <c r="FSZ58" s="20"/>
      <c r="FTA58" s="20"/>
      <c r="FTB58" s="20"/>
      <c r="FTC58" s="20"/>
      <c r="FTD58" s="20"/>
      <c r="FTE58" s="20"/>
      <c r="FTF58" s="20"/>
      <c r="FTG58" s="20"/>
      <c r="FTH58" s="20"/>
      <c r="FTI58" s="20"/>
      <c r="FTJ58" s="20"/>
      <c r="FTK58" s="20"/>
      <c r="FTL58" s="20"/>
      <c r="FTM58" s="20"/>
      <c r="FTN58" s="20"/>
      <c r="FTO58" s="20"/>
      <c r="FTP58" s="20"/>
      <c r="FTQ58" s="20"/>
      <c r="FTR58" s="20"/>
      <c r="FTS58" s="20"/>
      <c r="FTT58" s="20"/>
      <c r="FTU58" s="20"/>
      <c r="FTV58" s="20"/>
      <c r="FTW58" s="20"/>
      <c r="FTX58" s="20"/>
      <c r="FTY58" s="20"/>
      <c r="FTZ58" s="20"/>
      <c r="FUA58" s="20"/>
      <c r="FUB58" s="20"/>
      <c r="FUC58" s="20"/>
      <c r="FUD58" s="20"/>
      <c r="FUE58" s="20"/>
      <c r="FUF58" s="20"/>
      <c r="FUG58" s="20"/>
      <c r="FUH58" s="20"/>
      <c r="FUI58" s="20"/>
      <c r="FUJ58" s="20"/>
      <c r="FUK58" s="20"/>
      <c r="FUL58" s="20"/>
      <c r="FUM58" s="20"/>
      <c r="FUN58" s="20"/>
      <c r="FUO58" s="20"/>
      <c r="FUP58" s="20"/>
      <c r="FUQ58" s="20"/>
      <c r="FUR58" s="20"/>
      <c r="FUS58" s="20"/>
      <c r="FUT58" s="20"/>
      <c r="FUU58" s="20"/>
      <c r="FUV58" s="20"/>
      <c r="FUW58" s="20"/>
      <c r="FUX58" s="20"/>
      <c r="FUY58" s="20"/>
      <c r="FUZ58" s="20"/>
      <c r="FVA58" s="20"/>
      <c r="FVB58" s="20"/>
      <c r="FVC58" s="20"/>
      <c r="FVD58" s="20"/>
      <c r="FVE58" s="20"/>
      <c r="FVF58" s="20"/>
      <c r="FVG58" s="20"/>
      <c r="FVH58" s="20"/>
      <c r="FVI58" s="20"/>
      <c r="FVJ58" s="20"/>
      <c r="FVK58" s="20"/>
      <c r="FVL58" s="20"/>
      <c r="FVM58" s="20"/>
      <c r="FVN58" s="20"/>
      <c r="FVO58" s="20"/>
      <c r="FVP58" s="20"/>
      <c r="FVQ58" s="20"/>
      <c r="FVR58" s="20"/>
      <c r="FVS58" s="20"/>
      <c r="FVT58" s="20"/>
      <c r="FVU58" s="20"/>
      <c r="FVV58" s="20"/>
      <c r="FVW58" s="20"/>
      <c r="FVX58" s="20"/>
      <c r="FVY58" s="20"/>
      <c r="FVZ58" s="20"/>
      <c r="FWA58" s="20"/>
      <c r="FWB58" s="20"/>
      <c r="FWC58" s="20"/>
      <c r="FWD58" s="20"/>
      <c r="FWE58" s="20"/>
      <c r="FWF58" s="20"/>
      <c r="FWG58" s="20"/>
      <c r="FWH58" s="20"/>
      <c r="FWI58" s="20"/>
      <c r="FWJ58" s="20"/>
      <c r="FWK58" s="20"/>
      <c r="FWL58" s="20"/>
      <c r="FWM58" s="20"/>
      <c r="FWN58" s="20"/>
      <c r="FWO58" s="20"/>
      <c r="FWP58" s="20"/>
      <c r="FWQ58" s="20"/>
      <c r="FWR58" s="20"/>
      <c r="FWS58" s="20"/>
      <c r="FWT58" s="20"/>
      <c r="FWU58" s="20"/>
      <c r="FWV58" s="20"/>
      <c r="FWW58" s="20"/>
      <c r="FWX58" s="20"/>
      <c r="FWY58" s="20"/>
      <c r="FWZ58" s="20"/>
      <c r="FXA58" s="20"/>
      <c r="FXB58" s="20"/>
      <c r="FXC58" s="20"/>
      <c r="FXD58" s="20"/>
      <c r="FXE58" s="20"/>
      <c r="FXF58" s="20"/>
      <c r="FXG58" s="20"/>
      <c r="FXH58" s="20"/>
      <c r="FXI58" s="20"/>
      <c r="FXJ58" s="20"/>
      <c r="FXK58" s="20"/>
      <c r="FXL58" s="20"/>
      <c r="FXM58" s="20"/>
      <c r="FXN58" s="20"/>
      <c r="FXO58" s="20"/>
      <c r="FXP58" s="20"/>
      <c r="FXQ58" s="20"/>
      <c r="FXR58" s="20"/>
      <c r="FXS58" s="20"/>
      <c r="FXT58" s="20"/>
      <c r="FXU58" s="20"/>
      <c r="FXV58" s="20"/>
      <c r="FXW58" s="20"/>
      <c r="FXX58" s="20"/>
      <c r="FXY58" s="20"/>
      <c r="FXZ58" s="20"/>
      <c r="FYA58" s="20"/>
      <c r="FYB58" s="20"/>
      <c r="FYC58" s="20"/>
      <c r="FYD58" s="20"/>
      <c r="FYE58" s="20"/>
      <c r="FYF58" s="20"/>
      <c r="FYG58" s="20"/>
      <c r="FYH58" s="20"/>
      <c r="FYI58" s="20"/>
      <c r="FYJ58" s="20"/>
      <c r="FYK58" s="20"/>
      <c r="FYL58" s="20"/>
      <c r="FYM58" s="20"/>
      <c r="FYN58" s="20"/>
      <c r="FYO58" s="20"/>
      <c r="FYP58" s="20"/>
      <c r="FYQ58" s="20"/>
      <c r="FYR58" s="20"/>
      <c r="FYS58" s="20"/>
      <c r="FYT58" s="20"/>
      <c r="FYU58" s="20"/>
      <c r="FYV58" s="20"/>
      <c r="FYW58" s="20"/>
      <c r="FYX58" s="20"/>
      <c r="FYY58" s="20"/>
      <c r="FYZ58" s="20"/>
      <c r="FZA58" s="20"/>
      <c r="FZB58" s="20"/>
      <c r="FZC58" s="20"/>
      <c r="FZD58" s="20"/>
      <c r="FZE58" s="20"/>
      <c r="FZF58" s="20"/>
      <c r="FZG58" s="20"/>
      <c r="FZH58" s="20"/>
      <c r="FZI58" s="20"/>
      <c r="FZJ58" s="20"/>
      <c r="FZK58" s="20"/>
      <c r="FZL58" s="20"/>
      <c r="FZM58" s="20"/>
      <c r="FZN58" s="20"/>
      <c r="FZO58" s="20"/>
      <c r="FZP58" s="20"/>
      <c r="FZQ58" s="20"/>
      <c r="FZR58" s="20"/>
      <c r="FZS58" s="20"/>
      <c r="FZT58" s="20"/>
      <c r="FZU58" s="20"/>
      <c r="FZV58" s="20"/>
      <c r="FZW58" s="20"/>
      <c r="FZX58" s="20"/>
      <c r="FZY58" s="20"/>
      <c r="FZZ58" s="20"/>
      <c r="GAA58" s="20"/>
      <c r="GAB58" s="20"/>
      <c r="GAC58" s="20"/>
      <c r="GAD58" s="20"/>
      <c r="GAE58" s="20"/>
      <c r="GAF58" s="20"/>
      <c r="GAG58" s="20"/>
      <c r="GAH58" s="20"/>
      <c r="GAI58" s="20"/>
      <c r="GAJ58" s="20"/>
      <c r="GAK58" s="20"/>
      <c r="GAL58" s="20"/>
      <c r="GAM58" s="20"/>
      <c r="GAN58" s="20"/>
      <c r="GAO58" s="20"/>
      <c r="GAP58" s="20"/>
      <c r="GAQ58" s="20"/>
      <c r="GAR58" s="20"/>
      <c r="GAS58" s="20"/>
      <c r="GAT58" s="20"/>
      <c r="GAU58" s="20"/>
      <c r="GAV58" s="20"/>
      <c r="GAW58" s="20"/>
      <c r="GAX58" s="20"/>
      <c r="GAY58" s="20"/>
      <c r="GAZ58" s="20"/>
      <c r="GBA58" s="20"/>
      <c r="GBB58" s="20"/>
      <c r="GBC58" s="20"/>
      <c r="GBD58" s="20"/>
      <c r="GBE58" s="20"/>
      <c r="GBF58" s="20"/>
      <c r="GBG58" s="20"/>
      <c r="GBH58" s="20"/>
      <c r="GBI58" s="20"/>
      <c r="GBJ58" s="20"/>
      <c r="GBK58" s="20"/>
      <c r="GBL58" s="20"/>
      <c r="GBM58" s="20"/>
      <c r="GBN58" s="20"/>
      <c r="GBO58" s="20"/>
      <c r="GBP58" s="20"/>
      <c r="GBQ58" s="20"/>
      <c r="GBR58" s="20"/>
      <c r="GBS58" s="20"/>
      <c r="GBT58" s="20"/>
      <c r="GBU58" s="20"/>
      <c r="GBV58" s="20"/>
      <c r="GBW58" s="20"/>
      <c r="GBX58" s="20"/>
      <c r="GBY58" s="20"/>
      <c r="GBZ58" s="20"/>
      <c r="GCA58" s="20"/>
      <c r="GCB58" s="20"/>
      <c r="GCC58" s="20"/>
      <c r="GCD58" s="20"/>
      <c r="GCE58" s="20"/>
      <c r="GCF58" s="20"/>
      <c r="GCG58" s="20"/>
      <c r="GCH58" s="20"/>
      <c r="GCI58" s="20"/>
      <c r="GCJ58" s="20"/>
      <c r="GCK58" s="20"/>
      <c r="GCL58" s="20"/>
      <c r="GCM58" s="20"/>
      <c r="GCN58" s="20"/>
      <c r="GCO58" s="20"/>
      <c r="GCP58" s="20"/>
      <c r="GCQ58" s="20"/>
      <c r="GCR58" s="20"/>
      <c r="GCS58" s="20"/>
      <c r="GCT58" s="20"/>
      <c r="GCU58" s="20"/>
      <c r="GCV58" s="20"/>
      <c r="GCW58" s="20"/>
      <c r="GCX58" s="20"/>
      <c r="GCY58" s="20"/>
      <c r="GCZ58" s="20"/>
      <c r="GDA58" s="20"/>
      <c r="GDB58" s="20"/>
      <c r="GDC58" s="20"/>
      <c r="GDD58" s="20"/>
      <c r="GDE58" s="20"/>
      <c r="GDF58" s="20"/>
      <c r="GDG58" s="20"/>
      <c r="GDH58" s="20"/>
      <c r="GDI58" s="20"/>
      <c r="GDJ58" s="20"/>
      <c r="GDK58" s="20"/>
      <c r="GDL58" s="20"/>
      <c r="GDM58" s="20"/>
      <c r="GDN58" s="20"/>
      <c r="GDO58" s="20"/>
      <c r="GDP58" s="20"/>
      <c r="GDQ58" s="20"/>
      <c r="GDR58" s="20"/>
      <c r="GDS58" s="20"/>
      <c r="GDT58" s="20"/>
      <c r="GDU58" s="20"/>
      <c r="GDV58" s="20"/>
      <c r="GDW58" s="20"/>
      <c r="GDX58" s="20"/>
      <c r="GDY58" s="20"/>
      <c r="GDZ58" s="20"/>
      <c r="GEA58" s="20"/>
      <c r="GEB58" s="20"/>
      <c r="GEC58" s="20"/>
      <c r="GED58" s="20"/>
      <c r="GEE58" s="20"/>
      <c r="GEF58" s="20"/>
      <c r="GEG58" s="20"/>
      <c r="GEH58" s="20"/>
      <c r="GEI58" s="20"/>
      <c r="GEJ58" s="20"/>
      <c r="GEK58" s="20"/>
      <c r="GEL58" s="20"/>
      <c r="GEM58" s="20"/>
      <c r="GEN58" s="20"/>
      <c r="GEO58" s="20"/>
      <c r="GEP58" s="20"/>
      <c r="GEQ58" s="20"/>
      <c r="GER58" s="20"/>
      <c r="GES58" s="20"/>
      <c r="GET58" s="20"/>
      <c r="GEU58" s="20"/>
      <c r="GEV58" s="20"/>
      <c r="GEW58" s="20"/>
      <c r="GEX58" s="20"/>
      <c r="GEY58" s="20"/>
      <c r="GEZ58" s="20"/>
      <c r="GFA58" s="20"/>
      <c r="GFB58" s="20"/>
      <c r="GFC58" s="20"/>
      <c r="GFD58" s="20"/>
      <c r="GFE58" s="20"/>
      <c r="GFF58" s="20"/>
      <c r="GFG58" s="20"/>
      <c r="GFH58" s="20"/>
      <c r="GFI58" s="20"/>
      <c r="GFJ58" s="20"/>
      <c r="GFK58" s="20"/>
      <c r="GFL58" s="20"/>
      <c r="GFM58" s="20"/>
      <c r="GFN58" s="20"/>
      <c r="GFO58" s="20"/>
      <c r="GFP58" s="20"/>
      <c r="GFQ58" s="20"/>
      <c r="GFR58" s="20"/>
      <c r="GFS58" s="20"/>
      <c r="GFT58" s="20"/>
      <c r="GFU58" s="20"/>
      <c r="GFV58" s="20"/>
      <c r="GFW58" s="20"/>
      <c r="GFX58" s="20"/>
      <c r="GFY58" s="20"/>
      <c r="GFZ58" s="20"/>
      <c r="GGA58" s="20"/>
      <c r="GGB58" s="20"/>
      <c r="GGC58" s="20"/>
      <c r="GGD58" s="20"/>
      <c r="GGE58" s="20"/>
      <c r="GGF58" s="20"/>
      <c r="GGG58" s="20"/>
      <c r="GGH58" s="20"/>
      <c r="GGI58" s="20"/>
      <c r="GGJ58" s="20"/>
      <c r="GGK58" s="20"/>
      <c r="GGL58" s="20"/>
      <c r="GGM58" s="20"/>
      <c r="GGN58" s="20"/>
      <c r="GGO58" s="20"/>
      <c r="GGP58" s="20"/>
      <c r="GGQ58" s="20"/>
      <c r="GGR58" s="20"/>
      <c r="GGS58" s="20"/>
      <c r="GGT58" s="20"/>
      <c r="GGU58" s="20"/>
      <c r="GGV58" s="20"/>
      <c r="GGW58" s="20"/>
      <c r="GGX58" s="20"/>
      <c r="GGY58" s="20"/>
      <c r="GGZ58" s="20"/>
      <c r="GHA58" s="20"/>
      <c r="GHB58" s="20"/>
      <c r="GHC58" s="20"/>
      <c r="GHD58" s="20"/>
      <c r="GHE58" s="20"/>
      <c r="GHF58" s="20"/>
      <c r="GHG58" s="20"/>
      <c r="GHH58" s="20"/>
      <c r="GHI58" s="20"/>
      <c r="GHJ58" s="20"/>
      <c r="GHK58" s="20"/>
      <c r="GHL58" s="20"/>
      <c r="GHM58" s="20"/>
      <c r="GHN58" s="20"/>
      <c r="GHO58" s="20"/>
      <c r="GHP58" s="20"/>
      <c r="GHQ58" s="20"/>
      <c r="GHR58" s="20"/>
      <c r="GHS58" s="20"/>
      <c r="GHT58" s="20"/>
      <c r="GHU58" s="20"/>
      <c r="GHV58" s="20"/>
      <c r="GHW58" s="20"/>
      <c r="GHX58" s="20"/>
      <c r="GHY58" s="20"/>
      <c r="GHZ58" s="20"/>
      <c r="GIA58" s="20"/>
      <c r="GIB58" s="20"/>
      <c r="GIC58" s="20"/>
      <c r="GID58" s="20"/>
      <c r="GIE58" s="20"/>
      <c r="GIF58" s="20"/>
      <c r="GIG58" s="20"/>
      <c r="GIH58" s="20"/>
      <c r="GII58" s="20"/>
      <c r="GIJ58" s="20"/>
      <c r="GIK58" s="20"/>
      <c r="GIL58" s="20"/>
      <c r="GIM58" s="20"/>
      <c r="GIN58" s="20"/>
      <c r="GIO58" s="20"/>
      <c r="GIP58" s="20"/>
      <c r="GIQ58" s="20"/>
      <c r="GIR58" s="20"/>
      <c r="GIS58" s="20"/>
      <c r="GIT58" s="20"/>
      <c r="GIU58" s="20"/>
      <c r="GIV58" s="20"/>
      <c r="GIW58" s="20"/>
      <c r="GIX58" s="20"/>
      <c r="GIY58" s="20"/>
      <c r="GIZ58" s="20"/>
      <c r="GJA58" s="20"/>
      <c r="GJB58" s="20"/>
      <c r="GJC58" s="20"/>
      <c r="GJD58" s="20"/>
      <c r="GJE58" s="20"/>
      <c r="GJF58" s="20"/>
      <c r="GJG58" s="20"/>
      <c r="GJH58" s="20"/>
      <c r="GJI58" s="20"/>
      <c r="GJJ58" s="20"/>
      <c r="GJK58" s="20"/>
      <c r="GJL58" s="20"/>
      <c r="GJM58" s="20"/>
      <c r="GJN58" s="20"/>
      <c r="GJO58" s="20"/>
      <c r="GJP58" s="20"/>
      <c r="GJQ58" s="20"/>
      <c r="GJR58" s="20"/>
      <c r="GJS58" s="20"/>
      <c r="GJT58" s="20"/>
      <c r="GJU58" s="20"/>
      <c r="GJV58" s="20"/>
      <c r="GJW58" s="20"/>
      <c r="GJX58" s="20"/>
      <c r="GJY58" s="20"/>
      <c r="GJZ58" s="20"/>
      <c r="GKA58" s="20"/>
      <c r="GKB58" s="20"/>
      <c r="GKC58" s="20"/>
      <c r="GKD58" s="20"/>
      <c r="GKE58" s="20"/>
      <c r="GKF58" s="20"/>
      <c r="GKG58" s="20"/>
      <c r="GKH58" s="20"/>
      <c r="GKI58" s="20"/>
      <c r="GKJ58" s="20"/>
      <c r="GKK58" s="20"/>
      <c r="GKL58" s="20"/>
      <c r="GKM58" s="20"/>
      <c r="GKN58" s="20"/>
      <c r="GKO58" s="20"/>
      <c r="GKP58" s="20"/>
      <c r="GKQ58" s="20"/>
      <c r="GKR58" s="20"/>
      <c r="GKS58" s="20"/>
      <c r="GKT58" s="20"/>
      <c r="GKU58" s="20"/>
      <c r="GKV58" s="20"/>
      <c r="GKW58" s="20"/>
      <c r="GKX58" s="20"/>
      <c r="GKY58" s="20"/>
      <c r="GKZ58" s="20"/>
      <c r="GLA58" s="20"/>
      <c r="GLB58" s="20"/>
      <c r="GLC58" s="20"/>
      <c r="GLD58" s="20"/>
      <c r="GLE58" s="20"/>
      <c r="GLF58" s="20"/>
      <c r="GLG58" s="20"/>
      <c r="GLH58" s="20"/>
      <c r="GLI58" s="20"/>
      <c r="GLJ58" s="20"/>
      <c r="GLK58" s="20"/>
      <c r="GLL58" s="20"/>
      <c r="GLM58" s="20"/>
      <c r="GLN58" s="20"/>
      <c r="GLO58" s="20"/>
      <c r="GLP58" s="20"/>
      <c r="GLQ58" s="20"/>
      <c r="GLR58" s="20"/>
      <c r="GLS58" s="20"/>
      <c r="GLT58" s="20"/>
      <c r="GLU58" s="20"/>
      <c r="GLV58" s="20"/>
      <c r="GLW58" s="20"/>
      <c r="GLX58" s="20"/>
      <c r="GLY58" s="20"/>
      <c r="GLZ58" s="20"/>
      <c r="GMA58" s="20"/>
      <c r="GMB58" s="20"/>
      <c r="GMC58" s="20"/>
      <c r="GMD58" s="20"/>
      <c r="GME58" s="20"/>
      <c r="GMF58" s="20"/>
      <c r="GMG58" s="20"/>
      <c r="GMH58" s="20"/>
      <c r="GMI58" s="20"/>
      <c r="GMJ58" s="20"/>
      <c r="GMK58" s="20"/>
      <c r="GML58" s="20"/>
      <c r="GMM58" s="20"/>
      <c r="GMN58" s="20"/>
      <c r="GMO58" s="20"/>
      <c r="GMP58" s="20"/>
      <c r="GMQ58" s="20"/>
      <c r="GMR58" s="20"/>
      <c r="GMS58" s="20"/>
      <c r="GMT58" s="20"/>
      <c r="GMU58" s="20"/>
      <c r="GMV58" s="20"/>
      <c r="GMW58" s="20"/>
      <c r="GMX58" s="20"/>
      <c r="GMY58" s="20"/>
      <c r="GMZ58" s="20"/>
      <c r="GNA58" s="20"/>
      <c r="GNB58" s="20"/>
      <c r="GNC58" s="20"/>
      <c r="GND58" s="20"/>
      <c r="GNE58" s="20"/>
      <c r="GNF58" s="20"/>
      <c r="GNG58" s="20"/>
      <c r="GNH58" s="20"/>
      <c r="GNI58" s="20"/>
      <c r="GNJ58" s="20"/>
      <c r="GNK58" s="20"/>
      <c r="GNL58" s="20"/>
      <c r="GNM58" s="20"/>
      <c r="GNN58" s="20"/>
      <c r="GNO58" s="20"/>
      <c r="GNP58" s="20"/>
      <c r="GNQ58" s="20"/>
      <c r="GNR58" s="20"/>
      <c r="GNS58" s="20"/>
      <c r="GNT58" s="20"/>
      <c r="GNU58" s="20"/>
      <c r="GNV58" s="20"/>
      <c r="GNW58" s="20"/>
      <c r="GNX58" s="20"/>
      <c r="GNY58" s="20"/>
      <c r="GNZ58" s="20"/>
      <c r="GOA58" s="20"/>
      <c r="GOB58" s="20"/>
      <c r="GOC58" s="20"/>
      <c r="GOD58" s="20"/>
      <c r="GOE58" s="20"/>
      <c r="GOF58" s="20"/>
      <c r="GOG58" s="20"/>
      <c r="GOH58" s="20"/>
      <c r="GOI58" s="20"/>
      <c r="GOJ58" s="20"/>
      <c r="GOK58" s="20"/>
      <c r="GOL58" s="20"/>
      <c r="GOM58" s="20"/>
      <c r="GON58" s="20"/>
      <c r="GOO58" s="20"/>
      <c r="GOP58" s="20"/>
      <c r="GOQ58" s="20"/>
      <c r="GOR58" s="20"/>
      <c r="GOS58" s="20"/>
      <c r="GOT58" s="20"/>
      <c r="GOU58" s="20"/>
      <c r="GOV58" s="20"/>
      <c r="GOW58" s="20"/>
      <c r="GOX58" s="20"/>
      <c r="GOY58" s="20"/>
      <c r="GOZ58" s="20"/>
      <c r="GPA58" s="20"/>
      <c r="GPB58" s="20"/>
      <c r="GPC58" s="20"/>
      <c r="GPD58" s="20"/>
      <c r="GPE58" s="20"/>
      <c r="GPF58" s="20"/>
      <c r="GPG58" s="20"/>
      <c r="GPH58" s="20"/>
      <c r="GPI58" s="20"/>
      <c r="GPJ58" s="20"/>
      <c r="GPK58" s="20"/>
      <c r="GPL58" s="20"/>
      <c r="GPM58" s="20"/>
      <c r="GPN58" s="20"/>
      <c r="GPO58" s="20"/>
      <c r="GPP58" s="20"/>
      <c r="GPQ58" s="20"/>
      <c r="GPR58" s="20"/>
      <c r="GPS58" s="20"/>
      <c r="GPT58" s="20"/>
      <c r="GPU58" s="20"/>
      <c r="GPV58" s="20"/>
      <c r="GPW58" s="20"/>
      <c r="GPX58" s="20"/>
      <c r="GPY58" s="20"/>
      <c r="GPZ58" s="20"/>
      <c r="GQA58" s="20"/>
      <c r="GQB58" s="20"/>
      <c r="GQC58" s="20"/>
      <c r="GQD58" s="20"/>
      <c r="GQE58" s="20"/>
      <c r="GQF58" s="20"/>
      <c r="GQG58" s="20"/>
      <c r="GQH58" s="20"/>
      <c r="GQI58" s="20"/>
      <c r="GQJ58" s="20"/>
      <c r="GQK58" s="20"/>
      <c r="GQL58" s="20"/>
      <c r="GQM58" s="20"/>
      <c r="GQN58" s="20"/>
      <c r="GQO58" s="20"/>
      <c r="GQP58" s="20"/>
      <c r="GQQ58" s="20"/>
      <c r="GQR58" s="20"/>
      <c r="GQS58" s="20"/>
      <c r="GQT58" s="20"/>
      <c r="GQU58" s="20"/>
      <c r="GQV58" s="20"/>
      <c r="GQW58" s="20"/>
      <c r="GQX58" s="20"/>
      <c r="GQY58" s="20"/>
      <c r="GQZ58" s="20"/>
      <c r="GRA58" s="20"/>
      <c r="GRB58" s="20"/>
      <c r="GRC58" s="20"/>
      <c r="GRD58" s="20"/>
      <c r="GRE58" s="20"/>
      <c r="GRF58" s="20"/>
      <c r="GRG58" s="20"/>
      <c r="GRH58" s="20"/>
      <c r="GRI58" s="20"/>
      <c r="GRJ58" s="20"/>
      <c r="GRK58" s="20"/>
      <c r="GRL58" s="20"/>
      <c r="GRM58" s="20"/>
      <c r="GRN58" s="20"/>
      <c r="GRO58" s="20"/>
      <c r="GRP58" s="20"/>
      <c r="GRQ58" s="20"/>
      <c r="GRR58" s="20"/>
      <c r="GRS58" s="20"/>
      <c r="GRT58" s="20"/>
      <c r="GRU58" s="20"/>
      <c r="GRV58" s="20"/>
      <c r="GRW58" s="20"/>
      <c r="GRX58" s="20"/>
      <c r="GRY58" s="20"/>
      <c r="GRZ58" s="20"/>
      <c r="GSA58" s="20"/>
      <c r="GSB58" s="20"/>
      <c r="GSC58" s="20"/>
      <c r="GSD58" s="20"/>
      <c r="GSE58" s="20"/>
      <c r="GSF58" s="20"/>
      <c r="GSG58" s="20"/>
      <c r="GSH58" s="20"/>
      <c r="GSI58" s="20"/>
      <c r="GSJ58" s="20"/>
      <c r="GSK58" s="20"/>
      <c r="GSL58" s="20"/>
      <c r="GSM58" s="20"/>
      <c r="GSN58" s="20"/>
      <c r="GSO58" s="20"/>
      <c r="GSP58" s="20"/>
      <c r="GSQ58" s="20"/>
      <c r="GSR58" s="20"/>
      <c r="GSS58" s="20"/>
      <c r="GST58" s="20"/>
      <c r="GSU58" s="20"/>
      <c r="GSV58" s="20"/>
      <c r="GSW58" s="20"/>
      <c r="GSX58" s="20"/>
      <c r="GSY58" s="20"/>
      <c r="GSZ58" s="20"/>
      <c r="GTA58" s="20"/>
      <c r="GTB58" s="20"/>
      <c r="GTC58" s="20"/>
      <c r="GTD58" s="20"/>
      <c r="GTE58" s="20"/>
      <c r="GTF58" s="20"/>
      <c r="GTG58" s="20"/>
      <c r="GTH58" s="20"/>
      <c r="GTI58" s="20"/>
      <c r="GTJ58" s="20"/>
      <c r="GTK58" s="20"/>
      <c r="GTL58" s="20"/>
      <c r="GTM58" s="20"/>
      <c r="GTN58" s="20"/>
      <c r="GTO58" s="20"/>
      <c r="GTP58" s="20"/>
      <c r="GTQ58" s="20"/>
      <c r="GTR58" s="20"/>
      <c r="GTS58" s="20"/>
      <c r="GTT58" s="20"/>
      <c r="GTU58" s="20"/>
      <c r="GTV58" s="20"/>
      <c r="GTW58" s="20"/>
      <c r="GTX58" s="20"/>
      <c r="GTY58" s="20"/>
      <c r="GTZ58" s="20"/>
      <c r="GUA58" s="20"/>
      <c r="GUB58" s="20"/>
      <c r="GUC58" s="20"/>
      <c r="GUD58" s="20"/>
      <c r="GUE58" s="20"/>
      <c r="GUF58" s="20"/>
      <c r="GUG58" s="20"/>
      <c r="GUH58" s="20"/>
      <c r="GUI58" s="20"/>
      <c r="GUJ58" s="20"/>
      <c r="GUK58" s="20"/>
      <c r="GUL58" s="20"/>
      <c r="GUM58" s="20"/>
      <c r="GUN58" s="20"/>
      <c r="GUO58" s="20"/>
      <c r="GUP58" s="20"/>
      <c r="GUQ58" s="20"/>
      <c r="GUR58" s="20"/>
      <c r="GUS58" s="20"/>
      <c r="GUT58" s="20"/>
      <c r="GUU58" s="20"/>
      <c r="GUV58" s="20"/>
      <c r="GUW58" s="20"/>
      <c r="GUX58" s="20"/>
      <c r="GUY58" s="20"/>
      <c r="GUZ58" s="20"/>
      <c r="GVA58" s="20"/>
      <c r="GVB58" s="20"/>
      <c r="GVC58" s="20"/>
      <c r="GVD58" s="20"/>
      <c r="GVE58" s="20"/>
      <c r="GVF58" s="20"/>
      <c r="GVG58" s="20"/>
      <c r="GVH58" s="20"/>
      <c r="GVI58" s="20"/>
      <c r="GVJ58" s="20"/>
      <c r="GVK58" s="20"/>
      <c r="GVL58" s="20"/>
      <c r="GVM58" s="20"/>
      <c r="GVN58" s="20"/>
      <c r="GVO58" s="20"/>
      <c r="GVP58" s="20"/>
      <c r="GVQ58" s="20"/>
      <c r="GVR58" s="20"/>
      <c r="GVS58" s="20"/>
      <c r="GVT58" s="20"/>
      <c r="GVU58" s="20"/>
      <c r="GVV58" s="20"/>
      <c r="GVW58" s="20"/>
      <c r="GVX58" s="20"/>
      <c r="GVY58" s="20"/>
      <c r="GVZ58" s="20"/>
      <c r="GWA58" s="20"/>
      <c r="GWB58" s="20"/>
      <c r="GWC58" s="20"/>
      <c r="GWD58" s="20"/>
      <c r="GWE58" s="20"/>
      <c r="GWF58" s="20"/>
      <c r="GWG58" s="20"/>
      <c r="GWH58" s="20"/>
      <c r="GWI58" s="20"/>
      <c r="GWJ58" s="20"/>
      <c r="GWK58" s="20"/>
      <c r="GWL58" s="20"/>
      <c r="GWM58" s="20"/>
      <c r="GWN58" s="20"/>
      <c r="GWO58" s="20"/>
      <c r="GWP58" s="20"/>
      <c r="GWQ58" s="20"/>
      <c r="GWR58" s="20"/>
      <c r="GWS58" s="20"/>
      <c r="GWT58" s="20"/>
      <c r="GWU58" s="20"/>
      <c r="GWV58" s="20"/>
      <c r="GWW58" s="20"/>
      <c r="GWX58" s="20"/>
      <c r="GWY58" s="20"/>
      <c r="GWZ58" s="20"/>
      <c r="GXA58" s="20"/>
      <c r="GXB58" s="20"/>
      <c r="GXC58" s="20"/>
      <c r="GXD58" s="20"/>
      <c r="GXE58" s="20"/>
      <c r="GXF58" s="20"/>
      <c r="GXG58" s="20"/>
      <c r="GXH58" s="20"/>
      <c r="GXI58" s="20"/>
      <c r="GXJ58" s="20"/>
      <c r="GXK58" s="20"/>
      <c r="GXL58" s="20"/>
      <c r="GXM58" s="20"/>
      <c r="GXN58" s="20"/>
      <c r="GXO58" s="20"/>
      <c r="GXP58" s="20"/>
      <c r="GXQ58" s="20"/>
      <c r="GXR58" s="20"/>
      <c r="GXS58" s="20"/>
      <c r="GXT58" s="20"/>
      <c r="GXU58" s="20"/>
      <c r="GXV58" s="20"/>
      <c r="GXW58" s="20"/>
      <c r="GXX58" s="20"/>
      <c r="GXY58" s="20"/>
      <c r="GXZ58" s="20"/>
      <c r="GYA58" s="20"/>
      <c r="GYB58" s="20"/>
      <c r="GYC58" s="20"/>
      <c r="GYD58" s="20"/>
      <c r="GYE58" s="20"/>
      <c r="GYF58" s="20"/>
      <c r="GYG58" s="20"/>
      <c r="GYH58" s="20"/>
      <c r="GYI58" s="20"/>
      <c r="GYJ58" s="20"/>
      <c r="GYK58" s="20"/>
      <c r="GYL58" s="20"/>
      <c r="GYM58" s="20"/>
      <c r="GYN58" s="20"/>
      <c r="GYO58" s="20"/>
      <c r="GYP58" s="20"/>
      <c r="GYQ58" s="20"/>
      <c r="GYR58" s="20"/>
      <c r="GYS58" s="20"/>
      <c r="GYT58" s="20"/>
      <c r="GYU58" s="20"/>
      <c r="GYV58" s="20"/>
      <c r="GYW58" s="20"/>
      <c r="GYX58" s="20"/>
      <c r="GYY58" s="20"/>
      <c r="GYZ58" s="20"/>
      <c r="GZA58" s="20"/>
      <c r="GZB58" s="20"/>
      <c r="GZC58" s="20"/>
      <c r="GZD58" s="20"/>
      <c r="GZE58" s="20"/>
      <c r="GZF58" s="20"/>
      <c r="GZG58" s="20"/>
      <c r="GZH58" s="20"/>
      <c r="GZI58" s="20"/>
      <c r="GZJ58" s="20"/>
      <c r="GZK58" s="20"/>
      <c r="GZL58" s="20"/>
      <c r="GZM58" s="20"/>
      <c r="GZN58" s="20"/>
      <c r="GZO58" s="20"/>
      <c r="GZP58" s="20"/>
      <c r="GZQ58" s="20"/>
      <c r="GZR58" s="20"/>
      <c r="GZS58" s="20"/>
      <c r="GZT58" s="20"/>
      <c r="GZU58" s="20"/>
      <c r="GZV58" s="20"/>
      <c r="GZW58" s="20"/>
      <c r="GZX58" s="20"/>
      <c r="GZY58" s="20"/>
      <c r="GZZ58" s="20"/>
      <c r="HAA58" s="20"/>
      <c r="HAB58" s="20"/>
      <c r="HAC58" s="20"/>
      <c r="HAD58" s="20"/>
      <c r="HAE58" s="20"/>
      <c r="HAF58" s="20"/>
      <c r="HAG58" s="20"/>
      <c r="HAH58" s="20"/>
      <c r="HAI58" s="20"/>
      <c r="HAJ58" s="20"/>
      <c r="HAK58" s="20"/>
      <c r="HAL58" s="20"/>
      <c r="HAM58" s="20"/>
      <c r="HAN58" s="20"/>
      <c r="HAO58" s="20"/>
      <c r="HAP58" s="20"/>
      <c r="HAQ58" s="20"/>
      <c r="HAR58" s="20"/>
      <c r="HAS58" s="20"/>
      <c r="HAT58" s="20"/>
      <c r="HAU58" s="20"/>
      <c r="HAV58" s="20"/>
      <c r="HAW58" s="20"/>
      <c r="HAX58" s="20"/>
      <c r="HAY58" s="20"/>
      <c r="HAZ58" s="20"/>
      <c r="HBA58" s="20"/>
      <c r="HBB58" s="20"/>
      <c r="HBC58" s="20"/>
      <c r="HBD58" s="20"/>
      <c r="HBE58" s="20"/>
      <c r="HBF58" s="20"/>
      <c r="HBG58" s="20"/>
      <c r="HBH58" s="20"/>
      <c r="HBI58" s="20"/>
      <c r="HBJ58" s="20"/>
      <c r="HBK58" s="20"/>
      <c r="HBL58" s="20"/>
      <c r="HBM58" s="20"/>
      <c r="HBN58" s="20"/>
      <c r="HBO58" s="20"/>
      <c r="HBP58" s="20"/>
      <c r="HBQ58" s="20"/>
      <c r="HBR58" s="20"/>
      <c r="HBS58" s="20"/>
      <c r="HBT58" s="20"/>
      <c r="HBU58" s="20"/>
      <c r="HBV58" s="20"/>
      <c r="HBW58" s="20"/>
      <c r="HBX58" s="20"/>
      <c r="HBY58" s="20"/>
      <c r="HBZ58" s="20"/>
      <c r="HCA58" s="20"/>
      <c r="HCB58" s="20"/>
      <c r="HCC58" s="20"/>
      <c r="HCD58" s="20"/>
      <c r="HCE58" s="20"/>
      <c r="HCF58" s="20"/>
      <c r="HCG58" s="20"/>
      <c r="HCH58" s="20"/>
      <c r="HCI58" s="20"/>
      <c r="HCJ58" s="20"/>
      <c r="HCK58" s="20"/>
      <c r="HCL58" s="20"/>
      <c r="HCM58" s="20"/>
      <c r="HCN58" s="20"/>
      <c r="HCO58" s="20"/>
      <c r="HCP58" s="20"/>
      <c r="HCQ58" s="20"/>
      <c r="HCR58" s="20"/>
      <c r="HCS58" s="20"/>
      <c r="HCT58" s="20"/>
      <c r="HCU58" s="20"/>
      <c r="HCV58" s="20"/>
      <c r="HCW58" s="20"/>
      <c r="HCX58" s="20"/>
      <c r="HCY58" s="20"/>
      <c r="HCZ58" s="20"/>
      <c r="HDA58" s="20"/>
      <c r="HDB58" s="20"/>
      <c r="HDC58" s="20"/>
      <c r="HDD58" s="20"/>
      <c r="HDE58" s="20"/>
      <c r="HDF58" s="20"/>
      <c r="HDG58" s="20"/>
      <c r="HDH58" s="20"/>
      <c r="HDI58" s="20"/>
      <c r="HDJ58" s="20"/>
      <c r="HDK58" s="20"/>
      <c r="HDL58" s="20"/>
      <c r="HDM58" s="20"/>
      <c r="HDN58" s="20"/>
      <c r="HDO58" s="20"/>
      <c r="HDP58" s="20"/>
      <c r="HDQ58" s="20"/>
      <c r="HDR58" s="20"/>
      <c r="HDS58" s="20"/>
      <c r="HDT58" s="20"/>
      <c r="HDU58" s="20"/>
      <c r="HDV58" s="20"/>
      <c r="HDW58" s="20"/>
      <c r="HDX58" s="20"/>
      <c r="HDY58" s="20"/>
      <c r="HDZ58" s="20"/>
      <c r="HEA58" s="20"/>
      <c r="HEB58" s="20"/>
      <c r="HEC58" s="20"/>
      <c r="HED58" s="20"/>
      <c r="HEE58" s="20"/>
      <c r="HEF58" s="20"/>
      <c r="HEG58" s="20"/>
      <c r="HEH58" s="20"/>
      <c r="HEI58" s="20"/>
      <c r="HEJ58" s="20"/>
      <c r="HEK58" s="20"/>
      <c r="HEL58" s="20"/>
      <c r="HEM58" s="20"/>
      <c r="HEN58" s="20"/>
      <c r="HEO58" s="20"/>
      <c r="HEP58" s="20"/>
      <c r="HEQ58" s="20"/>
      <c r="HER58" s="20"/>
      <c r="HES58" s="20"/>
      <c r="HET58" s="20"/>
      <c r="HEU58" s="20"/>
      <c r="HEV58" s="20"/>
      <c r="HEW58" s="20"/>
      <c r="HEX58" s="20"/>
      <c r="HEY58" s="20"/>
      <c r="HEZ58" s="20"/>
      <c r="HFA58" s="20"/>
      <c r="HFB58" s="20"/>
      <c r="HFC58" s="20"/>
      <c r="HFD58" s="20"/>
      <c r="HFE58" s="20"/>
      <c r="HFF58" s="20"/>
      <c r="HFG58" s="20"/>
      <c r="HFH58" s="20"/>
      <c r="HFI58" s="20"/>
      <c r="HFJ58" s="20"/>
      <c r="HFK58" s="20"/>
      <c r="HFL58" s="20"/>
      <c r="HFM58" s="20"/>
      <c r="HFN58" s="20"/>
      <c r="HFO58" s="20"/>
      <c r="HFP58" s="20"/>
      <c r="HFQ58" s="20"/>
      <c r="HFR58" s="20"/>
      <c r="HFS58" s="20"/>
      <c r="HFT58" s="20"/>
      <c r="HFU58" s="20"/>
      <c r="HFV58" s="20"/>
      <c r="HFW58" s="20"/>
      <c r="HFX58" s="20"/>
      <c r="HFY58" s="20"/>
      <c r="HFZ58" s="20"/>
      <c r="HGA58" s="20"/>
      <c r="HGB58" s="20"/>
      <c r="HGC58" s="20"/>
      <c r="HGD58" s="20"/>
      <c r="HGE58" s="20"/>
      <c r="HGF58" s="20"/>
      <c r="HGG58" s="20"/>
      <c r="HGH58" s="20"/>
      <c r="HGI58" s="20"/>
      <c r="HGJ58" s="20"/>
      <c r="HGK58" s="20"/>
      <c r="HGL58" s="20"/>
      <c r="HGM58" s="20"/>
      <c r="HGN58" s="20"/>
      <c r="HGO58" s="20"/>
      <c r="HGP58" s="20"/>
      <c r="HGQ58" s="20"/>
      <c r="HGR58" s="20"/>
      <c r="HGS58" s="20"/>
      <c r="HGT58" s="20"/>
      <c r="HGU58" s="20"/>
      <c r="HGV58" s="20"/>
      <c r="HGW58" s="20"/>
      <c r="HGX58" s="20"/>
      <c r="HGY58" s="20"/>
      <c r="HGZ58" s="20"/>
      <c r="HHA58" s="20"/>
      <c r="HHB58" s="20"/>
      <c r="HHC58" s="20"/>
      <c r="HHD58" s="20"/>
      <c r="HHE58" s="20"/>
      <c r="HHF58" s="20"/>
      <c r="HHG58" s="20"/>
      <c r="HHH58" s="20"/>
      <c r="HHI58" s="20"/>
      <c r="HHJ58" s="20"/>
      <c r="HHK58" s="20"/>
      <c r="HHL58" s="20"/>
      <c r="HHM58" s="20"/>
      <c r="HHN58" s="20"/>
      <c r="HHO58" s="20"/>
      <c r="HHP58" s="20"/>
      <c r="HHQ58" s="20"/>
      <c r="HHR58" s="20"/>
      <c r="HHS58" s="20"/>
      <c r="HHT58" s="20"/>
      <c r="HHU58" s="20"/>
      <c r="HHV58" s="20"/>
      <c r="HHW58" s="20"/>
      <c r="HHX58" s="20"/>
      <c r="HHY58" s="20"/>
      <c r="HHZ58" s="20"/>
      <c r="HIA58" s="20"/>
      <c r="HIB58" s="20"/>
      <c r="HIC58" s="20"/>
      <c r="HID58" s="20"/>
      <c r="HIE58" s="20"/>
      <c r="HIF58" s="20"/>
      <c r="HIG58" s="20"/>
      <c r="HIH58" s="20"/>
      <c r="HII58" s="20"/>
      <c r="HIJ58" s="20"/>
      <c r="HIK58" s="20"/>
      <c r="HIL58" s="20"/>
      <c r="HIM58" s="20"/>
      <c r="HIN58" s="20"/>
      <c r="HIO58" s="20"/>
      <c r="HIP58" s="20"/>
      <c r="HIQ58" s="20"/>
      <c r="HIR58" s="20"/>
      <c r="HIS58" s="20"/>
      <c r="HIT58" s="20"/>
      <c r="HIU58" s="20"/>
      <c r="HIV58" s="20"/>
      <c r="HIW58" s="20"/>
      <c r="HIX58" s="20"/>
      <c r="HIY58" s="20"/>
      <c r="HIZ58" s="20"/>
      <c r="HJA58" s="20"/>
      <c r="HJB58" s="20"/>
      <c r="HJC58" s="20"/>
      <c r="HJD58" s="20"/>
      <c r="HJE58" s="20"/>
      <c r="HJF58" s="20"/>
      <c r="HJG58" s="20"/>
      <c r="HJH58" s="20"/>
      <c r="HJI58" s="20"/>
      <c r="HJJ58" s="20"/>
      <c r="HJK58" s="20"/>
      <c r="HJL58" s="20"/>
      <c r="HJM58" s="20"/>
      <c r="HJN58" s="20"/>
      <c r="HJO58" s="20"/>
      <c r="HJP58" s="20"/>
      <c r="HJQ58" s="20"/>
      <c r="HJR58" s="20"/>
      <c r="HJS58" s="20"/>
      <c r="HJT58" s="20"/>
      <c r="HJU58" s="20"/>
      <c r="HJV58" s="20"/>
      <c r="HJW58" s="20"/>
      <c r="HJX58" s="20"/>
      <c r="HJY58" s="20"/>
      <c r="HJZ58" s="20"/>
      <c r="HKA58" s="20"/>
      <c r="HKB58" s="20"/>
      <c r="HKC58" s="20"/>
      <c r="HKD58" s="20"/>
      <c r="HKE58" s="20"/>
      <c r="HKF58" s="20"/>
      <c r="HKG58" s="20"/>
      <c r="HKH58" s="20"/>
      <c r="HKI58" s="20"/>
      <c r="HKJ58" s="20"/>
      <c r="HKK58" s="20"/>
      <c r="HKL58" s="20"/>
      <c r="HKM58" s="20"/>
      <c r="HKN58" s="20"/>
      <c r="HKO58" s="20"/>
      <c r="HKP58" s="20"/>
      <c r="HKQ58" s="20"/>
      <c r="HKR58" s="20"/>
      <c r="HKS58" s="20"/>
      <c r="HKT58" s="20"/>
      <c r="HKU58" s="20"/>
      <c r="HKV58" s="20"/>
      <c r="HKW58" s="20"/>
      <c r="HKX58" s="20"/>
      <c r="HKY58" s="20"/>
      <c r="HKZ58" s="20"/>
      <c r="HLA58" s="20"/>
      <c r="HLB58" s="20"/>
      <c r="HLC58" s="20"/>
      <c r="HLD58" s="20"/>
      <c r="HLE58" s="20"/>
      <c r="HLF58" s="20"/>
      <c r="HLG58" s="20"/>
      <c r="HLH58" s="20"/>
      <c r="HLI58" s="20"/>
      <c r="HLJ58" s="20"/>
      <c r="HLK58" s="20"/>
      <c r="HLL58" s="20"/>
      <c r="HLM58" s="20"/>
      <c r="HLN58" s="20"/>
      <c r="HLO58" s="20"/>
      <c r="HLP58" s="20"/>
      <c r="HLQ58" s="20"/>
      <c r="HLR58" s="20"/>
      <c r="HLS58" s="20"/>
      <c r="HLT58" s="20"/>
      <c r="HLU58" s="20"/>
      <c r="HLV58" s="20"/>
      <c r="HLW58" s="20"/>
      <c r="HLX58" s="20"/>
      <c r="HLY58" s="20"/>
      <c r="HLZ58" s="20"/>
      <c r="HMA58" s="20"/>
      <c r="HMB58" s="20"/>
      <c r="HMC58" s="20"/>
      <c r="HMD58" s="20"/>
      <c r="HME58" s="20"/>
      <c r="HMF58" s="20"/>
      <c r="HMG58" s="20"/>
      <c r="HMH58" s="20"/>
      <c r="HMI58" s="20"/>
      <c r="HMJ58" s="20"/>
      <c r="HMK58" s="20"/>
      <c r="HML58" s="20"/>
      <c r="HMM58" s="20"/>
      <c r="HMN58" s="20"/>
      <c r="HMO58" s="20"/>
      <c r="HMP58" s="20"/>
      <c r="HMQ58" s="20"/>
      <c r="HMR58" s="20"/>
      <c r="HMS58" s="20"/>
      <c r="HMT58" s="20"/>
      <c r="HMU58" s="20"/>
      <c r="HMV58" s="20"/>
      <c r="HMW58" s="20"/>
      <c r="HMX58" s="20"/>
      <c r="HMY58" s="20"/>
      <c r="HMZ58" s="20"/>
      <c r="HNA58" s="20"/>
      <c r="HNB58" s="20"/>
      <c r="HNC58" s="20"/>
      <c r="HND58" s="20"/>
      <c r="HNE58" s="20"/>
      <c r="HNF58" s="20"/>
      <c r="HNG58" s="20"/>
      <c r="HNH58" s="20"/>
      <c r="HNI58" s="20"/>
      <c r="HNJ58" s="20"/>
      <c r="HNK58" s="20"/>
      <c r="HNL58" s="20"/>
      <c r="HNM58" s="20"/>
      <c r="HNN58" s="20"/>
      <c r="HNO58" s="20"/>
      <c r="HNP58" s="20"/>
      <c r="HNQ58" s="20"/>
      <c r="HNR58" s="20"/>
      <c r="HNS58" s="20"/>
      <c r="HNT58" s="20"/>
      <c r="HNU58" s="20"/>
      <c r="HNV58" s="20"/>
      <c r="HNW58" s="20"/>
      <c r="HNX58" s="20"/>
      <c r="HNY58" s="20"/>
      <c r="HNZ58" s="20"/>
      <c r="HOA58" s="20"/>
      <c r="HOB58" s="20"/>
      <c r="HOC58" s="20"/>
      <c r="HOD58" s="20"/>
      <c r="HOE58" s="20"/>
      <c r="HOF58" s="20"/>
      <c r="HOG58" s="20"/>
      <c r="HOH58" s="20"/>
      <c r="HOI58" s="20"/>
      <c r="HOJ58" s="20"/>
      <c r="HOK58" s="20"/>
      <c r="HOL58" s="20"/>
      <c r="HOM58" s="20"/>
      <c r="HON58" s="20"/>
      <c r="HOO58" s="20"/>
      <c r="HOP58" s="20"/>
      <c r="HOQ58" s="20"/>
      <c r="HOR58" s="20"/>
      <c r="HOS58" s="20"/>
      <c r="HOT58" s="20"/>
      <c r="HOU58" s="20"/>
      <c r="HOV58" s="20"/>
      <c r="HOW58" s="20"/>
      <c r="HOX58" s="20"/>
      <c r="HOY58" s="20"/>
      <c r="HOZ58" s="20"/>
      <c r="HPA58" s="20"/>
      <c r="HPB58" s="20"/>
      <c r="HPC58" s="20"/>
      <c r="HPD58" s="20"/>
      <c r="HPE58" s="20"/>
      <c r="HPF58" s="20"/>
      <c r="HPG58" s="20"/>
      <c r="HPH58" s="20"/>
      <c r="HPI58" s="20"/>
      <c r="HPJ58" s="20"/>
      <c r="HPK58" s="20"/>
      <c r="HPL58" s="20"/>
      <c r="HPM58" s="20"/>
      <c r="HPN58" s="20"/>
      <c r="HPO58" s="20"/>
      <c r="HPP58" s="20"/>
      <c r="HPQ58" s="20"/>
      <c r="HPR58" s="20"/>
      <c r="HPS58" s="20"/>
      <c r="HPT58" s="20"/>
      <c r="HPU58" s="20"/>
      <c r="HPV58" s="20"/>
      <c r="HPW58" s="20"/>
      <c r="HPX58" s="20"/>
      <c r="HPY58" s="20"/>
      <c r="HPZ58" s="20"/>
      <c r="HQA58" s="20"/>
      <c r="HQB58" s="20"/>
      <c r="HQC58" s="20"/>
      <c r="HQD58" s="20"/>
      <c r="HQE58" s="20"/>
      <c r="HQF58" s="20"/>
      <c r="HQG58" s="20"/>
      <c r="HQH58" s="20"/>
      <c r="HQI58" s="20"/>
      <c r="HQJ58" s="20"/>
      <c r="HQK58" s="20"/>
      <c r="HQL58" s="20"/>
      <c r="HQM58" s="20"/>
      <c r="HQN58" s="20"/>
      <c r="HQO58" s="20"/>
      <c r="HQP58" s="20"/>
      <c r="HQQ58" s="20"/>
      <c r="HQR58" s="20"/>
      <c r="HQS58" s="20"/>
      <c r="HQT58" s="20"/>
      <c r="HQU58" s="20"/>
      <c r="HQV58" s="20"/>
      <c r="HQW58" s="20"/>
      <c r="HQX58" s="20"/>
      <c r="HQY58" s="20"/>
      <c r="HQZ58" s="20"/>
      <c r="HRA58" s="20"/>
      <c r="HRB58" s="20"/>
      <c r="HRC58" s="20"/>
      <c r="HRD58" s="20"/>
      <c r="HRE58" s="20"/>
      <c r="HRF58" s="20"/>
      <c r="HRG58" s="20"/>
      <c r="HRH58" s="20"/>
      <c r="HRI58" s="20"/>
      <c r="HRJ58" s="20"/>
      <c r="HRK58" s="20"/>
      <c r="HRL58" s="20"/>
      <c r="HRM58" s="20"/>
      <c r="HRN58" s="20"/>
      <c r="HRO58" s="20"/>
      <c r="HRP58" s="20"/>
      <c r="HRQ58" s="20"/>
      <c r="HRR58" s="20"/>
      <c r="HRS58" s="20"/>
      <c r="HRT58" s="20"/>
      <c r="HRU58" s="20"/>
      <c r="HRV58" s="20"/>
      <c r="HRW58" s="20"/>
      <c r="HRX58" s="20"/>
      <c r="HRY58" s="20"/>
      <c r="HRZ58" s="20"/>
      <c r="HSA58" s="20"/>
      <c r="HSB58" s="20"/>
      <c r="HSC58" s="20"/>
      <c r="HSD58" s="20"/>
      <c r="HSE58" s="20"/>
      <c r="HSF58" s="20"/>
      <c r="HSG58" s="20"/>
      <c r="HSH58" s="20"/>
      <c r="HSI58" s="20"/>
      <c r="HSJ58" s="20"/>
      <c r="HSK58" s="20"/>
      <c r="HSL58" s="20"/>
      <c r="HSM58" s="20"/>
      <c r="HSN58" s="20"/>
      <c r="HSO58" s="20"/>
      <c r="HSP58" s="20"/>
      <c r="HSQ58" s="20"/>
      <c r="HSR58" s="20"/>
      <c r="HSS58" s="20"/>
      <c r="HST58" s="20"/>
      <c r="HSU58" s="20"/>
      <c r="HSV58" s="20"/>
      <c r="HSW58" s="20"/>
      <c r="HSX58" s="20"/>
      <c r="HSY58" s="20"/>
      <c r="HSZ58" s="20"/>
      <c r="HTA58" s="20"/>
      <c r="HTB58" s="20"/>
      <c r="HTC58" s="20"/>
      <c r="HTD58" s="20"/>
      <c r="HTE58" s="20"/>
      <c r="HTF58" s="20"/>
      <c r="HTG58" s="20"/>
      <c r="HTH58" s="20"/>
      <c r="HTI58" s="20"/>
      <c r="HTJ58" s="20"/>
      <c r="HTK58" s="20"/>
      <c r="HTL58" s="20"/>
      <c r="HTM58" s="20"/>
      <c r="HTN58" s="20"/>
      <c r="HTO58" s="20"/>
      <c r="HTP58" s="20"/>
      <c r="HTQ58" s="20"/>
      <c r="HTR58" s="20"/>
      <c r="HTS58" s="20"/>
      <c r="HTT58" s="20"/>
      <c r="HTU58" s="20"/>
      <c r="HTV58" s="20"/>
      <c r="HTW58" s="20"/>
      <c r="HTX58" s="20"/>
      <c r="HTY58" s="20"/>
      <c r="HTZ58" s="20"/>
      <c r="HUA58" s="20"/>
      <c r="HUB58" s="20"/>
      <c r="HUC58" s="20"/>
      <c r="HUD58" s="20"/>
      <c r="HUE58" s="20"/>
      <c r="HUF58" s="20"/>
      <c r="HUG58" s="20"/>
      <c r="HUH58" s="20"/>
      <c r="HUI58" s="20"/>
      <c r="HUJ58" s="20"/>
      <c r="HUK58" s="20"/>
      <c r="HUL58" s="20"/>
      <c r="HUM58" s="20"/>
      <c r="HUN58" s="20"/>
      <c r="HUO58" s="20"/>
      <c r="HUP58" s="20"/>
      <c r="HUQ58" s="20"/>
      <c r="HUR58" s="20"/>
      <c r="HUS58" s="20"/>
      <c r="HUT58" s="20"/>
      <c r="HUU58" s="20"/>
      <c r="HUV58" s="20"/>
      <c r="HUW58" s="20"/>
      <c r="HUX58" s="20"/>
      <c r="HUY58" s="20"/>
      <c r="HUZ58" s="20"/>
      <c r="HVA58" s="20"/>
      <c r="HVB58" s="20"/>
      <c r="HVC58" s="20"/>
      <c r="HVD58" s="20"/>
      <c r="HVE58" s="20"/>
      <c r="HVF58" s="20"/>
      <c r="HVG58" s="20"/>
      <c r="HVH58" s="20"/>
      <c r="HVI58" s="20"/>
      <c r="HVJ58" s="20"/>
      <c r="HVK58" s="20"/>
      <c r="HVL58" s="20"/>
      <c r="HVM58" s="20"/>
      <c r="HVN58" s="20"/>
      <c r="HVO58" s="20"/>
      <c r="HVP58" s="20"/>
      <c r="HVQ58" s="20"/>
      <c r="HVR58" s="20"/>
      <c r="HVS58" s="20"/>
      <c r="HVT58" s="20"/>
      <c r="HVU58" s="20"/>
      <c r="HVV58" s="20"/>
      <c r="HVW58" s="20"/>
      <c r="HVX58" s="20"/>
      <c r="HVY58" s="20"/>
      <c r="HVZ58" s="20"/>
      <c r="HWA58" s="20"/>
      <c r="HWB58" s="20"/>
      <c r="HWC58" s="20"/>
      <c r="HWD58" s="20"/>
      <c r="HWE58" s="20"/>
      <c r="HWF58" s="20"/>
      <c r="HWG58" s="20"/>
      <c r="HWH58" s="20"/>
      <c r="HWI58" s="20"/>
      <c r="HWJ58" s="20"/>
      <c r="HWK58" s="20"/>
      <c r="HWL58" s="20"/>
      <c r="HWM58" s="20"/>
      <c r="HWN58" s="20"/>
      <c r="HWO58" s="20"/>
      <c r="HWP58" s="20"/>
      <c r="HWQ58" s="20"/>
      <c r="HWR58" s="20"/>
      <c r="HWS58" s="20"/>
      <c r="HWT58" s="20"/>
      <c r="HWU58" s="20"/>
      <c r="HWV58" s="20"/>
      <c r="HWW58" s="20"/>
      <c r="HWX58" s="20"/>
      <c r="HWY58" s="20"/>
      <c r="HWZ58" s="20"/>
      <c r="HXA58" s="20"/>
      <c r="HXB58" s="20"/>
      <c r="HXC58" s="20"/>
      <c r="HXD58" s="20"/>
      <c r="HXE58" s="20"/>
      <c r="HXF58" s="20"/>
      <c r="HXG58" s="20"/>
      <c r="HXH58" s="20"/>
      <c r="HXI58" s="20"/>
      <c r="HXJ58" s="20"/>
      <c r="HXK58" s="20"/>
      <c r="HXL58" s="20"/>
      <c r="HXM58" s="20"/>
      <c r="HXN58" s="20"/>
      <c r="HXO58" s="20"/>
      <c r="HXP58" s="20"/>
      <c r="HXQ58" s="20"/>
      <c r="HXR58" s="20"/>
      <c r="HXS58" s="20"/>
      <c r="HXT58" s="20"/>
      <c r="HXU58" s="20"/>
      <c r="HXV58" s="20"/>
      <c r="HXW58" s="20"/>
      <c r="HXX58" s="20"/>
      <c r="HXY58" s="20"/>
      <c r="HXZ58" s="20"/>
      <c r="HYA58" s="20"/>
      <c r="HYB58" s="20"/>
      <c r="HYC58" s="20"/>
      <c r="HYD58" s="20"/>
      <c r="HYE58" s="20"/>
      <c r="HYF58" s="20"/>
      <c r="HYG58" s="20"/>
      <c r="HYH58" s="20"/>
      <c r="HYI58" s="20"/>
      <c r="HYJ58" s="20"/>
      <c r="HYK58" s="20"/>
      <c r="HYL58" s="20"/>
      <c r="HYM58" s="20"/>
      <c r="HYN58" s="20"/>
      <c r="HYO58" s="20"/>
      <c r="HYP58" s="20"/>
      <c r="HYQ58" s="20"/>
      <c r="HYR58" s="20"/>
      <c r="HYS58" s="20"/>
      <c r="HYT58" s="20"/>
      <c r="HYU58" s="20"/>
      <c r="HYV58" s="20"/>
      <c r="HYW58" s="20"/>
      <c r="HYX58" s="20"/>
      <c r="HYY58" s="20"/>
      <c r="HYZ58" s="20"/>
      <c r="HZA58" s="20"/>
      <c r="HZB58" s="20"/>
      <c r="HZC58" s="20"/>
      <c r="HZD58" s="20"/>
      <c r="HZE58" s="20"/>
      <c r="HZF58" s="20"/>
      <c r="HZG58" s="20"/>
      <c r="HZH58" s="20"/>
      <c r="HZI58" s="20"/>
      <c r="HZJ58" s="20"/>
      <c r="HZK58" s="20"/>
      <c r="HZL58" s="20"/>
      <c r="HZM58" s="20"/>
      <c r="HZN58" s="20"/>
      <c r="HZO58" s="20"/>
      <c r="HZP58" s="20"/>
      <c r="HZQ58" s="20"/>
      <c r="HZR58" s="20"/>
      <c r="HZS58" s="20"/>
      <c r="HZT58" s="20"/>
      <c r="HZU58" s="20"/>
      <c r="HZV58" s="20"/>
      <c r="HZW58" s="20"/>
      <c r="HZX58" s="20"/>
      <c r="HZY58" s="20"/>
      <c r="HZZ58" s="20"/>
      <c r="IAA58" s="20"/>
      <c r="IAB58" s="20"/>
      <c r="IAC58" s="20"/>
      <c r="IAD58" s="20"/>
      <c r="IAE58" s="20"/>
      <c r="IAF58" s="20"/>
      <c r="IAG58" s="20"/>
      <c r="IAH58" s="20"/>
      <c r="IAI58" s="20"/>
      <c r="IAJ58" s="20"/>
      <c r="IAK58" s="20"/>
      <c r="IAL58" s="20"/>
      <c r="IAM58" s="20"/>
      <c r="IAN58" s="20"/>
      <c r="IAO58" s="20"/>
      <c r="IAP58" s="20"/>
      <c r="IAQ58" s="20"/>
      <c r="IAR58" s="20"/>
      <c r="IAS58" s="20"/>
      <c r="IAT58" s="20"/>
      <c r="IAU58" s="20"/>
      <c r="IAV58" s="20"/>
      <c r="IAW58" s="20"/>
      <c r="IAX58" s="20"/>
      <c r="IAY58" s="20"/>
      <c r="IAZ58" s="20"/>
      <c r="IBA58" s="20"/>
      <c r="IBB58" s="20"/>
      <c r="IBC58" s="20"/>
      <c r="IBD58" s="20"/>
      <c r="IBE58" s="20"/>
      <c r="IBF58" s="20"/>
      <c r="IBG58" s="20"/>
      <c r="IBH58" s="20"/>
      <c r="IBI58" s="20"/>
      <c r="IBJ58" s="20"/>
      <c r="IBK58" s="20"/>
      <c r="IBL58" s="20"/>
      <c r="IBM58" s="20"/>
      <c r="IBN58" s="20"/>
      <c r="IBO58" s="20"/>
      <c r="IBP58" s="20"/>
      <c r="IBQ58" s="20"/>
      <c r="IBR58" s="20"/>
      <c r="IBS58" s="20"/>
      <c r="IBT58" s="20"/>
      <c r="IBU58" s="20"/>
      <c r="IBV58" s="20"/>
      <c r="IBW58" s="20"/>
      <c r="IBX58" s="20"/>
      <c r="IBY58" s="20"/>
      <c r="IBZ58" s="20"/>
      <c r="ICA58" s="20"/>
      <c r="ICB58" s="20"/>
      <c r="ICC58" s="20"/>
      <c r="ICD58" s="20"/>
      <c r="ICE58" s="20"/>
      <c r="ICF58" s="20"/>
      <c r="ICG58" s="20"/>
      <c r="ICH58" s="20"/>
      <c r="ICI58" s="20"/>
      <c r="ICJ58" s="20"/>
      <c r="ICK58" s="20"/>
      <c r="ICL58" s="20"/>
      <c r="ICM58" s="20"/>
      <c r="ICN58" s="20"/>
      <c r="ICO58" s="20"/>
      <c r="ICP58" s="20"/>
      <c r="ICQ58" s="20"/>
      <c r="ICR58" s="20"/>
      <c r="ICS58" s="20"/>
      <c r="ICT58" s="20"/>
      <c r="ICU58" s="20"/>
      <c r="ICV58" s="20"/>
      <c r="ICW58" s="20"/>
      <c r="ICX58" s="20"/>
      <c r="ICY58" s="20"/>
      <c r="ICZ58" s="20"/>
      <c r="IDA58" s="20"/>
      <c r="IDB58" s="20"/>
      <c r="IDC58" s="20"/>
      <c r="IDD58" s="20"/>
      <c r="IDE58" s="20"/>
      <c r="IDF58" s="20"/>
      <c r="IDG58" s="20"/>
      <c r="IDH58" s="20"/>
      <c r="IDI58" s="20"/>
      <c r="IDJ58" s="20"/>
      <c r="IDK58" s="20"/>
      <c r="IDL58" s="20"/>
      <c r="IDM58" s="20"/>
      <c r="IDN58" s="20"/>
      <c r="IDO58" s="20"/>
      <c r="IDP58" s="20"/>
      <c r="IDQ58" s="20"/>
      <c r="IDR58" s="20"/>
      <c r="IDS58" s="20"/>
      <c r="IDT58" s="20"/>
      <c r="IDU58" s="20"/>
      <c r="IDV58" s="20"/>
      <c r="IDW58" s="20"/>
      <c r="IDX58" s="20"/>
      <c r="IDY58" s="20"/>
      <c r="IDZ58" s="20"/>
      <c r="IEA58" s="20"/>
      <c r="IEB58" s="20"/>
      <c r="IEC58" s="20"/>
      <c r="IED58" s="20"/>
      <c r="IEE58" s="20"/>
      <c r="IEF58" s="20"/>
      <c r="IEG58" s="20"/>
      <c r="IEH58" s="20"/>
      <c r="IEI58" s="20"/>
      <c r="IEJ58" s="20"/>
      <c r="IEK58" s="20"/>
      <c r="IEL58" s="20"/>
      <c r="IEM58" s="20"/>
      <c r="IEN58" s="20"/>
      <c r="IEO58" s="20"/>
      <c r="IEP58" s="20"/>
      <c r="IEQ58" s="20"/>
      <c r="IER58" s="20"/>
      <c r="IES58" s="20"/>
      <c r="IET58" s="20"/>
      <c r="IEU58" s="20"/>
      <c r="IEV58" s="20"/>
      <c r="IEW58" s="20"/>
      <c r="IEX58" s="20"/>
      <c r="IEY58" s="20"/>
      <c r="IEZ58" s="20"/>
      <c r="IFA58" s="20"/>
      <c r="IFB58" s="20"/>
      <c r="IFC58" s="20"/>
      <c r="IFD58" s="20"/>
      <c r="IFE58" s="20"/>
      <c r="IFF58" s="20"/>
      <c r="IFG58" s="20"/>
      <c r="IFH58" s="20"/>
      <c r="IFI58" s="20"/>
      <c r="IFJ58" s="20"/>
      <c r="IFK58" s="20"/>
      <c r="IFL58" s="20"/>
      <c r="IFM58" s="20"/>
      <c r="IFN58" s="20"/>
      <c r="IFO58" s="20"/>
      <c r="IFP58" s="20"/>
      <c r="IFQ58" s="20"/>
      <c r="IFR58" s="20"/>
      <c r="IFS58" s="20"/>
      <c r="IFT58" s="20"/>
      <c r="IFU58" s="20"/>
      <c r="IFV58" s="20"/>
      <c r="IFW58" s="20"/>
      <c r="IFX58" s="20"/>
      <c r="IFY58" s="20"/>
      <c r="IFZ58" s="20"/>
      <c r="IGA58" s="20"/>
      <c r="IGB58" s="20"/>
      <c r="IGC58" s="20"/>
      <c r="IGD58" s="20"/>
      <c r="IGE58" s="20"/>
      <c r="IGF58" s="20"/>
      <c r="IGG58" s="20"/>
      <c r="IGH58" s="20"/>
      <c r="IGI58" s="20"/>
      <c r="IGJ58" s="20"/>
      <c r="IGK58" s="20"/>
      <c r="IGL58" s="20"/>
      <c r="IGM58" s="20"/>
      <c r="IGN58" s="20"/>
      <c r="IGO58" s="20"/>
      <c r="IGP58" s="20"/>
      <c r="IGQ58" s="20"/>
      <c r="IGR58" s="20"/>
      <c r="IGS58" s="20"/>
      <c r="IGT58" s="20"/>
      <c r="IGU58" s="20"/>
      <c r="IGV58" s="20"/>
      <c r="IGW58" s="20"/>
      <c r="IGX58" s="20"/>
      <c r="IGY58" s="20"/>
      <c r="IGZ58" s="20"/>
      <c r="IHA58" s="20"/>
      <c r="IHB58" s="20"/>
      <c r="IHC58" s="20"/>
      <c r="IHD58" s="20"/>
      <c r="IHE58" s="20"/>
      <c r="IHF58" s="20"/>
      <c r="IHG58" s="20"/>
      <c r="IHH58" s="20"/>
      <c r="IHI58" s="20"/>
      <c r="IHJ58" s="20"/>
      <c r="IHK58" s="20"/>
      <c r="IHL58" s="20"/>
      <c r="IHM58" s="20"/>
      <c r="IHN58" s="20"/>
      <c r="IHO58" s="20"/>
      <c r="IHP58" s="20"/>
      <c r="IHQ58" s="20"/>
      <c r="IHR58" s="20"/>
      <c r="IHS58" s="20"/>
      <c r="IHT58" s="20"/>
      <c r="IHU58" s="20"/>
      <c r="IHV58" s="20"/>
      <c r="IHW58" s="20"/>
      <c r="IHX58" s="20"/>
      <c r="IHY58" s="20"/>
      <c r="IHZ58" s="20"/>
      <c r="IIA58" s="20"/>
      <c r="IIB58" s="20"/>
      <c r="IIC58" s="20"/>
      <c r="IID58" s="20"/>
      <c r="IIE58" s="20"/>
      <c r="IIF58" s="20"/>
      <c r="IIG58" s="20"/>
      <c r="IIH58" s="20"/>
      <c r="III58" s="20"/>
      <c r="IIJ58" s="20"/>
      <c r="IIK58" s="20"/>
      <c r="IIL58" s="20"/>
      <c r="IIM58" s="20"/>
      <c r="IIN58" s="20"/>
      <c r="IIO58" s="20"/>
      <c r="IIP58" s="20"/>
      <c r="IIQ58" s="20"/>
      <c r="IIR58" s="20"/>
      <c r="IIS58" s="20"/>
      <c r="IIT58" s="20"/>
      <c r="IIU58" s="20"/>
      <c r="IIV58" s="20"/>
      <c r="IIW58" s="20"/>
      <c r="IIX58" s="20"/>
      <c r="IIY58" s="20"/>
      <c r="IIZ58" s="20"/>
      <c r="IJA58" s="20"/>
      <c r="IJB58" s="20"/>
      <c r="IJC58" s="20"/>
      <c r="IJD58" s="20"/>
      <c r="IJE58" s="20"/>
      <c r="IJF58" s="20"/>
      <c r="IJG58" s="20"/>
      <c r="IJH58" s="20"/>
      <c r="IJI58" s="20"/>
      <c r="IJJ58" s="20"/>
      <c r="IJK58" s="20"/>
      <c r="IJL58" s="20"/>
      <c r="IJM58" s="20"/>
      <c r="IJN58" s="20"/>
      <c r="IJO58" s="20"/>
      <c r="IJP58" s="20"/>
      <c r="IJQ58" s="20"/>
      <c r="IJR58" s="20"/>
      <c r="IJS58" s="20"/>
      <c r="IJT58" s="20"/>
      <c r="IJU58" s="20"/>
      <c r="IJV58" s="20"/>
      <c r="IJW58" s="20"/>
      <c r="IJX58" s="20"/>
      <c r="IJY58" s="20"/>
      <c r="IJZ58" s="20"/>
      <c r="IKA58" s="20"/>
      <c r="IKB58" s="20"/>
      <c r="IKC58" s="20"/>
      <c r="IKD58" s="20"/>
      <c r="IKE58" s="20"/>
      <c r="IKF58" s="20"/>
      <c r="IKG58" s="20"/>
      <c r="IKH58" s="20"/>
      <c r="IKI58" s="20"/>
      <c r="IKJ58" s="20"/>
      <c r="IKK58" s="20"/>
      <c r="IKL58" s="20"/>
      <c r="IKM58" s="20"/>
      <c r="IKN58" s="20"/>
      <c r="IKO58" s="20"/>
      <c r="IKP58" s="20"/>
      <c r="IKQ58" s="20"/>
      <c r="IKR58" s="20"/>
      <c r="IKS58" s="20"/>
      <c r="IKT58" s="20"/>
      <c r="IKU58" s="20"/>
      <c r="IKV58" s="20"/>
      <c r="IKW58" s="20"/>
      <c r="IKX58" s="20"/>
      <c r="IKY58" s="20"/>
      <c r="IKZ58" s="20"/>
      <c r="ILA58" s="20"/>
      <c r="ILB58" s="20"/>
      <c r="ILC58" s="20"/>
      <c r="ILD58" s="20"/>
      <c r="ILE58" s="20"/>
      <c r="ILF58" s="20"/>
      <c r="ILG58" s="20"/>
      <c r="ILH58" s="20"/>
      <c r="ILI58" s="20"/>
      <c r="ILJ58" s="20"/>
      <c r="ILK58" s="20"/>
      <c r="ILL58" s="20"/>
      <c r="ILM58" s="20"/>
      <c r="ILN58" s="20"/>
      <c r="ILO58" s="20"/>
      <c r="ILP58" s="20"/>
      <c r="ILQ58" s="20"/>
      <c r="ILR58" s="20"/>
      <c r="ILS58" s="20"/>
      <c r="ILT58" s="20"/>
      <c r="ILU58" s="20"/>
      <c r="ILV58" s="20"/>
      <c r="ILW58" s="20"/>
      <c r="ILX58" s="20"/>
      <c r="ILY58" s="20"/>
      <c r="ILZ58" s="20"/>
      <c r="IMA58" s="20"/>
      <c r="IMB58" s="20"/>
      <c r="IMC58" s="20"/>
      <c r="IMD58" s="20"/>
      <c r="IME58" s="20"/>
      <c r="IMF58" s="20"/>
      <c r="IMG58" s="20"/>
      <c r="IMH58" s="20"/>
      <c r="IMI58" s="20"/>
      <c r="IMJ58" s="20"/>
      <c r="IMK58" s="20"/>
      <c r="IML58" s="20"/>
      <c r="IMM58" s="20"/>
      <c r="IMN58" s="20"/>
      <c r="IMO58" s="20"/>
      <c r="IMP58" s="20"/>
      <c r="IMQ58" s="20"/>
      <c r="IMR58" s="20"/>
      <c r="IMS58" s="20"/>
      <c r="IMT58" s="20"/>
      <c r="IMU58" s="20"/>
      <c r="IMV58" s="20"/>
      <c r="IMW58" s="20"/>
      <c r="IMX58" s="20"/>
      <c r="IMY58" s="20"/>
      <c r="IMZ58" s="20"/>
      <c r="INA58" s="20"/>
      <c r="INB58" s="20"/>
      <c r="INC58" s="20"/>
      <c r="IND58" s="20"/>
      <c r="INE58" s="20"/>
      <c r="INF58" s="20"/>
      <c r="ING58" s="20"/>
      <c r="INH58" s="20"/>
      <c r="INI58" s="20"/>
      <c r="INJ58" s="20"/>
      <c r="INK58" s="20"/>
      <c r="INL58" s="20"/>
      <c r="INM58" s="20"/>
      <c r="INN58" s="20"/>
      <c r="INO58" s="20"/>
      <c r="INP58" s="20"/>
      <c r="INQ58" s="20"/>
      <c r="INR58" s="20"/>
      <c r="INS58" s="20"/>
      <c r="INT58" s="20"/>
      <c r="INU58" s="20"/>
      <c r="INV58" s="20"/>
      <c r="INW58" s="20"/>
      <c r="INX58" s="20"/>
      <c r="INY58" s="20"/>
      <c r="INZ58" s="20"/>
      <c r="IOA58" s="20"/>
      <c r="IOB58" s="20"/>
      <c r="IOC58" s="20"/>
      <c r="IOD58" s="20"/>
      <c r="IOE58" s="20"/>
      <c r="IOF58" s="20"/>
      <c r="IOG58" s="20"/>
      <c r="IOH58" s="20"/>
      <c r="IOI58" s="20"/>
      <c r="IOJ58" s="20"/>
      <c r="IOK58" s="20"/>
      <c r="IOL58" s="20"/>
      <c r="IOM58" s="20"/>
      <c r="ION58" s="20"/>
      <c r="IOO58" s="20"/>
      <c r="IOP58" s="20"/>
      <c r="IOQ58" s="20"/>
      <c r="IOR58" s="20"/>
      <c r="IOS58" s="20"/>
      <c r="IOT58" s="20"/>
      <c r="IOU58" s="20"/>
      <c r="IOV58" s="20"/>
      <c r="IOW58" s="20"/>
      <c r="IOX58" s="20"/>
      <c r="IOY58" s="20"/>
      <c r="IOZ58" s="20"/>
      <c r="IPA58" s="20"/>
      <c r="IPB58" s="20"/>
      <c r="IPC58" s="20"/>
      <c r="IPD58" s="20"/>
      <c r="IPE58" s="20"/>
      <c r="IPF58" s="20"/>
      <c r="IPG58" s="20"/>
      <c r="IPH58" s="20"/>
      <c r="IPI58" s="20"/>
      <c r="IPJ58" s="20"/>
      <c r="IPK58" s="20"/>
      <c r="IPL58" s="20"/>
      <c r="IPM58" s="20"/>
      <c r="IPN58" s="20"/>
      <c r="IPO58" s="20"/>
      <c r="IPP58" s="20"/>
      <c r="IPQ58" s="20"/>
      <c r="IPR58" s="20"/>
      <c r="IPS58" s="20"/>
      <c r="IPT58" s="20"/>
      <c r="IPU58" s="20"/>
      <c r="IPV58" s="20"/>
      <c r="IPW58" s="20"/>
      <c r="IPX58" s="20"/>
      <c r="IPY58" s="20"/>
      <c r="IPZ58" s="20"/>
      <c r="IQA58" s="20"/>
      <c r="IQB58" s="20"/>
      <c r="IQC58" s="20"/>
      <c r="IQD58" s="20"/>
      <c r="IQE58" s="20"/>
      <c r="IQF58" s="20"/>
      <c r="IQG58" s="20"/>
      <c r="IQH58" s="20"/>
      <c r="IQI58" s="20"/>
      <c r="IQJ58" s="20"/>
      <c r="IQK58" s="20"/>
      <c r="IQL58" s="20"/>
      <c r="IQM58" s="20"/>
      <c r="IQN58" s="20"/>
      <c r="IQO58" s="20"/>
      <c r="IQP58" s="20"/>
      <c r="IQQ58" s="20"/>
      <c r="IQR58" s="20"/>
      <c r="IQS58" s="20"/>
      <c r="IQT58" s="20"/>
      <c r="IQU58" s="20"/>
      <c r="IQV58" s="20"/>
      <c r="IQW58" s="20"/>
      <c r="IQX58" s="20"/>
      <c r="IQY58" s="20"/>
      <c r="IQZ58" s="20"/>
      <c r="IRA58" s="20"/>
      <c r="IRB58" s="20"/>
      <c r="IRC58" s="20"/>
      <c r="IRD58" s="20"/>
      <c r="IRE58" s="20"/>
      <c r="IRF58" s="20"/>
      <c r="IRG58" s="20"/>
      <c r="IRH58" s="20"/>
      <c r="IRI58" s="20"/>
      <c r="IRJ58" s="20"/>
      <c r="IRK58" s="20"/>
      <c r="IRL58" s="20"/>
      <c r="IRM58" s="20"/>
      <c r="IRN58" s="20"/>
      <c r="IRO58" s="20"/>
      <c r="IRP58" s="20"/>
      <c r="IRQ58" s="20"/>
      <c r="IRR58" s="20"/>
      <c r="IRS58" s="20"/>
      <c r="IRT58" s="20"/>
      <c r="IRU58" s="20"/>
      <c r="IRV58" s="20"/>
      <c r="IRW58" s="20"/>
      <c r="IRX58" s="20"/>
      <c r="IRY58" s="20"/>
      <c r="IRZ58" s="20"/>
      <c r="ISA58" s="20"/>
      <c r="ISB58" s="20"/>
      <c r="ISC58" s="20"/>
      <c r="ISD58" s="20"/>
      <c r="ISE58" s="20"/>
      <c r="ISF58" s="20"/>
      <c r="ISG58" s="20"/>
      <c r="ISH58" s="20"/>
      <c r="ISI58" s="20"/>
      <c r="ISJ58" s="20"/>
      <c r="ISK58" s="20"/>
      <c r="ISL58" s="20"/>
      <c r="ISM58" s="20"/>
      <c r="ISN58" s="20"/>
      <c r="ISO58" s="20"/>
      <c r="ISP58" s="20"/>
      <c r="ISQ58" s="20"/>
      <c r="ISR58" s="20"/>
      <c r="ISS58" s="20"/>
      <c r="IST58" s="20"/>
      <c r="ISU58" s="20"/>
      <c r="ISV58" s="20"/>
      <c r="ISW58" s="20"/>
      <c r="ISX58" s="20"/>
      <c r="ISY58" s="20"/>
      <c r="ISZ58" s="20"/>
      <c r="ITA58" s="20"/>
      <c r="ITB58" s="20"/>
      <c r="ITC58" s="20"/>
      <c r="ITD58" s="20"/>
      <c r="ITE58" s="20"/>
      <c r="ITF58" s="20"/>
      <c r="ITG58" s="20"/>
      <c r="ITH58" s="20"/>
      <c r="ITI58" s="20"/>
      <c r="ITJ58" s="20"/>
      <c r="ITK58" s="20"/>
      <c r="ITL58" s="20"/>
      <c r="ITM58" s="20"/>
      <c r="ITN58" s="20"/>
      <c r="ITO58" s="20"/>
      <c r="ITP58" s="20"/>
      <c r="ITQ58" s="20"/>
      <c r="ITR58" s="20"/>
      <c r="ITS58" s="20"/>
      <c r="ITT58" s="20"/>
      <c r="ITU58" s="20"/>
      <c r="ITV58" s="20"/>
      <c r="ITW58" s="20"/>
      <c r="ITX58" s="20"/>
      <c r="ITY58" s="20"/>
      <c r="ITZ58" s="20"/>
      <c r="IUA58" s="20"/>
      <c r="IUB58" s="20"/>
      <c r="IUC58" s="20"/>
      <c r="IUD58" s="20"/>
      <c r="IUE58" s="20"/>
      <c r="IUF58" s="20"/>
      <c r="IUG58" s="20"/>
      <c r="IUH58" s="20"/>
      <c r="IUI58" s="20"/>
      <c r="IUJ58" s="20"/>
      <c r="IUK58" s="20"/>
      <c r="IUL58" s="20"/>
      <c r="IUM58" s="20"/>
      <c r="IUN58" s="20"/>
      <c r="IUO58" s="20"/>
      <c r="IUP58" s="20"/>
      <c r="IUQ58" s="20"/>
      <c r="IUR58" s="20"/>
      <c r="IUS58" s="20"/>
      <c r="IUT58" s="20"/>
      <c r="IUU58" s="20"/>
      <c r="IUV58" s="20"/>
      <c r="IUW58" s="20"/>
      <c r="IUX58" s="20"/>
      <c r="IUY58" s="20"/>
      <c r="IUZ58" s="20"/>
      <c r="IVA58" s="20"/>
      <c r="IVB58" s="20"/>
      <c r="IVC58" s="20"/>
      <c r="IVD58" s="20"/>
      <c r="IVE58" s="20"/>
      <c r="IVF58" s="20"/>
      <c r="IVG58" s="20"/>
      <c r="IVH58" s="20"/>
      <c r="IVI58" s="20"/>
      <c r="IVJ58" s="20"/>
      <c r="IVK58" s="20"/>
      <c r="IVL58" s="20"/>
      <c r="IVM58" s="20"/>
      <c r="IVN58" s="20"/>
      <c r="IVO58" s="20"/>
      <c r="IVP58" s="20"/>
      <c r="IVQ58" s="20"/>
      <c r="IVR58" s="20"/>
      <c r="IVS58" s="20"/>
      <c r="IVT58" s="20"/>
      <c r="IVU58" s="20"/>
      <c r="IVV58" s="20"/>
      <c r="IVW58" s="20"/>
      <c r="IVX58" s="20"/>
      <c r="IVY58" s="20"/>
      <c r="IVZ58" s="20"/>
      <c r="IWA58" s="20"/>
      <c r="IWB58" s="20"/>
      <c r="IWC58" s="20"/>
      <c r="IWD58" s="20"/>
      <c r="IWE58" s="20"/>
      <c r="IWF58" s="20"/>
      <c r="IWG58" s="20"/>
      <c r="IWH58" s="20"/>
      <c r="IWI58" s="20"/>
      <c r="IWJ58" s="20"/>
      <c r="IWK58" s="20"/>
      <c r="IWL58" s="20"/>
      <c r="IWM58" s="20"/>
      <c r="IWN58" s="20"/>
      <c r="IWO58" s="20"/>
      <c r="IWP58" s="20"/>
      <c r="IWQ58" s="20"/>
      <c r="IWR58" s="20"/>
      <c r="IWS58" s="20"/>
      <c r="IWT58" s="20"/>
      <c r="IWU58" s="20"/>
      <c r="IWV58" s="20"/>
      <c r="IWW58" s="20"/>
      <c r="IWX58" s="20"/>
      <c r="IWY58" s="20"/>
      <c r="IWZ58" s="20"/>
      <c r="IXA58" s="20"/>
      <c r="IXB58" s="20"/>
      <c r="IXC58" s="20"/>
      <c r="IXD58" s="20"/>
      <c r="IXE58" s="20"/>
      <c r="IXF58" s="20"/>
      <c r="IXG58" s="20"/>
      <c r="IXH58" s="20"/>
      <c r="IXI58" s="20"/>
      <c r="IXJ58" s="20"/>
      <c r="IXK58" s="20"/>
      <c r="IXL58" s="20"/>
      <c r="IXM58" s="20"/>
      <c r="IXN58" s="20"/>
      <c r="IXO58" s="20"/>
      <c r="IXP58" s="20"/>
      <c r="IXQ58" s="20"/>
      <c r="IXR58" s="20"/>
      <c r="IXS58" s="20"/>
      <c r="IXT58" s="20"/>
      <c r="IXU58" s="20"/>
      <c r="IXV58" s="20"/>
      <c r="IXW58" s="20"/>
      <c r="IXX58" s="20"/>
      <c r="IXY58" s="20"/>
      <c r="IXZ58" s="20"/>
      <c r="IYA58" s="20"/>
      <c r="IYB58" s="20"/>
      <c r="IYC58" s="20"/>
      <c r="IYD58" s="20"/>
      <c r="IYE58" s="20"/>
      <c r="IYF58" s="20"/>
      <c r="IYG58" s="20"/>
      <c r="IYH58" s="20"/>
      <c r="IYI58" s="20"/>
      <c r="IYJ58" s="20"/>
      <c r="IYK58" s="20"/>
      <c r="IYL58" s="20"/>
      <c r="IYM58" s="20"/>
      <c r="IYN58" s="20"/>
      <c r="IYO58" s="20"/>
      <c r="IYP58" s="20"/>
      <c r="IYQ58" s="20"/>
      <c r="IYR58" s="20"/>
      <c r="IYS58" s="20"/>
      <c r="IYT58" s="20"/>
      <c r="IYU58" s="20"/>
      <c r="IYV58" s="20"/>
      <c r="IYW58" s="20"/>
      <c r="IYX58" s="20"/>
      <c r="IYY58" s="20"/>
      <c r="IYZ58" s="20"/>
      <c r="IZA58" s="20"/>
      <c r="IZB58" s="20"/>
      <c r="IZC58" s="20"/>
      <c r="IZD58" s="20"/>
      <c r="IZE58" s="20"/>
      <c r="IZF58" s="20"/>
      <c r="IZG58" s="20"/>
      <c r="IZH58" s="20"/>
      <c r="IZI58" s="20"/>
      <c r="IZJ58" s="20"/>
      <c r="IZK58" s="20"/>
      <c r="IZL58" s="20"/>
      <c r="IZM58" s="20"/>
      <c r="IZN58" s="20"/>
      <c r="IZO58" s="20"/>
      <c r="IZP58" s="20"/>
      <c r="IZQ58" s="20"/>
      <c r="IZR58" s="20"/>
      <c r="IZS58" s="20"/>
      <c r="IZT58" s="20"/>
      <c r="IZU58" s="20"/>
      <c r="IZV58" s="20"/>
      <c r="IZW58" s="20"/>
      <c r="IZX58" s="20"/>
      <c r="IZY58" s="20"/>
      <c r="IZZ58" s="20"/>
      <c r="JAA58" s="20"/>
      <c r="JAB58" s="20"/>
      <c r="JAC58" s="20"/>
      <c r="JAD58" s="20"/>
      <c r="JAE58" s="20"/>
      <c r="JAF58" s="20"/>
      <c r="JAG58" s="20"/>
      <c r="JAH58" s="20"/>
      <c r="JAI58" s="20"/>
      <c r="JAJ58" s="20"/>
      <c r="JAK58" s="20"/>
      <c r="JAL58" s="20"/>
      <c r="JAM58" s="20"/>
      <c r="JAN58" s="20"/>
      <c r="JAO58" s="20"/>
      <c r="JAP58" s="20"/>
      <c r="JAQ58" s="20"/>
      <c r="JAR58" s="20"/>
      <c r="JAS58" s="20"/>
      <c r="JAT58" s="20"/>
      <c r="JAU58" s="20"/>
      <c r="JAV58" s="20"/>
      <c r="JAW58" s="20"/>
      <c r="JAX58" s="20"/>
      <c r="JAY58" s="20"/>
      <c r="JAZ58" s="20"/>
      <c r="JBA58" s="20"/>
      <c r="JBB58" s="20"/>
      <c r="JBC58" s="20"/>
      <c r="JBD58" s="20"/>
      <c r="JBE58" s="20"/>
      <c r="JBF58" s="20"/>
      <c r="JBG58" s="20"/>
      <c r="JBH58" s="20"/>
      <c r="JBI58" s="20"/>
      <c r="JBJ58" s="20"/>
      <c r="JBK58" s="20"/>
      <c r="JBL58" s="20"/>
      <c r="JBM58" s="20"/>
      <c r="JBN58" s="20"/>
      <c r="JBO58" s="20"/>
      <c r="JBP58" s="20"/>
      <c r="JBQ58" s="20"/>
      <c r="JBR58" s="20"/>
      <c r="JBS58" s="20"/>
      <c r="JBT58" s="20"/>
      <c r="JBU58" s="20"/>
      <c r="JBV58" s="20"/>
      <c r="JBW58" s="20"/>
      <c r="JBX58" s="20"/>
      <c r="JBY58" s="20"/>
      <c r="JBZ58" s="20"/>
      <c r="JCA58" s="20"/>
      <c r="JCB58" s="20"/>
      <c r="JCC58" s="20"/>
      <c r="JCD58" s="20"/>
      <c r="JCE58" s="20"/>
      <c r="JCF58" s="20"/>
      <c r="JCG58" s="20"/>
      <c r="JCH58" s="20"/>
      <c r="JCI58" s="20"/>
      <c r="JCJ58" s="20"/>
      <c r="JCK58" s="20"/>
      <c r="JCL58" s="20"/>
      <c r="JCM58" s="20"/>
      <c r="JCN58" s="20"/>
      <c r="JCO58" s="20"/>
      <c r="JCP58" s="20"/>
      <c r="JCQ58" s="20"/>
      <c r="JCR58" s="20"/>
      <c r="JCS58" s="20"/>
      <c r="JCT58" s="20"/>
      <c r="JCU58" s="20"/>
      <c r="JCV58" s="20"/>
      <c r="JCW58" s="20"/>
      <c r="JCX58" s="20"/>
      <c r="JCY58" s="20"/>
      <c r="JCZ58" s="20"/>
      <c r="JDA58" s="20"/>
      <c r="JDB58" s="20"/>
      <c r="JDC58" s="20"/>
      <c r="JDD58" s="20"/>
      <c r="JDE58" s="20"/>
      <c r="JDF58" s="20"/>
      <c r="JDG58" s="20"/>
      <c r="JDH58" s="20"/>
      <c r="JDI58" s="20"/>
      <c r="JDJ58" s="20"/>
      <c r="JDK58" s="20"/>
      <c r="JDL58" s="20"/>
      <c r="JDM58" s="20"/>
      <c r="JDN58" s="20"/>
      <c r="JDO58" s="20"/>
      <c r="JDP58" s="20"/>
      <c r="JDQ58" s="20"/>
      <c r="JDR58" s="20"/>
      <c r="JDS58" s="20"/>
      <c r="JDT58" s="20"/>
      <c r="JDU58" s="20"/>
      <c r="JDV58" s="20"/>
      <c r="JDW58" s="20"/>
      <c r="JDX58" s="20"/>
      <c r="JDY58" s="20"/>
      <c r="JDZ58" s="20"/>
      <c r="JEA58" s="20"/>
      <c r="JEB58" s="20"/>
      <c r="JEC58" s="20"/>
      <c r="JED58" s="20"/>
      <c r="JEE58" s="20"/>
      <c r="JEF58" s="20"/>
      <c r="JEG58" s="20"/>
      <c r="JEH58" s="20"/>
      <c r="JEI58" s="20"/>
      <c r="JEJ58" s="20"/>
      <c r="JEK58" s="20"/>
      <c r="JEL58" s="20"/>
      <c r="JEM58" s="20"/>
      <c r="JEN58" s="20"/>
      <c r="JEO58" s="20"/>
      <c r="JEP58" s="20"/>
      <c r="JEQ58" s="20"/>
      <c r="JER58" s="20"/>
      <c r="JES58" s="20"/>
      <c r="JET58" s="20"/>
      <c r="JEU58" s="20"/>
      <c r="JEV58" s="20"/>
      <c r="JEW58" s="20"/>
      <c r="JEX58" s="20"/>
      <c r="JEY58" s="20"/>
      <c r="JEZ58" s="20"/>
      <c r="JFA58" s="20"/>
      <c r="JFB58" s="20"/>
      <c r="JFC58" s="20"/>
      <c r="JFD58" s="20"/>
      <c r="JFE58" s="20"/>
      <c r="JFF58" s="20"/>
      <c r="JFG58" s="20"/>
      <c r="JFH58" s="20"/>
      <c r="JFI58" s="20"/>
      <c r="JFJ58" s="20"/>
      <c r="JFK58" s="20"/>
      <c r="JFL58" s="20"/>
      <c r="JFM58" s="20"/>
      <c r="JFN58" s="20"/>
      <c r="JFO58" s="20"/>
      <c r="JFP58" s="20"/>
      <c r="JFQ58" s="20"/>
      <c r="JFR58" s="20"/>
      <c r="JFS58" s="20"/>
      <c r="JFT58" s="20"/>
      <c r="JFU58" s="20"/>
      <c r="JFV58" s="20"/>
      <c r="JFW58" s="20"/>
      <c r="JFX58" s="20"/>
      <c r="JFY58" s="20"/>
      <c r="JFZ58" s="20"/>
      <c r="JGA58" s="20"/>
      <c r="JGB58" s="20"/>
      <c r="JGC58" s="20"/>
      <c r="JGD58" s="20"/>
      <c r="JGE58" s="20"/>
      <c r="JGF58" s="20"/>
      <c r="JGG58" s="20"/>
      <c r="JGH58" s="20"/>
      <c r="JGI58" s="20"/>
      <c r="JGJ58" s="20"/>
      <c r="JGK58" s="20"/>
      <c r="JGL58" s="20"/>
      <c r="JGM58" s="20"/>
      <c r="JGN58" s="20"/>
      <c r="JGO58" s="20"/>
      <c r="JGP58" s="20"/>
      <c r="JGQ58" s="20"/>
      <c r="JGR58" s="20"/>
      <c r="JGS58" s="20"/>
      <c r="JGT58" s="20"/>
      <c r="JGU58" s="20"/>
      <c r="JGV58" s="20"/>
      <c r="JGW58" s="20"/>
      <c r="JGX58" s="20"/>
      <c r="JGY58" s="20"/>
      <c r="JGZ58" s="20"/>
      <c r="JHA58" s="20"/>
      <c r="JHB58" s="20"/>
      <c r="JHC58" s="20"/>
      <c r="JHD58" s="20"/>
      <c r="JHE58" s="20"/>
      <c r="JHF58" s="20"/>
      <c r="JHG58" s="20"/>
      <c r="JHH58" s="20"/>
      <c r="JHI58" s="20"/>
      <c r="JHJ58" s="20"/>
      <c r="JHK58" s="20"/>
      <c r="JHL58" s="20"/>
      <c r="JHM58" s="20"/>
      <c r="JHN58" s="20"/>
      <c r="JHO58" s="20"/>
      <c r="JHP58" s="20"/>
      <c r="JHQ58" s="20"/>
      <c r="JHR58" s="20"/>
      <c r="JHS58" s="20"/>
      <c r="JHT58" s="20"/>
      <c r="JHU58" s="20"/>
      <c r="JHV58" s="20"/>
      <c r="JHW58" s="20"/>
      <c r="JHX58" s="20"/>
      <c r="JHY58" s="20"/>
      <c r="JHZ58" s="20"/>
      <c r="JIA58" s="20"/>
      <c r="JIB58" s="20"/>
      <c r="JIC58" s="20"/>
      <c r="JID58" s="20"/>
      <c r="JIE58" s="20"/>
      <c r="JIF58" s="20"/>
      <c r="JIG58" s="20"/>
      <c r="JIH58" s="20"/>
      <c r="JII58" s="20"/>
      <c r="JIJ58" s="20"/>
      <c r="JIK58" s="20"/>
      <c r="JIL58" s="20"/>
      <c r="JIM58" s="20"/>
      <c r="JIN58" s="20"/>
      <c r="JIO58" s="20"/>
      <c r="JIP58" s="20"/>
      <c r="JIQ58" s="20"/>
      <c r="JIR58" s="20"/>
      <c r="JIS58" s="20"/>
      <c r="JIT58" s="20"/>
      <c r="JIU58" s="20"/>
      <c r="JIV58" s="20"/>
      <c r="JIW58" s="20"/>
      <c r="JIX58" s="20"/>
      <c r="JIY58" s="20"/>
      <c r="JIZ58" s="20"/>
      <c r="JJA58" s="20"/>
      <c r="JJB58" s="20"/>
      <c r="JJC58" s="20"/>
      <c r="JJD58" s="20"/>
      <c r="JJE58" s="20"/>
      <c r="JJF58" s="20"/>
      <c r="JJG58" s="20"/>
      <c r="JJH58" s="20"/>
      <c r="JJI58" s="20"/>
      <c r="JJJ58" s="20"/>
      <c r="JJK58" s="20"/>
      <c r="JJL58" s="20"/>
      <c r="JJM58" s="20"/>
      <c r="JJN58" s="20"/>
      <c r="JJO58" s="20"/>
      <c r="JJP58" s="20"/>
      <c r="JJQ58" s="20"/>
      <c r="JJR58" s="20"/>
      <c r="JJS58" s="20"/>
      <c r="JJT58" s="20"/>
      <c r="JJU58" s="20"/>
      <c r="JJV58" s="20"/>
      <c r="JJW58" s="20"/>
      <c r="JJX58" s="20"/>
      <c r="JJY58" s="20"/>
      <c r="JJZ58" s="20"/>
      <c r="JKA58" s="20"/>
      <c r="JKB58" s="20"/>
      <c r="JKC58" s="20"/>
      <c r="JKD58" s="20"/>
      <c r="JKE58" s="20"/>
      <c r="JKF58" s="20"/>
      <c r="JKG58" s="20"/>
      <c r="JKH58" s="20"/>
      <c r="JKI58" s="20"/>
      <c r="JKJ58" s="20"/>
      <c r="JKK58" s="20"/>
      <c r="JKL58" s="20"/>
      <c r="JKM58" s="20"/>
      <c r="JKN58" s="20"/>
      <c r="JKO58" s="20"/>
      <c r="JKP58" s="20"/>
      <c r="JKQ58" s="20"/>
      <c r="JKR58" s="20"/>
      <c r="JKS58" s="20"/>
      <c r="JKT58" s="20"/>
      <c r="JKU58" s="20"/>
      <c r="JKV58" s="20"/>
      <c r="JKW58" s="20"/>
      <c r="JKX58" s="20"/>
      <c r="JKY58" s="20"/>
      <c r="JKZ58" s="20"/>
      <c r="JLA58" s="20"/>
      <c r="JLB58" s="20"/>
      <c r="JLC58" s="20"/>
      <c r="JLD58" s="20"/>
      <c r="JLE58" s="20"/>
      <c r="JLF58" s="20"/>
      <c r="JLG58" s="20"/>
      <c r="JLH58" s="20"/>
      <c r="JLI58" s="20"/>
      <c r="JLJ58" s="20"/>
      <c r="JLK58" s="20"/>
      <c r="JLL58" s="20"/>
      <c r="JLM58" s="20"/>
      <c r="JLN58" s="20"/>
      <c r="JLO58" s="20"/>
      <c r="JLP58" s="20"/>
      <c r="JLQ58" s="20"/>
      <c r="JLR58" s="20"/>
      <c r="JLS58" s="20"/>
      <c r="JLT58" s="20"/>
      <c r="JLU58" s="20"/>
      <c r="JLV58" s="20"/>
      <c r="JLW58" s="20"/>
      <c r="JLX58" s="20"/>
      <c r="JLY58" s="20"/>
      <c r="JLZ58" s="20"/>
      <c r="JMA58" s="20"/>
      <c r="JMB58" s="20"/>
      <c r="JMC58" s="20"/>
      <c r="JMD58" s="20"/>
      <c r="JME58" s="20"/>
      <c r="JMF58" s="20"/>
      <c r="JMG58" s="20"/>
      <c r="JMH58" s="20"/>
      <c r="JMI58" s="20"/>
      <c r="JMJ58" s="20"/>
      <c r="JMK58" s="20"/>
      <c r="JML58" s="20"/>
      <c r="JMM58" s="20"/>
      <c r="JMN58" s="20"/>
      <c r="JMO58" s="20"/>
      <c r="JMP58" s="20"/>
      <c r="JMQ58" s="20"/>
      <c r="JMR58" s="20"/>
      <c r="JMS58" s="20"/>
      <c r="JMT58" s="20"/>
      <c r="JMU58" s="20"/>
      <c r="JMV58" s="20"/>
      <c r="JMW58" s="20"/>
      <c r="JMX58" s="20"/>
      <c r="JMY58" s="20"/>
      <c r="JMZ58" s="20"/>
      <c r="JNA58" s="20"/>
      <c r="JNB58" s="20"/>
      <c r="JNC58" s="20"/>
      <c r="JND58" s="20"/>
      <c r="JNE58" s="20"/>
      <c r="JNF58" s="20"/>
      <c r="JNG58" s="20"/>
      <c r="JNH58" s="20"/>
      <c r="JNI58" s="20"/>
      <c r="JNJ58" s="20"/>
      <c r="JNK58" s="20"/>
      <c r="JNL58" s="20"/>
      <c r="JNM58" s="20"/>
      <c r="JNN58" s="20"/>
      <c r="JNO58" s="20"/>
      <c r="JNP58" s="20"/>
      <c r="JNQ58" s="20"/>
      <c r="JNR58" s="20"/>
      <c r="JNS58" s="20"/>
      <c r="JNT58" s="20"/>
      <c r="JNU58" s="20"/>
      <c r="JNV58" s="20"/>
      <c r="JNW58" s="20"/>
      <c r="JNX58" s="20"/>
      <c r="JNY58" s="20"/>
      <c r="JNZ58" s="20"/>
      <c r="JOA58" s="20"/>
      <c r="JOB58" s="20"/>
      <c r="JOC58" s="20"/>
      <c r="JOD58" s="20"/>
      <c r="JOE58" s="20"/>
      <c r="JOF58" s="20"/>
      <c r="JOG58" s="20"/>
      <c r="JOH58" s="20"/>
      <c r="JOI58" s="20"/>
      <c r="JOJ58" s="20"/>
      <c r="JOK58" s="20"/>
      <c r="JOL58" s="20"/>
      <c r="JOM58" s="20"/>
      <c r="JON58" s="20"/>
      <c r="JOO58" s="20"/>
      <c r="JOP58" s="20"/>
      <c r="JOQ58" s="20"/>
      <c r="JOR58" s="20"/>
      <c r="JOS58" s="20"/>
      <c r="JOT58" s="20"/>
      <c r="JOU58" s="20"/>
      <c r="JOV58" s="20"/>
      <c r="JOW58" s="20"/>
      <c r="JOX58" s="20"/>
      <c r="JOY58" s="20"/>
      <c r="JOZ58" s="20"/>
      <c r="JPA58" s="20"/>
      <c r="JPB58" s="20"/>
      <c r="JPC58" s="20"/>
      <c r="JPD58" s="20"/>
      <c r="JPE58" s="20"/>
      <c r="JPF58" s="20"/>
      <c r="JPG58" s="20"/>
      <c r="JPH58" s="20"/>
      <c r="JPI58" s="20"/>
      <c r="JPJ58" s="20"/>
      <c r="JPK58" s="20"/>
      <c r="JPL58" s="20"/>
      <c r="JPM58" s="20"/>
      <c r="JPN58" s="20"/>
      <c r="JPO58" s="20"/>
      <c r="JPP58" s="20"/>
      <c r="JPQ58" s="20"/>
      <c r="JPR58" s="20"/>
      <c r="JPS58" s="20"/>
      <c r="JPT58" s="20"/>
      <c r="JPU58" s="20"/>
      <c r="JPV58" s="20"/>
      <c r="JPW58" s="20"/>
      <c r="JPX58" s="20"/>
      <c r="JPY58" s="20"/>
      <c r="JPZ58" s="20"/>
      <c r="JQA58" s="20"/>
      <c r="JQB58" s="20"/>
      <c r="JQC58" s="20"/>
      <c r="JQD58" s="20"/>
      <c r="JQE58" s="20"/>
      <c r="JQF58" s="20"/>
      <c r="JQG58" s="20"/>
      <c r="JQH58" s="20"/>
      <c r="JQI58" s="20"/>
      <c r="JQJ58" s="20"/>
      <c r="JQK58" s="20"/>
      <c r="JQL58" s="20"/>
      <c r="JQM58" s="20"/>
      <c r="JQN58" s="20"/>
      <c r="JQO58" s="20"/>
      <c r="JQP58" s="20"/>
      <c r="JQQ58" s="20"/>
      <c r="JQR58" s="20"/>
      <c r="JQS58" s="20"/>
      <c r="JQT58" s="20"/>
      <c r="JQU58" s="20"/>
      <c r="JQV58" s="20"/>
      <c r="JQW58" s="20"/>
      <c r="JQX58" s="20"/>
      <c r="JQY58" s="20"/>
      <c r="JQZ58" s="20"/>
      <c r="JRA58" s="20"/>
      <c r="JRB58" s="20"/>
      <c r="JRC58" s="20"/>
      <c r="JRD58" s="20"/>
      <c r="JRE58" s="20"/>
      <c r="JRF58" s="20"/>
      <c r="JRG58" s="20"/>
      <c r="JRH58" s="20"/>
      <c r="JRI58" s="20"/>
      <c r="JRJ58" s="20"/>
      <c r="JRK58" s="20"/>
      <c r="JRL58" s="20"/>
      <c r="JRM58" s="20"/>
      <c r="JRN58" s="20"/>
      <c r="JRO58" s="20"/>
      <c r="JRP58" s="20"/>
      <c r="JRQ58" s="20"/>
      <c r="JRR58" s="20"/>
      <c r="JRS58" s="20"/>
      <c r="JRT58" s="20"/>
      <c r="JRU58" s="20"/>
      <c r="JRV58" s="20"/>
      <c r="JRW58" s="20"/>
      <c r="JRX58" s="20"/>
      <c r="JRY58" s="20"/>
      <c r="JRZ58" s="20"/>
      <c r="JSA58" s="20"/>
      <c r="JSB58" s="20"/>
      <c r="JSC58" s="20"/>
      <c r="JSD58" s="20"/>
      <c r="JSE58" s="20"/>
      <c r="JSF58" s="20"/>
      <c r="JSG58" s="20"/>
      <c r="JSH58" s="20"/>
      <c r="JSI58" s="20"/>
      <c r="JSJ58" s="20"/>
      <c r="JSK58" s="20"/>
      <c r="JSL58" s="20"/>
      <c r="JSM58" s="20"/>
      <c r="JSN58" s="20"/>
      <c r="JSO58" s="20"/>
      <c r="JSP58" s="20"/>
      <c r="JSQ58" s="20"/>
      <c r="JSR58" s="20"/>
      <c r="JSS58" s="20"/>
      <c r="JST58" s="20"/>
      <c r="JSU58" s="20"/>
      <c r="JSV58" s="20"/>
      <c r="JSW58" s="20"/>
      <c r="JSX58" s="20"/>
      <c r="JSY58" s="20"/>
      <c r="JSZ58" s="20"/>
      <c r="JTA58" s="20"/>
      <c r="JTB58" s="20"/>
      <c r="JTC58" s="20"/>
      <c r="JTD58" s="20"/>
      <c r="JTE58" s="20"/>
      <c r="JTF58" s="20"/>
      <c r="JTG58" s="20"/>
      <c r="JTH58" s="20"/>
      <c r="JTI58" s="20"/>
      <c r="JTJ58" s="20"/>
      <c r="JTK58" s="20"/>
      <c r="JTL58" s="20"/>
      <c r="JTM58" s="20"/>
      <c r="JTN58" s="20"/>
      <c r="JTO58" s="20"/>
      <c r="JTP58" s="20"/>
      <c r="JTQ58" s="20"/>
      <c r="JTR58" s="20"/>
      <c r="JTS58" s="20"/>
      <c r="JTT58" s="20"/>
      <c r="JTU58" s="20"/>
      <c r="JTV58" s="20"/>
      <c r="JTW58" s="20"/>
      <c r="JTX58" s="20"/>
      <c r="JTY58" s="20"/>
      <c r="JTZ58" s="20"/>
      <c r="JUA58" s="20"/>
      <c r="JUB58" s="20"/>
      <c r="JUC58" s="20"/>
      <c r="JUD58" s="20"/>
      <c r="JUE58" s="20"/>
      <c r="JUF58" s="20"/>
      <c r="JUG58" s="20"/>
      <c r="JUH58" s="20"/>
      <c r="JUI58" s="20"/>
      <c r="JUJ58" s="20"/>
      <c r="JUK58" s="20"/>
      <c r="JUL58" s="20"/>
      <c r="JUM58" s="20"/>
      <c r="JUN58" s="20"/>
      <c r="JUO58" s="20"/>
      <c r="JUP58" s="20"/>
      <c r="JUQ58" s="20"/>
      <c r="JUR58" s="20"/>
      <c r="JUS58" s="20"/>
      <c r="JUT58" s="20"/>
      <c r="JUU58" s="20"/>
      <c r="JUV58" s="20"/>
      <c r="JUW58" s="20"/>
      <c r="JUX58" s="20"/>
      <c r="JUY58" s="20"/>
      <c r="JUZ58" s="20"/>
      <c r="JVA58" s="20"/>
      <c r="JVB58" s="20"/>
      <c r="JVC58" s="20"/>
      <c r="JVD58" s="20"/>
      <c r="JVE58" s="20"/>
      <c r="JVF58" s="20"/>
      <c r="JVG58" s="20"/>
      <c r="JVH58" s="20"/>
      <c r="JVI58" s="20"/>
      <c r="JVJ58" s="20"/>
      <c r="JVK58" s="20"/>
      <c r="JVL58" s="20"/>
      <c r="JVM58" s="20"/>
      <c r="JVN58" s="20"/>
      <c r="JVO58" s="20"/>
      <c r="JVP58" s="20"/>
      <c r="JVQ58" s="20"/>
      <c r="JVR58" s="20"/>
      <c r="JVS58" s="20"/>
      <c r="JVT58" s="20"/>
      <c r="JVU58" s="20"/>
      <c r="JVV58" s="20"/>
      <c r="JVW58" s="20"/>
      <c r="JVX58" s="20"/>
      <c r="JVY58" s="20"/>
      <c r="JVZ58" s="20"/>
      <c r="JWA58" s="20"/>
      <c r="JWB58" s="20"/>
      <c r="JWC58" s="20"/>
      <c r="JWD58" s="20"/>
      <c r="JWE58" s="20"/>
      <c r="JWF58" s="20"/>
      <c r="JWG58" s="20"/>
      <c r="JWH58" s="20"/>
      <c r="JWI58" s="20"/>
      <c r="JWJ58" s="20"/>
      <c r="JWK58" s="20"/>
      <c r="JWL58" s="20"/>
      <c r="JWM58" s="20"/>
      <c r="JWN58" s="20"/>
      <c r="JWO58" s="20"/>
      <c r="JWP58" s="20"/>
      <c r="JWQ58" s="20"/>
      <c r="JWR58" s="20"/>
      <c r="JWS58" s="20"/>
      <c r="JWT58" s="20"/>
      <c r="JWU58" s="20"/>
      <c r="JWV58" s="20"/>
      <c r="JWW58" s="20"/>
      <c r="JWX58" s="20"/>
      <c r="JWY58" s="20"/>
      <c r="JWZ58" s="20"/>
      <c r="JXA58" s="20"/>
      <c r="JXB58" s="20"/>
      <c r="JXC58" s="20"/>
      <c r="JXD58" s="20"/>
      <c r="JXE58" s="20"/>
      <c r="JXF58" s="20"/>
      <c r="JXG58" s="20"/>
      <c r="JXH58" s="20"/>
      <c r="JXI58" s="20"/>
      <c r="JXJ58" s="20"/>
      <c r="JXK58" s="20"/>
      <c r="JXL58" s="20"/>
      <c r="JXM58" s="20"/>
      <c r="JXN58" s="20"/>
      <c r="JXO58" s="20"/>
      <c r="JXP58" s="20"/>
      <c r="JXQ58" s="20"/>
      <c r="JXR58" s="20"/>
      <c r="JXS58" s="20"/>
      <c r="JXT58" s="20"/>
      <c r="JXU58" s="20"/>
      <c r="JXV58" s="20"/>
      <c r="JXW58" s="20"/>
      <c r="JXX58" s="20"/>
      <c r="JXY58" s="20"/>
      <c r="JXZ58" s="20"/>
      <c r="JYA58" s="20"/>
      <c r="JYB58" s="20"/>
      <c r="JYC58" s="20"/>
      <c r="JYD58" s="20"/>
      <c r="JYE58" s="20"/>
      <c r="JYF58" s="20"/>
      <c r="JYG58" s="20"/>
      <c r="JYH58" s="20"/>
      <c r="JYI58" s="20"/>
      <c r="JYJ58" s="20"/>
      <c r="JYK58" s="20"/>
      <c r="JYL58" s="20"/>
      <c r="JYM58" s="20"/>
      <c r="JYN58" s="20"/>
      <c r="JYO58" s="20"/>
      <c r="JYP58" s="20"/>
      <c r="JYQ58" s="20"/>
      <c r="JYR58" s="20"/>
      <c r="JYS58" s="20"/>
      <c r="JYT58" s="20"/>
      <c r="JYU58" s="20"/>
      <c r="JYV58" s="20"/>
      <c r="JYW58" s="20"/>
      <c r="JYX58" s="20"/>
      <c r="JYY58" s="20"/>
      <c r="JYZ58" s="20"/>
      <c r="JZA58" s="20"/>
      <c r="JZB58" s="20"/>
      <c r="JZC58" s="20"/>
      <c r="JZD58" s="20"/>
      <c r="JZE58" s="20"/>
      <c r="JZF58" s="20"/>
      <c r="JZG58" s="20"/>
      <c r="JZH58" s="20"/>
      <c r="JZI58" s="20"/>
      <c r="JZJ58" s="20"/>
      <c r="JZK58" s="20"/>
      <c r="JZL58" s="20"/>
      <c r="JZM58" s="20"/>
      <c r="JZN58" s="20"/>
      <c r="JZO58" s="20"/>
      <c r="JZP58" s="20"/>
      <c r="JZQ58" s="20"/>
      <c r="JZR58" s="20"/>
      <c r="JZS58" s="20"/>
      <c r="JZT58" s="20"/>
      <c r="JZU58" s="20"/>
      <c r="JZV58" s="20"/>
      <c r="JZW58" s="20"/>
      <c r="JZX58" s="20"/>
      <c r="JZY58" s="20"/>
      <c r="JZZ58" s="20"/>
      <c r="KAA58" s="20"/>
      <c r="KAB58" s="20"/>
      <c r="KAC58" s="20"/>
      <c r="KAD58" s="20"/>
      <c r="KAE58" s="20"/>
      <c r="KAF58" s="20"/>
      <c r="KAG58" s="20"/>
      <c r="KAH58" s="20"/>
      <c r="KAI58" s="20"/>
      <c r="KAJ58" s="20"/>
      <c r="KAK58" s="20"/>
      <c r="KAL58" s="20"/>
      <c r="KAM58" s="20"/>
      <c r="KAN58" s="20"/>
      <c r="KAO58" s="20"/>
      <c r="KAP58" s="20"/>
      <c r="KAQ58" s="20"/>
      <c r="KAR58" s="20"/>
      <c r="KAS58" s="20"/>
      <c r="KAT58" s="20"/>
      <c r="KAU58" s="20"/>
      <c r="KAV58" s="20"/>
      <c r="KAW58" s="20"/>
      <c r="KAX58" s="20"/>
      <c r="KAY58" s="20"/>
      <c r="KAZ58" s="20"/>
      <c r="KBA58" s="20"/>
      <c r="KBB58" s="20"/>
      <c r="KBC58" s="20"/>
      <c r="KBD58" s="20"/>
      <c r="KBE58" s="20"/>
      <c r="KBF58" s="20"/>
      <c r="KBG58" s="20"/>
      <c r="KBH58" s="20"/>
      <c r="KBI58" s="20"/>
      <c r="KBJ58" s="20"/>
      <c r="KBK58" s="20"/>
      <c r="KBL58" s="20"/>
      <c r="KBM58" s="20"/>
      <c r="KBN58" s="20"/>
      <c r="KBO58" s="20"/>
      <c r="KBP58" s="20"/>
      <c r="KBQ58" s="20"/>
      <c r="KBR58" s="20"/>
      <c r="KBS58" s="20"/>
      <c r="KBT58" s="20"/>
      <c r="KBU58" s="20"/>
      <c r="KBV58" s="20"/>
      <c r="KBW58" s="20"/>
      <c r="KBX58" s="20"/>
      <c r="KBY58" s="20"/>
      <c r="KBZ58" s="20"/>
      <c r="KCA58" s="20"/>
      <c r="KCB58" s="20"/>
      <c r="KCC58" s="20"/>
      <c r="KCD58" s="20"/>
      <c r="KCE58" s="20"/>
      <c r="KCF58" s="20"/>
      <c r="KCG58" s="20"/>
      <c r="KCH58" s="20"/>
      <c r="KCI58" s="20"/>
      <c r="KCJ58" s="20"/>
      <c r="KCK58" s="20"/>
      <c r="KCL58" s="20"/>
      <c r="KCM58" s="20"/>
      <c r="KCN58" s="20"/>
      <c r="KCO58" s="20"/>
      <c r="KCP58" s="20"/>
      <c r="KCQ58" s="20"/>
      <c r="KCR58" s="20"/>
      <c r="KCS58" s="20"/>
      <c r="KCT58" s="20"/>
      <c r="KCU58" s="20"/>
      <c r="KCV58" s="20"/>
      <c r="KCW58" s="20"/>
      <c r="KCX58" s="20"/>
      <c r="KCY58" s="20"/>
      <c r="KCZ58" s="20"/>
      <c r="KDA58" s="20"/>
      <c r="KDB58" s="20"/>
      <c r="KDC58" s="20"/>
      <c r="KDD58" s="20"/>
      <c r="KDE58" s="20"/>
      <c r="KDF58" s="20"/>
      <c r="KDG58" s="20"/>
      <c r="KDH58" s="20"/>
      <c r="KDI58" s="20"/>
      <c r="KDJ58" s="20"/>
      <c r="KDK58" s="20"/>
      <c r="KDL58" s="20"/>
      <c r="KDM58" s="20"/>
      <c r="KDN58" s="20"/>
      <c r="KDO58" s="20"/>
      <c r="KDP58" s="20"/>
      <c r="KDQ58" s="20"/>
      <c r="KDR58" s="20"/>
      <c r="KDS58" s="20"/>
      <c r="KDT58" s="20"/>
      <c r="KDU58" s="20"/>
      <c r="KDV58" s="20"/>
      <c r="KDW58" s="20"/>
      <c r="KDX58" s="20"/>
      <c r="KDY58" s="20"/>
      <c r="KDZ58" s="20"/>
      <c r="KEA58" s="20"/>
      <c r="KEB58" s="20"/>
      <c r="KEC58" s="20"/>
      <c r="KED58" s="20"/>
      <c r="KEE58" s="20"/>
      <c r="KEF58" s="20"/>
      <c r="KEG58" s="20"/>
      <c r="KEH58" s="20"/>
      <c r="KEI58" s="20"/>
      <c r="KEJ58" s="20"/>
      <c r="KEK58" s="20"/>
      <c r="KEL58" s="20"/>
      <c r="KEM58" s="20"/>
      <c r="KEN58" s="20"/>
      <c r="KEO58" s="20"/>
      <c r="KEP58" s="20"/>
      <c r="KEQ58" s="20"/>
      <c r="KER58" s="20"/>
      <c r="KES58" s="20"/>
      <c r="KET58" s="20"/>
      <c r="KEU58" s="20"/>
      <c r="KEV58" s="20"/>
      <c r="KEW58" s="20"/>
      <c r="KEX58" s="20"/>
      <c r="KEY58" s="20"/>
      <c r="KEZ58" s="20"/>
      <c r="KFA58" s="20"/>
      <c r="KFB58" s="20"/>
      <c r="KFC58" s="20"/>
      <c r="KFD58" s="20"/>
      <c r="KFE58" s="20"/>
      <c r="KFF58" s="20"/>
      <c r="KFG58" s="20"/>
      <c r="KFH58" s="20"/>
      <c r="KFI58" s="20"/>
      <c r="KFJ58" s="20"/>
      <c r="KFK58" s="20"/>
      <c r="KFL58" s="20"/>
      <c r="KFM58" s="20"/>
      <c r="KFN58" s="20"/>
      <c r="KFO58" s="20"/>
      <c r="KFP58" s="20"/>
      <c r="KFQ58" s="20"/>
      <c r="KFR58" s="20"/>
      <c r="KFS58" s="20"/>
      <c r="KFT58" s="20"/>
      <c r="KFU58" s="20"/>
      <c r="KFV58" s="20"/>
      <c r="KFW58" s="20"/>
      <c r="KFX58" s="20"/>
      <c r="KFY58" s="20"/>
      <c r="KFZ58" s="20"/>
      <c r="KGA58" s="20"/>
      <c r="KGB58" s="20"/>
      <c r="KGC58" s="20"/>
      <c r="KGD58" s="20"/>
      <c r="KGE58" s="20"/>
      <c r="KGF58" s="20"/>
      <c r="KGG58" s="20"/>
      <c r="KGH58" s="20"/>
      <c r="KGI58" s="20"/>
      <c r="KGJ58" s="20"/>
      <c r="KGK58" s="20"/>
      <c r="KGL58" s="20"/>
      <c r="KGM58" s="20"/>
      <c r="KGN58" s="20"/>
      <c r="KGO58" s="20"/>
      <c r="KGP58" s="20"/>
      <c r="KGQ58" s="20"/>
      <c r="KGR58" s="20"/>
      <c r="KGS58" s="20"/>
      <c r="KGT58" s="20"/>
      <c r="KGU58" s="20"/>
      <c r="KGV58" s="20"/>
      <c r="KGW58" s="20"/>
      <c r="KGX58" s="20"/>
      <c r="KGY58" s="20"/>
      <c r="KGZ58" s="20"/>
      <c r="KHA58" s="20"/>
      <c r="KHB58" s="20"/>
      <c r="KHC58" s="20"/>
      <c r="KHD58" s="20"/>
      <c r="KHE58" s="20"/>
      <c r="KHF58" s="20"/>
      <c r="KHG58" s="20"/>
      <c r="KHH58" s="20"/>
      <c r="KHI58" s="20"/>
      <c r="KHJ58" s="20"/>
      <c r="KHK58" s="20"/>
      <c r="KHL58" s="20"/>
      <c r="KHM58" s="20"/>
      <c r="KHN58" s="20"/>
      <c r="KHO58" s="20"/>
      <c r="KHP58" s="20"/>
      <c r="KHQ58" s="20"/>
      <c r="KHR58" s="20"/>
      <c r="KHS58" s="20"/>
      <c r="KHT58" s="20"/>
      <c r="KHU58" s="20"/>
      <c r="KHV58" s="20"/>
      <c r="KHW58" s="20"/>
      <c r="KHX58" s="20"/>
      <c r="KHY58" s="20"/>
      <c r="KHZ58" s="20"/>
      <c r="KIA58" s="20"/>
      <c r="KIB58" s="20"/>
      <c r="KIC58" s="20"/>
      <c r="KID58" s="20"/>
      <c r="KIE58" s="20"/>
      <c r="KIF58" s="20"/>
      <c r="KIG58" s="20"/>
      <c r="KIH58" s="20"/>
      <c r="KII58" s="20"/>
      <c r="KIJ58" s="20"/>
      <c r="KIK58" s="20"/>
      <c r="KIL58" s="20"/>
      <c r="KIM58" s="20"/>
      <c r="KIN58" s="20"/>
      <c r="KIO58" s="20"/>
      <c r="KIP58" s="20"/>
      <c r="KIQ58" s="20"/>
      <c r="KIR58" s="20"/>
      <c r="KIS58" s="20"/>
      <c r="KIT58" s="20"/>
      <c r="KIU58" s="20"/>
      <c r="KIV58" s="20"/>
      <c r="KIW58" s="20"/>
      <c r="KIX58" s="20"/>
      <c r="KIY58" s="20"/>
      <c r="KIZ58" s="20"/>
      <c r="KJA58" s="20"/>
      <c r="KJB58" s="20"/>
      <c r="KJC58" s="20"/>
      <c r="KJD58" s="20"/>
      <c r="KJE58" s="20"/>
      <c r="KJF58" s="20"/>
      <c r="KJG58" s="20"/>
      <c r="KJH58" s="20"/>
      <c r="KJI58" s="20"/>
      <c r="KJJ58" s="20"/>
      <c r="KJK58" s="20"/>
      <c r="KJL58" s="20"/>
      <c r="KJM58" s="20"/>
      <c r="KJN58" s="20"/>
      <c r="KJO58" s="20"/>
      <c r="KJP58" s="20"/>
      <c r="KJQ58" s="20"/>
      <c r="KJR58" s="20"/>
      <c r="KJS58" s="20"/>
      <c r="KJT58" s="20"/>
      <c r="KJU58" s="20"/>
      <c r="KJV58" s="20"/>
      <c r="KJW58" s="20"/>
      <c r="KJX58" s="20"/>
      <c r="KJY58" s="20"/>
      <c r="KJZ58" s="20"/>
      <c r="KKA58" s="20"/>
      <c r="KKB58" s="20"/>
      <c r="KKC58" s="20"/>
      <c r="KKD58" s="20"/>
      <c r="KKE58" s="20"/>
      <c r="KKF58" s="20"/>
      <c r="KKG58" s="20"/>
      <c r="KKH58" s="20"/>
      <c r="KKI58" s="20"/>
      <c r="KKJ58" s="20"/>
      <c r="KKK58" s="20"/>
      <c r="KKL58" s="20"/>
      <c r="KKM58" s="20"/>
      <c r="KKN58" s="20"/>
      <c r="KKO58" s="20"/>
      <c r="KKP58" s="20"/>
      <c r="KKQ58" s="20"/>
      <c r="KKR58" s="20"/>
      <c r="KKS58" s="20"/>
      <c r="KKT58" s="20"/>
      <c r="KKU58" s="20"/>
      <c r="KKV58" s="20"/>
      <c r="KKW58" s="20"/>
      <c r="KKX58" s="20"/>
      <c r="KKY58" s="20"/>
      <c r="KKZ58" s="20"/>
      <c r="KLA58" s="20"/>
      <c r="KLB58" s="20"/>
      <c r="KLC58" s="20"/>
      <c r="KLD58" s="20"/>
      <c r="KLE58" s="20"/>
      <c r="KLF58" s="20"/>
      <c r="KLG58" s="20"/>
      <c r="KLH58" s="20"/>
      <c r="KLI58" s="20"/>
      <c r="KLJ58" s="20"/>
      <c r="KLK58" s="20"/>
      <c r="KLL58" s="20"/>
      <c r="KLM58" s="20"/>
      <c r="KLN58" s="20"/>
      <c r="KLO58" s="20"/>
      <c r="KLP58" s="20"/>
      <c r="KLQ58" s="20"/>
      <c r="KLR58" s="20"/>
      <c r="KLS58" s="20"/>
      <c r="KLT58" s="20"/>
      <c r="KLU58" s="20"/>
      <c r="KLV58" s="20"/>
      <c r="KLW58" s="20"/>
      <c r="KLX58" s="20"/>
      <c r="KLY58" s="20"/>
      <c r="KLZ58" s="20"/>
      <c r="KMA58" s="20"/>
      <c r="KMB58" s="20"/>
      <c r="KMC58" s="20"/>
      <c r="KMD58" s="20"/>
      <c r="KME58" s="20"/>
      <c r="KMF58" s="20"/>
      <c r="KMG58" s="20"/>
      <c r="KMH58" s="20"/>
      <c r="KMI58" s="20"/>
      <c r="KMJ58" s="20"/>
      <c r="KMK58" s="20"/>
      <c r="KML58" s="20"/>
      <c r="KMM58" s="20"/>
      <c r="KMN58" s="20"/>
      <c r="KMO58" s="20"/>
      <c r="KMP58" s="20"/>
      <c r="KMQ58" s="20"/>
      <c r="KMR58" s="20"/>
      <c r="KMS58" s="20"/>
      <c r="KMT58" s="20"/>
      <c r="KMU58" s="20"/>
      <c r="KMV58" s="20"/>
      <c r="KMW58" s="20"/>
      <c r="KMX58" s="20"/>
      <c r="KMY58" s="20"/>
      <c r="KMZ58" s="20"/>
      <c r="KNA58" s="20"/>
      <c r="KNB58" s="20"/>
      <c r="KNC58" s="20"/>
      <c r="KND58" s="20"/>
      <c r="KNE58" s="20"/>
      <c r="KNF58" s="20"/>
      <c r="KNG58" s="20"/>
      <c r="KNH58" s="20"/>
      <c r="KNI58" s="20"/>
      <c r="KNJ58" s="20"/>
      <c r="KNK58" s="20"/>
      <c r="KNL58" s="20"/>
      <c r="KNM58" s="20"/>
      <c r="KNN58" s="20"/>
      <c r="KNO58" s="20"/>
      <c r="KNP58" s="20"/>
      <c r="KNQ58" s="20"/>
      <c r="KNR58" s="20"/>
      <c r="KNS58" s="20"/>
      <c r="KNT58" s="20"/>
      <c r="KNU58" s="20"/>
      <c r="KNV58" s="20"/>
      <c r="KNW58" s="20"/>
      <c r="KNX58" s="20"/>
      <c r="KNY58" s="20"/>
      <c r="KNZ58" s="20"/>
      <c r="KOA58" s="20"/>
      <c r="KOB58" s="20"/>
      <c r="KOC58" s="20"/>
      <c r="KOD58" s="20"/>
      <c r="KOE58" s="20"/>
      <c r="KOF58" s="20"/>
      <c r="KOG58" s="20"/>
      <c r="KOH58" s="20"/>
      <c r="KOI58" s="20"/>
      <c r="KOJ58" s="20"/>
      <c r="KOK58" s="20"/>
      <c r="KOL58" s="20"/>
      <c r="KOM58" s="20"/>
      <c r="KON58" s="20"/>
      <c r="KOO58" s="20"/>
      <c r="KOP58" s="20"/>
      <c r="KOQ58" s="20"/>
      <c r="KOR58" s="20"/>
      <c r="KOS58" s="20"/>
      <c r="KOT58" s="20"/>
      <c r="KOU58" s="20"/>
      <c r="KOV58" s="20"/>
      <c r="KOW58" s="20"/>
      <c r="KOX58" s="20"/>
      <c r="KOY58" s="20"/>
      <c r="KOZ58" s="20"/>
      <c r="KPA58" s="20"/>
      <c r="KPB58" s="20"/>
      <c r="KPC58" s="20"/>
      <c r="KPD58" s="20"/>
      <c r="KPE58" s="20"/>
      <c r="KPF58" s="20"/>
      <c r="KPG58" s="20"/>
      <c r="KPH58" s="20"/>
      <c r="KPI58" s="20"/>
      <c r="KPJ58" s="20"/>
      <c r="KPK58" s="20"/>
      <c r="KPL58" s="20"/>
      <c r="KPM58" s="20"/>
      <c r="KPN58" s="20"/>
      <c r="KPO58" s="20"/>
      <c r="KPP58" s="20"/>
      <c r="KPQ58" s="20"/>
      <c r="KPR58" s="20"/>
      <c r="KPS58" s="20"/>
      <c r="KPT58" s="20"/>
      <c r="KPU58" s="20"/>
      <c r="KPV58" s="20"/>
      <c r="KPW58" s="20"/>
      <c r="KPX58" s="20"/>
      <c r="KPY58" s="20"/>
      <c r="KPZ58" s="20"/>
      <c r="KQA58" s="20"/>
      <c r="KQB58" s="20"/>
      <c r="KQC58" s="20"/>
      <c r="KQD58" s="20"/>
      <c r="KQE58" s="20"/>
      <c r="KQF58" s="20"/>
      <c r="KQG58" s="20"/>
      <c r="KQH58" s="20"/>
      <c r="KQI58" s="20"/>
      <c r="KQJ58" s="20"/>
      <c r="KQK58" s="20"/>
      <c r="KQL58" s="20"/>
      <c r="KQM58" s="20"/>
      <c r="KQN58" s="20"/>
      <c r="KQO58" s="20"/>
      <c r="KQP58" s="20"/>
      <c r="KQQ58" s="20"/>
      <c r="KQR58" s="20"/>
      <c r="KQS58" s="20"/>
      <c r="KQT58" s="20"/>
      <c r="KQU58" s="20"/>
      <c r="KQV58" s="20"/>
      <c r="KQW58" s="20"/>
      <c r="KQX58" s="20"/>
      <c r="KQY58" s="20"/>
      <c r="KQZ58" s="20"/>
      <c r="KRA58" s="20"/>
      <c r="KRB58" s="20"/>
      <c r="KRC58" s="20"/>
      <c r="KRD58" s="20"/>
      <c r="KRE58" s="20"/>
      <c r="KRF58" s="20"/>
      <c r="KRG58" s="20"/>
      <c r="KRH58" s="20"/>
      <c r="KRI58" s="20"/>
      <c r="KRJ58" s="20"/>
      <c r="KRK58" s="20"/>
      <c r="KRL58" s="20"/>
      <c r="KRM58" s="20"/>
      <c r="KRN58" s="20"/>
      <c r="KRO58" s="20"/>
      <c r="KRP58" s="20"/>
      <c r="KRQ58" s="20"/>
      <c r="KRR58" s="20"/>
      <c r="KRS58" s="20"/>
      <c r="KRT58" s="20"/>
      <c r="KRU58" s="20"/>
      <c r="KRV58" s="20"/>
      <c r="KRW58" s="20"/>
      <c r="KRX58" s="20"/>
      <c r="KRY58" s="20"/>
      <c r="KRZ58" s="20"/>
      <c r="KSA58" s="20"/>
      <c r="KSB58" s="20"/>
      <c r="KSC58" s="20"/>
      <c r="KSD58" s="20"/>
      <c r="KSE58" s="20"/>
      <c r="KSF58" s="20"/>
      <c r="KSG58" s="20"/>
      <c r="KSH58" s="20"/>
      <c r="KSI58" s="20"/>
      <c r="KSJ58" s="20"/>
      <c r="KSK58" s="20"/>
      <c r="KSL58" s="20"/>
      <c r="KSM58" s="20"/>
      <c r="KSN58" s="20"/>
      <c r="KSO58" s="20"/>
      <c r="KSP58" s="20"/>
      <c r="KSQ58" s="20"/>
      <c r="KSR58" s="20"/>
      <c r="KSS58" s="20"/>
      <c r="KST58" s="20"/>
      <c r="KSU58" s="20"/>
      <c r="KSV58" s="20"/>
      <c r="KSW58" s="20"/>
      <c r="KSX58" s="20"/>
      <c r="KSY58" s="20"/>
      <c r="KSZ58" s="20"/>
      <c r="KTA58" s="20"/>
      <c r="KTB58" s="20"/>
      <c r="KTC58" s="20"/>
      <c r="KTD58" s="20"/>
      <c r="KTE58" s="20"/>
      <c r="KTF58" s="20"/>
      <c r="KTG58" s="20"/>
      <c r="KTH58" s="20"/>
      <c r="KTI58" s="20"/>
      <c r="KTJ58" s="20"/>
      <c r="KTK58" s="20"/>
      <c r="KTL58" s="20"/>
      <c r="KTM58" s="20"/>
      <c r="KTN58" s="20"/>
      <c r="KTO58" s="20"/>
      <c r="KTP58" s="20"/>
      <c r="KTQ58" s="20"/>
      <c r="KTR58" s="20"/>
      <c r="KTS58" s="20"/>
      <c r="KTT58" s="20"/>
      <c r="KTU58" s="20"/>
      <c r="KTV58" s="20"/>
      <c r="KTW58" s="20"/>
      <c r="KTX58" s="20"/>
      <c r="KTY58" s="20"/>
      <c r="KTZ58" s="20"/>
      <c r="KUA58" s="20"/>
      <c r="KUB58" s="20"/>
      <c r="KUC58" s="20"/>
      <c r="KUD58" s="20"/>
      <c r="KUE58" s="20"/>
      <c r="KUF58" s="20"/>
      <c r="KUG58" s="20"/>
      <c r="KUH58" s="20"/>
      <c r="KUI58" s="20"/>
      <c r="KUJ58" s="20"/>
      <c r="KUK58" s="20"/>
      <c r="KUL58" s="20"/>
      <c r="KUM58" s="20"/>
      <c r="KUN58" s="20"/>
      <c r="KUO58" s="20"/>
      <c r="KUP58" s="20"/>
      <c r="KUQ58" s="20"/>
      <c r="KUR58" s="20"/>
      <c r="KUS58" s="20"/>
      <c r="KUT58" s="20"/>
      <c r="KUU58" s="20"/>
      <c r="KUV58" s="20"/>
      <c r="KUW58" s="20"/>
      <c r="KUX58" s="20"/>
      <c r="KUY58" s="20"/>
      <c r="KUZ58" s="20"/>
      <c r="KVA58" s="20"/>
      <c r="KVB58" s="20"/>
      <c r="KVC58" s="20"/>
      <c r="KVD58" s="20"/>
      <c r="KVE58" s="20"/>
      <c r="KVF58" s="20"/>
      <c r="KVG58" s="20"/>
      <c r="KVH58" s="20"/>
      <c r="KVI58" s="20"/>
      <c r="KVJ58" s="20"/>
      <c r="KVK58" s="20"/>
      <c r="KVL58" s="20"/>
      <c r="KVM58" s="20"/>
      <c r="KVN58" s="20"/>
      <c r="KVO58" s="20"/>
      <c r="KVP58" s="20"/>
      <c r="KVQ58" s="20"/>
      <c r="KVR58" s="20"/>
      <c r="KVS58" s="20"/>
      <c r="KVT58" s="20"/>
      <c r="KVU58" s="20"/>
      <c r="KVV58" s="20"/>
      <c r="KVW58" s="20"/>
      <c r="KVX58" s="20"/>
      <c r="KVY58" s="20"/>
      <c r="KVZ58" s="20"/>
      <c r="KWA58" s="20"/>
      <c r="KWB58" s="20"/>
      <c r="KWC58" s="20"/>
      <c r="KWD58" s="20"/>
      <c r="KWE58" s="20"/>
      <c r="KWF58" s="20"/>
      <c r="KWG58" s="20"/>
      <c r="KWH58" s="20"/>
      <c r="KWI58" s="20"/>
      <c r="KWJ58" s="20"/>
      <c r="KWK58" s="20"/>
      <c r="KWL58" s="20"/>
      <c r="KWM58" s="20"/>
      <c r="KWN58" s="20"/>
      <c r="KWO58" s="20"/>
      <c r="KWP58" s="20"/>
      <c r="KWQ58" s="20"/>
      <c r="KWR58" s="20"/>
      <c r="KWS58" s="20"/>
      <c r="KWT58" s="20"/>
      <c r="KWU58" s="20"/>
      <c r="KWV58" s="20"/>
      <c r="KWW58" s="20"/>
      <c r="KWX58" s="20"/>
      <c r="KWY58" s="20"/>
      <c r="KWZ58" s="20"/>
      <c r="KXA58" s="20"/>
      <c r="KXB58" s="20"/>
      <c r="KXC58" s="20"/>
      <c r="KXD58" s="20"/>
      <c r="KXE58" s="20"/>
      <c r="KXF58" s="20"/>
      <c r="KXG58" s="20"/>
      <c r="KXH58" s="20"/>
      <c r="KXI58" s="20"/>
      <c r="KXJ58" s="20"/>
      <c r="KXK58" s="20"/>
      <c r="KXL58" s="20"/>
      <c r="KXM58" s="20"/>
      <c r="KXN58" s="20"/>
      <c r="KXO58" s="20"/>
      <c r="KXP58" s="20"/>
      <c r="KXQ58" s="20"/>
      <c r="KXR58" s="20"/>
      <c r="KXS58" s="20"/>
      <c r="KXT58" s="20"/>
      <c r="KXU58" s="20"/>
      <c r="KXV58" s="20"/>
      <c r="KXW58" s="20"/>
      <c r="KXX58" s="20"/>
      <c r="KXY58" s="20"/>
      <c r="KXZ58" s="20"/>
      <c r="KYA58" s="20"/>
      <c r="KYB58" s="20"/>
      <c r="KYC58" s="20"/>
      <c r="KYD58" s="20"/>
      <c r="KYE58" s="20"/>
      <c r="KYF58" s="20"/>
      <c r="KYG58" s="20"/>
      <c r="KYH58" s="20"/>
      <c r="KYI58" s="20"/>
      <c r="KYJ58" s="20"/>
      <c r="KYK58" s="20"/>
      <c r="KYL58" s="20"/>
      <c r="KYM58" s="20"/>
      <c r="KYN58" s="20"/>
      <c r="KYO58" s="20"/>
      <c r="KYP58" s="20"/>
      <c r="KYQ58" s="20"/>
      <c r="KYR58" s="20"/>
      <c r="KYS58" s="20"/>
      <c r="KYT58" s="20"/>
      <c r="KYU58" s="20"/>
      <c r="KYV58" s="20"/>
      <c r="KYW58" s="20"/>
      <c r="KYX58" s="20"/>
      <c r="KYY58" s="20"/>
      <c r="KYZ58" s="20"/>
      <c r="KZA58" s="20"/>
      <c r="KZB58" s="20"/>
      <c r="KZC58" s="20"/>
      <c r="KZD58" s="20"/>
      <c r="KZE58" s="20"/>
      <c r="KZF58" s="20"/>
      <c r="KZG58" s="20"/>
      <c r="KZH58" s="20"/>
      <c r="KZI58" s="20"/>
      <c r="KZJ58" s="20"/>
      <c r="KZK58" s="20"/>
      <c r="KZL58" s="20"/>
      <c r="KZM58" s="20"/>
      <c r="KZN58" s="20"/>
      <c r="KZO58" s="20"/>
      <c r="KZP58" s="20"/>
      <c r="KZQ58" s="20"/>
      <c r="KZR58" s="20"/>
      <c r="KZS58" s="20"/>
      <c r="KZT58" s="20"/>
      <c r="KZU58" s="20"/>
      <c r="KZV58" s="20"/>
      <c r="KZW58" s="20"/>
      <c r="KZX58" s="20"/>
      <c r="KZY58" s="20"/>
      <c r="KZZ58" s="20"/>
      <c r="LAA58" s="20"/>
      <c r="LAB58" s="20"/>
      <c r="LAC58" s="20"/>
      <c r="LAD58" s="20"/>
      <c r="LAE58" s="20"/>
      <c r="LAF58" s="20"/>
      <c r="LAG58" s="20"/>
      <c r="LAH58" s="20"/>
      <c r="LAI58" s="20"/>
      <c r="LAJ58" s="20"/>
      <c r="LAK58" s="20"/>
      <c r="LAL58" s="20"/>
      <c r="LAM58" s="20"/>
      <c r="LAN58" s="20"/>
      <c r="LAO58" s="20"/>
      <c r="LAP58" s="20"/>
      <c r="LAQ58" s="20"/>
      <c r="LAR58" s="20"/>
      <c r="LAS58" s="20"/>
      <c r="LAT58" s="20"/>
      <c r="LAU58" s="20"/>
      <c r="LAV58" s="20"/>
      <c r="LAW58" s="20"/>
      <c r="LAX58" s="20"/>
      <c r="LAY58" s="20"/>
      <c r="LAZ58" s="20"/>
      <c r="LBA58" s="20"/>
      <c r="LBB58" s="20"/>
      <c r="LBC58" s="20"/>
      <c r="LBD58" s="20"/>
      <c r="LBE58" s="20"/>
      <c r="LBF58" s="20"/>
      <c r="LBG58" s="20"/>
      <c r="LBH58" s="20"/>
      <c r="LBI58" s="20"/>
      <c r="LBJ58" s="20"/>
      <c r="LBK58" s="20"/>
      <c r="LBL58" s="20"/>
      <c r="LBM58" s="20"/>
      <c r="LBN58" s="20"/>
      <c r="LBO58" s="20"/>
      <c r="LBP58" s="20"/>
      <c r="LBQ58" s="20"/>
      <c r="LBR58" s="20"/>
      <c r="LBS58" s="20"/>
      <c r="LBT58" s="20"/>
      <c r="LBU58" s="20"/>
      <c r="LBV58" s="20"/>
      <c r="LBW58" s="20"/>
      <c r="LBX58" s="20"/>
      <c r="LBY58" s="20"/>
      <c r="LBZ58" s="20"/>
      <c r="LCA58" s="20"/>
      <c r="LCB58" s="20"/>
      <c r="LCC58" s="20"/>
      <c r="LCD58" s="20"/>
      <c r="LCE58" s="20"/>
      <c r="LCF58" s="20"/>
      <c r="LCG58" s="20"/>
      <c r="LCH58" s="20"/>
      <c r="LCI58" s="20"/>
      <c r="LCJ58" s="20"/>
      <c r="LCK58" s="20"/>
      <c r="LCL58" s="20"/>
      <c r="LCM58" s="20"/>
      <c r="LCN58" s="20"/>
      <c r="LCO58" s="20"/>
      <c r="LCP58" s="20"/>
      <c r="LCQ58" s="20"/>
      <c r="LCR58" s="20"/>
      <c r="LCS58" s="20"/>
      <c r="LCT58" s="20"/>
      <c r="LCU58" s="20"/>
      <c r="LCV58" s="20"/>
      <c r="LCW58" s="20"/>
      <c r="LCX58" s="20"/>
      <c r="LCY58" s="20"/>
      <c r="LCZ58" s="20"/>
      <c r="LDA58" s="20"/>
      <c r="LDB58" s="20"/>
      <c r="LDC58" s="20"/>
      <c r="LDD58" s="20"/>
      <c r="LDE58" s="20"/>
      <c r="LDF58" s="20"/>
      <c r="LDG58" s="20"/>
      <c r="LDH58" s="20"/>
      <c r="LDI58" s="20"/>
      <c r="LDJ58" s="20"/>
      <c r="LDK58" s="20"/>
      <c r="LDL58" s="20"/>
      <c r="LDM58" s="20"/>
      <c r="LDN58" s="20"/>
      <c r="LDO58" s="20"/>
      <c r="LDP58" s="20"/>
      <c r="LDQ58" s="20"/>
      <c r="LDR58" s="20"/>
      <c r="LDS58" s="20"/>
      <c r="LDT58" s="20"/>
      <c r="LDU58" s="20"/>
      <c r="LDV58" s="20"/>
      <c r="LDW58" s="20"/>
      <c r="LDX58" s="20"/>
      <c r="LDY58" s="20"/>
      <c r="LDZ58" s="20"/>
      <c r="LEA58" s="20"/>
      <c r="LEB58" s="20"/>
      <c r="LEC58" s="20"/>
      <c r="LED58" s="20"/>
      <c r="LEE58" s="20"/>
      <c r="LEF58" s="20"/>
      <c r="LEG58" s="20"/>
      <c r="LEH58" s="20"/>
      <c r="LEI58" s="20"/>
      <c r="LEJ58" s="20"/>
      <c r="LEK58" s="20"/>
      <c r="LEL58" s="20"/>
      <c r="LEM58" s="20"/>
      <c r="LEN58" s="20"/>
      <c r="LEO58" s="20"/>
      <c r="LEP58" s="20"/>
      <c r="LEQ58" s="20"/>
      <c r="LER58" s="20"/>
      <c r="LES58" s="20"/>
      <c r="LET58" s="20"/>
      <c r="LEU58" s="20"/>
      <c r="LEV58" s="20"/>
      <c r="LEW58" s="20"/>
      <c r="LEX58" s="20"/>
      <c r="LEY58" s="20"/>
      <c r="LEZ58" s="20"/>
      <c r="LFA58" s="20"/>
      <c r="LFB58" s="20"/>
      <c r="LFC58" s="20"/>
      <c r="LFD58" s="20"/>
      <c r="LFE58" s="20"/>
      <c r="LFF58" s="20"/>
      <c r="LFG58" s="20"/>
      <c r="LFH58" s="20"/>
      <c r="LFI58" s="20"/>
      <c r="LFJ58" s="20"/>
      <c r="LFK58" s="20"/>
      <c r="LFL58" s="20"/>
      <c r="LFM58" s="20"/>
      <c r="LFN58" s="20"/>
      <c r="LFO58" s="20"/>
      <c r="LFP58" s="20"/>
      <c r="LFQ58" s="20"/>
      <c r="LFR58" s="20"/>
      <c r="LFS58" s="20"/>
      <c r="LFT58" s="20"/>
      <c r="LFU58" s="20"/>
      <c r="LFV58" s="20"/>
      <c r="LFW58" s="20"/>
      <c r="LFX58" s="20"/>
      <c r="LFY58" s="20"/>
      <c r="LFZ58" s="20"/>
      <c r="LGA58" s="20"/>
      <c r="LGB58" s="20"/>
      <c r="LGC58" s="20"/>
      <c r="LGD58" s="20"/>
      <c r="LGE58" s="20"/>
      <c r="LGF58" s="20"/>
      <c r="LGG58" s="20"/>
      <c r="LGH58" s="20"/>
      <c r="LGI58" s="20"/>
      <c r="LGJ58" s="20"/>
      <c r="LGK58" s="20"/>
      <c r="LGL58" s="20"/>
      <c r="LGM58" s="20"/>
      <c r="LGN58" s="20"/>
      <c r="LGO58" s="20"/>
      <c r="LGP58" s="20"/>
      <c r="LGQ58" s="20"/>
      <c r="LGR58" s="20"/>
      <c r="LGS58" s="20"/>
      <c r="LGT58" s="20"/>
      <c r="LGU58" s="20"/>
      <c r="LGV58" s="20"/>
      <c r="LGW58" s="20"/>
      <c r="LGX58" s="20"/>
      <c r="LGY58" s="20"/>
      <c r="LGZ58" s="20"/>
      <c r="LHA58" s="20"/>
      <c r="LHB58" s="20"/>
      <c r="LHC58" s="20"/>
      <c r="LHD58" s="20"/>
      <c r="LHE58" s="20"/>
      <c r="LHF58" s="20"/>
      <c r="LHG58" s="20"/>
      <c r="LHH58" s="20"/>
      <c r="LHI58" s="20"/>
      <c r="LHJ58" s="20"/>
      <c r="LHK58" s="20"/>
      <c r="LHL58" s="20"/>
      <c r="LHM58" s="20"/>
      <c r="LHN58" s="20"/>
      <c r="LHO58" s="20"/>
      <c r="LHP58" s="20"/>
      <c r="LHQ58" s="20"/>
      <c r="LHR58" s="20"/>
      <c r="LHS58" s="20"/>
      <c r="LHT58" s="20"/>
      <c r="LHU58" s="20"/>
      <c r="LHV58" s="20"/>
      <c r="LHW58" s="20"/>
      <c r="LHX58" s="20"/>
      <c r="LHY58" s="20"/>
      <c r="LHZ58" s="20"/>
      <c r="LIA58" s="20"/>
      <c r="LIB58" s="20"/>
      <c r="LIC58" s="20"/>
      <c r="LID58" s="20"/>
      <c r="LIE58" s="20"/>
      <c r="LIF58" s="20"/>
      <c r="LIG58" s="20"/>
      <c r="LIH58" s="20"/>
      <c r="LII58" s="20"/>
      <c r="LIJ58" s="20"/>
      <c r="LIK58" s="20"/>
      <c r="LIL58" s="20"/>
      <c r="LIM58" s="20"/>
      <c r="LIN58" s="20"/>
      <c r="LIO58" s="20"/>
      <c r="LIP58" s="20"/>
      <c r="LIQ58" s="20"/>
      <c r="LIR58" s="20"/>
      <c r="LIS58" s="20"/>
      <c r="LIT58" s="20"/>
      <c r="LIU58" s="20"/>
      <c r="LIV58" s="20"/>
      <c r="LIW58" s="20"/>
      <c r="LIX58" s="20"/>
      <c r="LIY58" s="20"/>
      <c r="LIZ58" s="20"/>
      <c r="LJA58" s="20"/>
      <c r="LJB58" s="20"/>
      <c r="LJC58" s="20"/>
      <c r="LJD58" s="20"/>
      <c r="LJE58" s="20"/>
      <c r="LJF58" s="20"/>
      <c r="LJG58" s="20"/>
      <c r="LJH58" s="20"/>
      <c r="LJI58" s="20"/>
      <c r="LJJ58" s="20"/>
      <c r="LJK58" s="20"/>
      <c r="LJL58" s="20"/>
      <c r="LJM58" s="20"/>
      <c r="LJN58" s="20"/>
      <c r="LJO58" s="20"/>
      <c r="LJP58" s="20"/>
      <c r="LJQ58" s="20"/>
      <c r="LJR58" s="20"/>
      <c r="LJS58" s="20"/>
      <c r="LJT58" s="20"/>
      <c r="LJU58" s="20"/>
      <c r="LJV58" s="20"/>
      <c r="LJW58" s="20"/>
      <c r="LJX58" s="20"/>
      <c r="LJY58" s="20"/>
      <c r="LJZ58" s="20"/>
      <c r="LKA58" s="20"/>
      <c r="LKB58" s="20"/>
      <c r="LKC58" s="20"/>
      <c r="LKD58" s="20"/>
      <c r="LKE58" s="20"/>
      <c r="LKF58" s="20"/>
      <c r="LKG58" s="20"/>
      <c r="LKH58" s="20"/>
      <c r="LKI58" s="20"/>
      <c r="LKJ58" s="20"/>
      <c r="LKK58" s="20"/>
      <c r="LKL58" s="20"/>
      <c r="LKM58" s="20"/>
      <c r="LKN58" s="20"/>
      <c r="LKO58" s="20"/>
      <c r="LKP58" s="20"/>
      <c r="LKQ58" s="20"/>
      <c r="LKR58" s="20"/>
      <c r="LKS58" s="20"/>
      <c r="LKT58" s="20"/>
      <c r="LKU58" s="20"/>
      <c r="LKV58" s="20"/>
      <c r="LKW58" s="20"/>
      <c r="LKX58" s="20"/>
      <c r="LKY58" s="20"/>
      <c r="LKZ58" s="20"/>
      <c r="LLA58" s="20"/>
      <c r="LLB58" s="20"/>
      <c r="LLC58" s="20"/>
      <c r="LLD58" s="20"/>
      <c r="LLE58" s="20"/>
      <c r="LLF58" s="20"/>
      <c r="LLG58" s="20"/>
      <c r="LLH58" s="20"/>
      <c r="LLI58" s="20"/>
      <c r="LLJ58" s="20"/>
      <c r="LLK58" s="20"/>
      <c r="LLL58" s="20"/>
      <c r="LLM58" s="20"/>
      <c r="LLN58" s="20"/>
      <c r="LLO58" s="20"/>
      <c r="LLP58" s="20"/>
      <c r="LLQ58" s="20"/>
      <c r="LLR58" s="20"/>
      <c r="LLS58" s="20"/>
      <c r="LLT58" s="20"/>
      <c r="LLU58" s="20"/>
      <c r="LLV58" s="20"/>
      <c r="LLW58" s="20"/>
      <c r="LLX58" s="20"/>
      <c r="LLY58" s="20"/>
      <c r="LLZ58" s="20"/>
      <c r="LMA58" s="20"/>
      <c r="LMB58" s="20"/>
      <c r="LMC58" s="20"/>
      <c r="LMD58" s="20"/>
      <c r="LME58" s="20"/>
      <c r="LMF58" s="20"/>
      <c r="LMG58" s="20"/>
      <c r="LMH58" s="20"/>
      <c r="LMI58" s="20"/>
      <c r="LMJ58" s="20"/>
      <c r="LMK58" s="20"/>
      <c r="LML58" s="20"/>
      <c r="LMM58" s="20"/>
      <c r="LMN58" s="20"/>
      <c r="LMO58" s="20"/>
      <c r="LMP58" s="20"/>
      <c r="LMQ58" s="20"/>
      <c r="LMR58" s="20"/>
      <c r="LMS58" s="20"/>
      <c r="LMT58" s="20"/>
      <c r="LMU58" s="20"/>
      <c r="LMV58" s="20"/>
      <c r="LMW58" s="20"/>
      <c r="LMX58" s="20"/>
      <c r="LMY58" s="20"/>
      <c r="LMZ58" s="20"/>
      <c r="LNA58" s="20"/>
      <c r="LNB58" s="20"/>
      <c r="LNC58" s="20"/>
      <c r="LND58" s="20"/>
      <c r="LNE58" s="20"/>
      <c r="LNF58" s="20"/>
      <c r="LNG58" s="20"/>
      <c r="LNH58" s="20"/>
      <c r="LNI58" s="20"/>
      <c r="LNJ58" s="20"/>
      <c r="LNK58" s="20"/>
      <c r="LNL58" s="20"/>
      <c r="LNM58" s="20"/>
      <c r="LNN58" s="20"/>
      <c r="LNO58" s="20"/>
      <c r="LNP58" s="20"/>
      <c r="LNQ58" s="20"/>
      <c r="LNR58" s="20"/>
      <c r="LNS58" s="20"/>
      <c r="LNT58" s="20"/>
      <c r="LNU58" s="20"/>
      <c r="LNV58" s="20"/>
      <c r="LNW58" s="20"/>
      <c r="LNX58" s="20"/>
      <c r="LNY58" s="20"/>
      <c r="LNZ58" s="20"/>
      <c r="LOA58" s="20"/>
      <c r="LOB58" s="20"/>
      <c r="LOC58" s="20"/>
      <c r="LOD58" s="20"/>
      <c r="LOE58" s="20"/>
      <c r="LOF58" s="20"/>
      <c r="LOG58" s="20"/>
      <c r="LOH58" s="20"/>
      <c r="LOI58" s="20"/>
      <c r="LOJ58" s="20"/>
      <c r="LOK58" s="20"/>
      <c r="LOL58" s="20"/>
      <c r="LOM58" s="20"/>
      <c r="LON58" s="20"/>
      <c r="LOO58" s="20"/>
      <c r="LOP58" s="20"/>
      <c r="LOQ58" s="20"/>
      <c r="LOR58" s="20"/>
      <c r="LOS58" s="20"/>
      <c r="LOT58" s="20"/>
      <c r="LOU58" s="20"/>
      <c r="LOV58" s="20"/>
      <c r="LOW58" s="20"/>
      <c r="LOX58" s="20"/>
      <c r="LOY58" s="20"/>
      <c r="LOZ58" s="20"/>
      <c r="LPA58" s="20"/>
      <c r="LPB58" s="20"/>
      <c r="LPC58" s="20"/>
      <c r="LPD58" s="20"/>
      <c r="LPE58" s="20"/>
      <c r="LPF58" s="20"/>
      <c r="LPG58" s="20"/>
      <c r="LPH58" s="20"/>
      <c r="LPI58" s="20"/>
      <c r="LPJ58" s="20"/>
      <c r="LPK58" s="20"/>
      <c r="LPL58" s="20"/>
      <c r="LPM58" s="20"/>
      <c r="LPN58" s="20"/>
      <c r="LPO58" s="20"/>
      <c r="LPP58" s="20"/>
      <c r="LPQ58" s="20"/>
      <c r="LPR58" s="20"/>
      <c r="LPS58" s="20"/>
      <c r="LPT58" s="20"/>
      <c r="LPU58" s="20"/>
      <c r="LPV58" s="20"/>
      <c r="LPW58" s="20"/>
      <c r="LPX58" s="20"/>
      <c r="LPY58" s="20"/>
      <c r="LPZ58" s="20"/>
      <c r="LQA58" s="20"/>
      <c r="LQB58" s="20"/>
      <c r="LQC58" s="20"/>
      <c r="LQD58" s="20"/>
      <c r="LQE58" s="20"/>
      <c r="LQF58" s="20"/>
      <c r="LQG58" s="20"/>
      <c r="LQH58" s="20"/>
      <c r="LQI58" s="20"/>
      <c r="LQJ58" s="20"/>
      <c r="LQK58" s="20"/>
      <c r="LQL58" s="20"/>
      <c r="LQM58" s="20"/>
      <c r="LQN58" s="20"/>
      <c r="LQO58" s="20"/>
      <c r="LQP58" s="20"/>
      <c r="LQQ58" s="20"/>
      <c r="LQR58" s="20"/>
      <c r="LQS58" s="20"/>
      <c r="LQT58" s="20"/>
      <c r="LQU58" s="20"/>
      <c r="LQV58" s="20"/>
      <c r="LQW58" s="20"/>
      <c r="LQX58" s="20"/>
      <c r="LQY58" s="20"/>
      <c r="LQZ58" s="20"/>
      <c r="LRA58" s="20"/>
      <c r="LRB58" s="20"/>
      <c r="LRC58" s="20"/>
      <c r="LRD58" s="20"/>
      <c r="LRE58" s="20"/>
      <c r="LRF58" s="20"/>
      <c r="LRG58" s="20"/>
      <c r="LRH58" s="20"/>
      <c r="LRI58" s="20"/>
      <c r="LRJ58" s="20"/>
      <c r="LRK58" s="20"/>
      <c r="LRL58" s="20"/>
      <c r="LRM58" s="20"/>
      <c r="LRN58" s="20"/>
      <c r="LRO58" s="20"/>
      <c r="LRP58" s="20"/>
      <c r="LRQ58" s="20"/>
      <c r="LRR58" s="20"/>
      <c r="LRS58" s="20"/>
      <c r="LRT58" s="20"/>
      <c r="LRU58" s="20"/>
      <c r="LRV58" s="20"/>
      <c r="LRW58" s="20"/>
      <c r="LRX58" s="20"/>
      <c r="LRY58" s="20"/>
      <c r="LRZ58" s="20"/>
      <c r="LSA58" s="20"/>
      <c r="LSB58" s="20"/>
      <c r="LSC58" s="20"/>
      <c r="LSD58" s="20"/>
      <c r="LSE58" s="20"/>
      <c r="LSF58" s="20"/>
      <c r="LSG58" s="20"/>
      <c r="LSH58" s="20"/>
      <c r="LSI58" s="20"/>
      <c r="LSJ58" s="20"/>
      <c r="LSK58" s="20"/>
      <c r="LSL58" s="20"/>
      <c r="LSM58" s="20"/>
      <c r="LSN58" s="20"/>
      <c r="LSO58" s="20"/>
      <c r="LSP58" s="20"/>
      <c r="LSQ58" s="20"/>
      <c r="LSR58" s="20"/>
      <c r="LSS58" s="20"/>
      <c r="LST58" s="20"/>
      <c r="LSU58" s="20"/>
      <c r="LSV58" s="20"/>
      <c r="LSW58" s="20"/>
      <c r="LSX58" s="20"/>
      <c r="LSY58" s="20"/>
      <c r="LSZ58" s="20"/>
      <c r="LTA58" s="20"/>
      <c r="LTB58" s="20"/>
      <c r="LTC58" s="20"/>
      <c r="LTD58" s="20"/>
      <c r="LTE58" s="20"/>
      <c r="LTF58" s="20"/>
      <c r="LTG58" s="20"/>
      <c r="LTH58" s="20"/>
      <c r="LTI58" s="20"/>
      <c r="LTJ58" s="20"/>
      <c r="LTK58" s="20"/>
      <c r="LTL58" s="20"/>
      <c r="LTM58" s="20"/>
      <c r="LTN58" s="20"/>
      <c r="LTO58" s="20"/>
      <c r="LTP58" s="20"/>
      <c r="LTQ58" s="20"/>
      <c r="LTR58" s="20"/>
      <c r="LTS58" s="20"/>
      <c r="LTT58" s="20"/>
      <c r="LTU58" s="20"/>
      <c r="LTV58" s="20"/>
      <c r="LTW58" s="20"/>
      <c r="LTX58" s="20"/>
      <c r="LTY58" s="20"/>
      <c r="LTZ58" s="20"/>
      <c r="LUA58" s="20"/>
      <c r="LUB58" s="20"/>
      <c r="LUC58" s="20"/>
      <c r="LUD58" s="20"/>
      <c r="LUE58" s="20"/>
      <c r="LUF58" s="20"/>
      <c r="LUG58" s="20"/>
      <c r="LUH58" s="20"/>
      <c r="LUI58" s="20"/>
      <c r="LUJ58" s="20"/>
      <c r="LUK58" s="20"/>
      <c r="LUL58" s="20"/>
      <c r="LUM58" s="20"/>
      <c r="LUN58" s="20"/>
      <c r="LUO58" s="20"/>
      <c r="LUP58" s="20"/>
      <c r="LUQ58" s="20"/>
      <c r="LUR58" s="20"/>
      <c r="LUS58" s="20"/>
      <c r="LUT58" s="20"/>
      <c r="LUU58" s="20"/>
      <c r="LUV58" s="20"/>
      <c r="LUW58" s="20"/>
      <c r="LUX58" s="20"/>
      <c r="LUY58" s="20"/>
      <c r="LUZ58" s="20"/>
      <c r="LVA58" s="20"/>
      <c r="LVB58" s="20"/>
      <c r="LVC58" s="20"/>
      <c r="LVD58" s="20"/>
      <c r="LVE58" s="20"/>
      <c r="LVF58" s="20"/>
      <c r="LVG58" s="20"/>
      <c r="LVH58" s="20"/>
      <c r="LVI58" s="20"/>
      <c r="LVJ58" s="20"/>
      <c r="LVK58" s="20"/>
      <c r="LVL58" s="20"/>
      <c r="LVM58" s="20"/>
      <c r="LVN58" s="20"/>
      <c r="LVO58" s="20"/>
      <c r="LVP58" s="20"/>
      <c r="LVQ58" s="20"/>
      <c r="LVR58" s="20"/>
      <c r="LVS58" s="20"/>
      <c r="LVT58" s="20"/>
      <c r="LVU58" s="20"/>
      <c r="LVV58" s="20"/>
      <c r="LVW58" s="20"/>
      <c r="LVX58" s="20"/>
      <c r="LVY58" s="20"/>
      <c r="LVZ58" s="20"/>
      <c r="LWA58" s="20"/>
      <c r="LWB58" s="20"/>
      <c r="LWC58" s="20"/>
      <c r="LWD58" s="20"/>
      <c r="LWE58" s="20"/>
      <c r="LWF58" s="20"/>
      <c r="LWG58" s="20"/>
      <c r="LWH58" s="20"/>
      <c r="LWI58" s="20"/>
      <c r="LWJ58" s="20"/>
      <c r="LWK58" s="20"/>
      <c r="LWL58" s="20"/>
      <c r="LWM58" s="20"/>
      <c r="LWN58" s="20"/>
      <c r="LWO58" s="20"/>
      <c r="LWP58" s="20"/>
      <c r="LWQ58" s="20"/>
      <c r="LWR58" s="20"/>
      <c r="LWS58" s="20"/>
      <c r="LWT58" s="20"/>
      <c r="LWU58" s="20"/>
      <c r="LWV58" s="20"/>
      <c r="LWW58" s="20"/>
      <c r="LWX58" s="20"/>
      <c r="LWY58" s="20"/>
      <c r="LWZ58" s="20"/>
      <c r="LXA58" s="20"/>
      <c r="LXB58" s="20"/>
      <c r="LXC58" s="20"/>
      <c r="LXD58" s="20"/>
      <c r="LXE58" s="20"/>
      <c r="LXF58" s="20"/>
      <c r="LXG58" s="20"/>
      <c r="LXH58" s="20"/>
      <c r="LXI58" s="20"/>
      <c r="LXJ58" s="20"/>
      <c r="LXK58" s="20"/>
      <c r="LXL58" s="20"/>
      <c r="LXM58" s="20"/>
      <c r="LXN58" s="20"/>
      <c r="LXO58" s="20"/>
      <c r="LXP58" s="20"/>
      <c r="LXQ58" s="20"/>
      <c r="LXR58" s="20"/>
      <c r="LXS58" s="20"/>
      <c r="LXT58" s="20"/>
      <c r="LXU58" s="20"/>
      <c r="LXV58" s="20"/>
      <c r="LXW58" s="20"/>
      <c r="LXX58" s="20"/>
      <c r="LXY58" s="20"/>
      <c r="LXZ58" s="20"/>
      <c r="LYA58" s="20"/>
      <c r="LYB58" s="20"/>
      <c r="LYC58" s="20"/>
      <c r="LYD58" s="20"/>
      <c r="LYE58" s="20"/>
      <c r="LYF58" s="20"/>
      <c r="LYG58" s="20"/>
      <c r="LYH58" s="20"/>
      <c r="LYI58" s="20"/>
      <c r="LYJ58" s="20"/>
      <c r="LYK58" s="20"/>
      <c r="LYL58" s="20"/>
      <c r="LYM58" s="20"/>
      <c r="LYN58" s="20"/>
      <c r="LYO58" s="20"/>
      <c r="LYP58" s="20"/>
      <c r="LYQ58" s="20"/>
      <c r="LYR58" s="20"/>
      <c r="LYS58" s="20"/>
      <c r="LYT58" s="20"/>
      <c r="LYU58" s="20"/>
      <c r="LYV58" s="20"/>
      <c r="LYW58" s="20"/>
      <c r="LYX58" s="20"/>
      <c r="LYY58" s="20"/>
      <c r="LYZ58" s="20"/>
      <c r="LZA58" s="20"/>
      <c r="LZB58" s="20"/>
      <c r="LZC58" s="20"/>
      <c r="LZD58" s="20"/>
      <c r="LZE58" s="20"/>
      <c r="LZF58" s="20"/>
      <c r="LZG58" s="20"/>
      <c r="LZH58" s="20"/>
      <c r="LZI58" s="20"/>
      <c r="LZJ58" s="20"/>
      <c r="LZK58" s="20"/>
      <c r="LZL58" s="20"/>
      <c r="LZM58" s="20"/>
      <c r="LZN58" s="20"/>
      <c r="LZO58" s="20"/>
      <c r="LZP58" s="20"/>
      <c r="LZQ58" s="20"/>
      <c r="LZR58" s="20"/>
      <c r="LZS58" s="20"/>
      <c r="LZT58" s="20"/>
      <c r="LZU58" s="20"/>
      <c r="LZV58" s="20"/>
      <c r="LZW58" s="20"/>
      <c r="LZX58" s="20"/>
      <c r="LZY58" s="20"/>
      <c r="LZZ58" s="20"/>
      <c r="MAA58" s="20"/>
      <c r="MAB58" s="20"/>
      <c r="MAC58" s="20"/>
      <c r="MAD58" s="20"/>
      <c r="MAE58" s="20"/>
      <c r="MAF58" s="20"/>
      <c r="MAG58" s="20"/>
      <c r="MAH58" s="20"/>
      <c r="MAI58" s="20"/>
      <c r="MAJ58" s="20"/>
      <c r="MAK58" s="20"/>
      <c r="MAL58" s="20"/>
      <c r="MAM58" s="20"/>
      <c r="MAN58" s="20"/>
      <c r="MAO58" s="20"/>
      <c r="MAP58" s="20"/>
      <c r="MAQ58" s="20"/>
      <c r="MAR58" s="20"/>
      <c r="MAS58" s="20"/>
      <c r="MAT58" s="20"/>
      <c r="MAU58" s="20"/>
      <c r="MAV58" s="20"/>
      <c r="MAW58" s="20"/>
      <c r="MAX58" s="20"/>
      <c r="MAY58" s="20"/>
      <c r="MAZ58" s="20"/>
      <c r="MBA58" s="20"/>
      <c r="MBB58" s="20"/>
      <c r="MBC58" s="20"/>
      <c r="MBD58" s="20"/>
      <c r="MBE58" s="20"/>
      <c r="MBF58" s="20"/>
      <c r="MBG58" s="20"/>
      <c r="MBH58" s="20"/>
      <c r="MBI58" s="20"/>
      <c r="MBJ58" s="20"/>
      <c r="MBK58" s="20"/>
      <c r="MBL58" s="20"/>
      <c r="MBM58" s="20"/>
      <c r="MBN58" s="20"/>
      <c r="MBO58" s="20"/>
      <c r="MBP58" s="20"/>
      <c r="MBQ58" s="20"/>
      <c r="MBR58" s="20"/>
      <c r="MBS58" s="20"/>
      <c r="MBT58" s="20"/>
      <c r="MBU58" s="20"/>
      <c r="MBV58" s="20"/>
      <c r="MBW58" s="20"/>
      <c r="MBX58" s="20"/>
      <c r="MBY58" s="20"/>
      <c r="MBZ58" s="20"/>
      <c r="MCA58" s="20"/>
      <c r="MCB58" s="20"/>
      <c r="MCC58" s="20"/>
      <c r="MCD58" s="20"/>
      <c r="MCE58" s="20"/>
      <c r="MCF58" s="20"/>
      <c r="MCG58" s="20"/>
      <c r="MCH58" s="20"/>
      <c r="MCI58" s="20"/>
      <c r="MCJ58" s="20"/>
      <c r="MCK58" s="20"/>
      <c r="MCL58" s="20"/>
      <c r="MCM58" s="20"/>
      <c r="MCN58" s="20"/>
      <c r="MCO58" s="20"/>
      <c r="MCP58" s="20"/>
      <c r="MCQ58" s="20"/>
      <c r="MCR58" s="20"/>
      <c r="MCS58" s="20"/>
      <c r="MCT58" s="20"/>
      <c r="MCU58" s="20"/>
      <c r="MCV58" s="20"/>
      <c r="MCW58" s="20"/>
      <c r="MCX58" s="20"/>
      <c r="MCY58" s="20"/>
      <c r="MCZ58" s="20"/>
      <c r="MDA58" s="20"/>
      <c r="MDB58" s="20"/>
      <c r="MDC58" s="20"/>
      <c r="MDD58" s="20"/>
      <c r="MDE58" s="20"/>
      <c r="MDF58" s="20"/>
      <c r="MDG58" s="20"/>
      <c r="MDH58" s="20"/>
      <c r="MDI58" s="20"/>
      <c r="MDJ58" s="20"/>
      <c r="MDK58" s="20"/>
      <c r="MDL58" s="20"/>
      <c r="MDM58" s="20"/>
      <c r="MDN58" s="20"/>
      <c r="MDO58" s="20"/>
      <c r="MDP58" s="20"/>
      <c r="MDQ58" s="20"/>
      <c r="MDR58" s="20"/>
      <c r="MDS58" s="20"/>
      <c r="MDT58" s="20"/>
      <c r="MDU58" s="20"/>
      <c r="MDV58" s="20"/>
      <c r="MDW58" s="20"/>
      <c r="MDX58" s="20"/>
      <c r="MDY58" s="20"/>
      <c r="MDZ58" s="20"/>
      <c r="MEA58" s="20"/>
      <c r="MEB58" s="20"/>
      <c r="MEC58" s="20"/>
      <c r="MED58" s="20"/>
      <c r="MEE58" s="20"/>
      <c r="MEF58" s="20"/>
      <c r="MEG58" s="20"/>
      <c r="MEH58" s="20"/>
      <c r="MEI58" s="20"/>
      <c r="MEJ58" s="20"/>
      <c r="MEK58" s="20"/>
      <c r="MEL58" s="20"/>
      <c r="MEM58" s="20"/>
      <c r="MEN58" s="20"/>
      <c r="MEO58" s="20"/>
      <c r="MEP58" s="20"/>
      <c r="MEQ58" s="20"/>
      <c r="MER58" s="20"/>
      <c r="MES58" s="20"/>
      <c r="MET58" s="20"/>
      <c r="MEU58" s="20"/>
      <c r="MEV58" s="20"/>
      <c r="MEW58" s="20"/>
      <c r="MEX58" s="20"/>
      <c r="MEY58" s="20"/>
      <c r="MEZ58" s="20"/>
      <c r="MFA58" s="20"/>
      <c r="MFB58" s="20"/>
      <c r="MFC58" s="20"/>
      <c r="MFD58" s="20"/>
      <c r="MFE58" s="20"/>
      <c r="MFF58" s="20"/>
      <c r="MFG58" s="20"/>
      <c r="MFH58" s="20"/>
      <c r="MFI58" s="20"/>
      <c r="MFJ58" s="20"/>
      <c r="MFK58" s="20"/>
      <c r="MFL58" s="20"/>
      <c r="MFM58" s="20"/>
      <c r="MFN58" s="20"/>
      <c r="MFO58" s="20"/>
      <c r="MFP58" s="20"/>
      <c r="MFQ58" s="20"/>
      <c r="MFR58" s="20"/>
      <c r="MFS58" s="20"/>
      <c r="MFT58" s="20"/>
      <c r="MFU58" s="20"/>
      <c r="MFV58" s="20"/>
      <c r="MFW58" s="20"/>
      <c r="MFX58" s="20"/>
      <c r="MFY58" s="20"/>
      <c r="MFZ58" s="20"/>
      <c r="MGA58" s="20"/>
      <c r="MGB58" s="20"/>
      <c r="MGC58" s="20"/>
      <c r="MGD58" s="20"/>
      <c r="MGE58" s="20"/>
      <c r="MGF58" s="20"/>
      <c r="MGG58" s="20"/>
      <c r="MGH58" s="20"/>
      <c r="MGI58" s="20"/>
      <c r="MGJ58" s="20"/>
      <c r="MGK58" s="20"/>
      <c r="MGL58" s="20"/>
      <c r="MGM58" s="20"/>
      <c r="MGN58" s="20"/>
      <c r="MGO58" s="20"/>
      <c r="MGP58" s="20"/>
      <c r="MGQ58" s="20"/>
      <c r="MGR58" s="20"/>
      <c r="MGS58" s="20"/>
      <c r="MGT58" s="20"/>
      <c r="MGU58" s="20"/>
      <c r="MGV58" s="20"/>
      <c r="MGW58" s="20"/>
      <c r="MGX58" s="20"/>
      <c r="MGY58" s="20"/>
      <c r="MGZ58" s="20"/>
      <c r="MHA58" s="20"/>
      <c r="MHB58" s="20"/>
      <c r="MHC58" s="20"/>
      <c r="MHD58" s="20"/>
      <c r="MHE58" s="20"/>
      <c r="MHF58" s="20"/>
      <c r="MHG58" s="20"/>
      <c r="MHH58" s="20"/>
      <c r="MHI58" s="20"/>
      <c r="MHJ58" s="20"/>
      <c r="MHK58" s="20"/>
      <c r="MHL58" s="20"/>
      <c r="MHM58" s="20"/>
      <c r="MHN58" s="20"/>
      <c r="MHO58" s="20"/>
      <c r="MHP58" s="20"/>
      <c r="MHQ58" s="20"/>
      <c r="MHR58" s="20"/>
      <c r="MHS58" s="20"/>
      <c r="MHT58" s="20"/>
      <c r="MHU58" s="20"/>
      <c r="MHV58" s="20"/>
      <c r="MHW58" s="20"/>
      <c r="MHX58" s="20"/>
      <c r="MHY58" s="20"/>
      <c r="MHZ58" s="20"/>
      <c r="MIA58" s="20"/>
      <c r="MIB58" s="20"/>
      <c r="MIC58" s="20"/>
      <c r="MID58" s="20"/>
      <c r="MIE58" s="20"/>
      <c r="MIF58" s="20"/>
      <c r="MIG58" s="20"/>
      <c r="MIH58" s="20"/>
      <c r="MII58" s="20"/>
      <c r="MIJ58" s="20"/>
      <c r="MIK58" s="20"/>
      <c r="MIL58" s="20"/>
      <c r="MIM58" s="20"/>
      <c r="MIN58" s="20"/>
      <c r="MIO58" s="20"/>
      <c r="MIP58" s="20"/>
      <c r="MIQ58" s="20"/>
      <c r="MIR58" s="20"/>
      <c r="MIS58" s="20"/>
      <c r="MIT58" s="20"/>
      <c r="MIU58" s="20"/>
      <c r="MIV58" s="20"/>
      <c r="MIW58" s="20"/>
      <c r="MIX58" s="20"/>
      <c r="MIY58" s="20"/>
      <c r="MIZ58" s="20"/>
      <c r="MJA58" s="20"/>
      <c r="MJB58" s="20"/>
      <c r="MJC58" s="20"/>
      <c r="MJD58" s="20"/>
      <c r="MJE58" s="20"/>
      <c r="MJF58" s="20"/>
      <c r="MJG58" s="20"/>
      <c r="MJH58" s="20"/>
      <c r="MJI58" s="20"/>
      <c r="MJJ58" s="20"/>
      <c r="MJK58" s="20"/>
      <c r="MJL58" s="20"/>
      <c r="MJM58" s="20"/>
      <c r="MJN58" s="20"/>
      <c r="MJO58" s="20"/>
      <c r="MJP58" s="20"/>
      <c r="MJQ58" s="20"/>
      <c r="MJR58" s="20"/>
      <c r="MJS58" s="20"/>
      <c r="MJT58" s="20"/>
      <c r="MJU58" s="20"/>
      <c r="MJV58" s="20"/>
      <c r="MJW58" s="20"/>
      <c r="MJX58" s="20"/>
      <c r="MJY58" s="20"/>
      <c r="MJZ58" s="20"/>
      <c r="MKA58" s="20"/>
      <c r="MKB58" s="20"/>
      <c r="MKC58" s="20"/>
      <c r="MKD58" s="20"/>
      <c r="MKE58" s="20"/>
      <c r="MKF58" s="20"/>
      <c r="MKG58" s="20"/>
      <c r="MKH58" s="20"/>
      <c r="MKI58" s="20"/>
      <c r="MKJ58" s="20"/>
      <c r="MKK58" s="20"/>
      <c r="MKL58" s="20"/>
      <c r="MKM58" s="20"/>
      <c r="MKN58" s="20"/>
      <c r="MKO58" s="20"/>
      <c r="MKP58" s="20"/>
      <c r="MKQ58" s="20"/>
      <c r="MKR58" s="20"/>
      <c r="MKS58" s="20"/>
      <c r="MKT58" s="20"/>
      <c r="MKU58" s="20"/>
      <c r="MKV58" s="20"/>
      <c r="MKW58" s="20"/>
      <c r="MKX58" s="20"/>
      <c r="MKY58" s="20"/>
      <c r="MKZ58" s="20"/>
      <c r="MLA58" s="20"/>
      <c r="MLB58" s="20"/>
      <c r="MLC58" s="20"/>
      <c r="MLD58" s="20"/>
      <c r="MLE58" s="20"/>
      <c r="MLF58" s="20"/>
      <c r="MLG58" s="20"/>
      <c r="MLH58" s="20"/>
      <c r="MLI58" s="20"/>
      <c r="MLJ58" s="20"/>
      <c r="MLK58" s="20"/>
      <c r="MLL58" s="20"/>
      <c r="MLM58" s="20"/>
      <c r="MLN58" s="20"/>
      <c r="MLO58" s="20"/>
      <c r="MLP58" s="20"/>
      <c r="MLQ58" s="20"/>
      <c r="MLR58" s="20"/>
      <c r="MLS58" s="20"/>
      <c r="MLT58" s="20"/>
      <c r="MLU58" s="20"/>
      <c r="MLV58" s="20"/>
      <c r="MLW58" s="20"/>
      <c r="MLX58" s="20"/>
      <c r="MLY58" s="20"/>
      <c r="MLZ58" s="20"/>
      <c r="MMA58" s="20"/>
      <c r="MMB58" s="20"/>
      <c r="MMC58" s="20"/>
      <c r="MMD58" s="20"/>
      <c r="MME58" s="20"/>
      <c r="MMF58" s="20"/>
      <c r="MMG58" s="20"/>
      <c r="MMH58" s="20"/>
      <c r="MMI58" s="20"/>
      <c r="MMJ58" s="20"/>
      <c r="MMK58" s="20"/>
      <c r="MML58" s="20"/>
      <c r="MMM58" s="20"/>
      <c r="MMN58" s="20"/>
      <c r="MMO58" s="20"/>
      <c r="MMP58" s="20"/>
      <c r="MMQ58" s="20"/>
      <c r="MMR58" s="20"/>
      <c r="MMS58" s="20"/>
      <c r="MMT58" s="20"/>
      <c r="MMU58" s="20"/>
      <c r="MMV58" s="20"/>
      <c r="MMW58" s="20"/>
      <c r="MMX58" s="20"/>
      <c r="MMY58" s="20"/>
      <c r="MMZ58" s="20"/>
      <c r="MNA58" s="20"/>
      <c r="MNB58" s="20"/>
      <c r="MNC58" s="20"/>
      <c r="MND58" s="20"/>
      <c r="MNE58" s="20"/>
      <c r="MNF58" s="20"/>
      <c r="MNG58" s="20"/>
      <c r="MNH58" s="20"/>
      <c r="MNI58" s="20"/>
      <c r="MNJ58" s="20"/>
      <c r="MNK58" s="20"/>
      <c r="MNL58" s="20"/>
      <c r="MNM58" s="20"/>
      <c r="MNN58" s="20"/>
      <c r="MNO58" s="20"/>
      <c r="MNP58" s="20"/>
      <c r="MNQ58" s="20"/>
      <c r="MNR58" s="20"/>
      <c r="MNS58" s="20"/>
      <c r="MNT58" s="20"/>
      <c r="MNU58" s="20"/>
      <c r="MNV58" s="20"/>
      <c r="MNW58" s="20"/>
      <c r="MNX58" s="20"/>
      <c r="MNY58" s="20"/>
      <c r="MNZ58" s="20"/>
      <c r="MOA58" s="20"/>
      <c r="MOB58" s="20"/>
      <c r="MOC58" s="20"/>
      <c r="MOD58" s="20"/>
      <c r="MOE58" s="20"/>
      <c r="MOF58" s="20"/>
      <c r="MOG58" s="20"/>
      <c r="MOH58" s="20"/>
      <c r="MOI58" s="20"/>
      <c r="MOJ58" s="20"/>
      <c r="MOK58" s="20"/>
      <c r="MOL58" s="20"/>
      <c r="MOM58" s="20"/>
      <c r="MON58" s="20"/>
      <c r="MOO58" s="20"/>
      <c r="MOP58" s="20"/>
      <c r="MOQ58" s="20"/>
      <c r="MOR58" s="20"/>
      <c r="MOS58" s="20"/>
      <c r="MOT58" s="20"/>
      <c r="MOU58" s="20"/>
      <c r="MOV58" s="20"/>
      <c r="MOW58" s="20"/>
      <c r="MOX58" s="20"/>
      <c r="MOY58" s="20"/>
      <c r="MOZ58" s="20"/>
      <c r="MPA58" s="20"/>
      <c r="MPB58" s="20"/>
      <c r="MPC58" s="20"/>
      <c r="MPD58" s="20"/>
      <c r="MPE58" s="20"/>
      <c r="MPF58" s="20"/>
      <c r="MPG58" s="20"/>
      <c r="MPH58" s="20"/>
      <c r="MPI58" s="20"/>
      <c r="MPJ58" s="20"/>
      <c r="MPK58" s="20"/>
      <c r="MPL58" s="20"/>
      <c r="MPM58" s="20"/>
      <c r="MPN58" s="20"/>
      <c r="MPO58" s="20"/>
      <c r="MPP58" s="20"/>
      <c r="MPQ58" s="20"/>
      <c r="MPR58" s="20"/>
      <c r="MPS58" s="20"/>
      <c r="MPT58" s="20"/>
      <c r="MPU58" s="20"/>
      <c r="MPV58" s="20"/>
      <c r="MPW58" s="20"/>
      <c r="MPX58" s="20"/>
      <c r="MPY58" s="20"/>
      <c r="MPZ58" s="20"/>
      <c r="MQA58" s="20"/>
      <c r="MQB58" s="20"/>
      <c r="MQC58" s="20"/>
      <c r="MQD58" s="20"/>
      <c r="MQE58" s="20"/>
      <c r="MQF58" s="20"/>
      <c r="MQG58" s="20"/>
      <c r="MQH58" s="20"/>
      <c r="MQI58" s="20"/>
      <c r="MQJ58" s="20"/>
      <c r="MQK58" s="20"/>
      <c r="MQL58" s="20"/>
      <c r="MQM58" s="20"/>
      <c r="MQN58" s="20"/>
      <c r="MQO58" s="20"/>
      <c r="MQP58" s="20"/>
      <c r="MQQ58" s="20"/>
      <c r="MQR58" s="20"/>
      <c r="MQS58" s="20"/>
      <c r="MQT58" s="20"/>
      <c r="MQU58" s="20"/>
      <c r="MQV58" s="20"/>
      <c r="MQW58" s="20"/>
      <c r="MQX58" s="20"/>
      <c r="MQY58" s="20"/>
      <c r="MQZ58" s="20"/>
      <c r="MRA58" s="20"/>
      <c r="MRB58" s="20"/>
      <c r="MRC58" s="20"/>
      <c r="MRD58" s="20"/>
      <c r="MRE58" s="20"/>
      <c r="MRF58" s="20"/>
      <c r="MRG58" s="20"/>
      <c r="MRH58" s="20"/>
      <c r="MRI58" s="20"/>
      <c r="MRJ58" s="20"/>
      <c r="MRK58" s="20"/>
      <c r="MRL58" s="20"/>
      <c r="MRM58" s="20"/>
      <c r="MRN58" s="20"/>
      <c r="MRO58" s="20"/>
      <c r="MRP58" s="20"/>
      <c r="MRQ58" s="20"/>
      <c r="MRR58" s="20"/>
      <c r="MRS58" s="20"/>
      <c r="MRT58" s="20"/>
      <c r="MRU58" s="20"/>
      <c r="MRV58" s="20"/>
      <c r="MRW58" s="20"/>
      <c r="MRX58" s="20"/>
      <c r="MRY58" s="20"/>
      <c r="MRZ58" s="20"/>
      <c r="MSA58" s="20"/>
      <c r="MSB58" s="20"/>
      <c r="MSC58" s="20"/>
      <c r="MSD58" s="20"/>
      <c r="MSE58" s="20"/>
      <c r="MSF58" s="20"/>
      <c r="MSG58" s="20"/>
      <c r="MSH58" s="20"/>
      <c r="MSI58" s="20"/>
      <c r="MSJ58" s="20"/>
      <c r="MSK58" s="20"/>
      <c r="MSL58" s="20"/>
      <c r="MSM58" s="20"/>
      <c r="MSN58" s="20"/>
      <c r="MSO58" s="20"/>
      <c r="MSP58" s="20"/>
      <c r="MSQ58" s="20"/>
      <c r="MSR58" s="20"/>
      <c r="MSS58" s="20"/>
      <c r="MST58" s="20"/>
      <c r="MSU58" s="20"/>
      <c r="MSV58" s="20"/>
      <c r="MSW58" s="20"/>
      <c r="MSX58" s="20"/>
      <c r="MSY58" s="20"/>
      <c r="MSZ58" s="20"/>
      <c r="MTA58" s="20"/>
      <c r="MTB58" s="20"/>
      <c r="MTC58" s="20"/>
      <c r="MTD58" s="20"/>
      <c r="MTE58" s="20"/>
      <c r="MTF58" s="20"/>
      <c r="MTG58" s="20"/>
      <c r="MTH58" s="20"/>
      <c r="MTI58" s="20"/>
      <c r="MTJ58" s="20"/>
      <c r="MTK58" s="20"/>
      <c r="MTL58" s="20"/>
      <c r="MTM58" s="20"/>
      <c r="MTN58" s="20"/>
      <c r="MTO58" s="20"/>
      <c r="MTP58" s="20"/>
      <c r="MTQ58" s="20"/>
      <c r="MTR58" s="20"/>
      <c r="MTS58" s="20"/>
      <c r="MTT58" s="20"/>
      <c r="MTU58" s="20"/>
      <c r="MTV58" s="20"/>
      <c r="MTW58" s="20"/>
      <c r="MTX58" s="20"/>
      <c r="MTY58" s="20"/>
      <c r="MTZ58" s="20"/>
      <c r="MUA58" s="20"/>
      <c r="MUB58" s="20"/>
      <c r="MUC58" s="20"/>
      <c r="MUD58" s="20"/>
      <c r="MUE58" s="20"/>
      <c r="MUF58" s="20"/>
      <c r="MUG58" s="20"/>
      <c r="MUH58" s="20"/>
      <c r="MUI58" s="20"/>
      <c r="MUJ58" s="20"/>
      <c r="MUK58" s="20"/>
      <c r="MUL58" s="20"/>
      <c r="MUM58" s="20"/>
      <c r="MUN58" s="20"/>
      <c r="MUO58" s="20"/>
      <c r="MUP58" s="20"/>
      <c r="MUQ58" s="20"/>
      <c r="MUR58" s="20"/>
      <c r="MUS58" s="20"/>
      <c r="MUT58" s="20"/>
      <c r="MUU58" s="20"/>
      <c r="MUV58" s="20"/>
      <c r="MUW58" s="20"/>
      <c r="MUX58" s="20"/>
      <c r="MUY58" s="20"/>
      <c r="MUZ58" s="20"/>
      <c r="MVA58" s="20"/>
      <c r="MVB58" s="20"/>
      <c r="MVC58" s="20"/>
      <c r="MVD58" s="20"/>
      <c r="MVE58" s="20"/>
      <c r="MVF58" s="20"/>
      <c r="MVG58" s="20"/>
      <c r="MVH58" s="20"/>
      <c r="MVI58" s="20"/>
      <c r="MVJ58" s="20"/>
      <c r="MVK58" s="20"/>
      <c r="MVL58" s="20"/>
      <c r="MVM58" s="20"/>
      <c r="MVN58" s="20"/>
      <c r="MVO58" s="20"/>
      <c r="MVP58" s="20"/>
      <c r="MVQ58" s="20"/>
      <c r="MVR58" s="20"/>
      <c r="MVS58" s="20"/>
      <c r="MVT58" s="20"/>
      <c r="MVU58" s="20"/>
      <c r="MVV58" s="20"/>
      <c r="MVW58" s="20"/>
      <c r="MVX58" s="20"/>
      <c r="MVY58" s="20"/>
      <c r="MVZ58" s="20"/>
      <c r="MWA58" s="20"/>
      <c r="MWB58" s="20"/>
      <c r="MWC58" s="20"/>
      <c r="MWD58" s="20"/>
      <c r="MWE58" s="20"/>
      <c r="MWF58" s="20"/>
      <c r="MWG58" s="20"/>
      <c r="MWH58" s="20"/>
      <c r="MWI58" s="20"/>
      <c r="MWJ58" s="20"/>
      <c r="MWK58" s="20"/>
      <c r="MWL58" s="20"/>
      <c r="MWM58" s="20"/>
      <c r="MWN58" s="20"/>
      <c r="MWO58" s="20"/>
      <c r="MWP58" s="20"/>
      <c r="MWQ58" s="20"/>
      <c r="MWR58" s="20"/>
      <c r="MWS58" s="20"/>
      <c r="MWT58" s="20"/>
      <c r="MWU58" s="20"/>
      <c r="MWV58" s="20"/>
      <c r="MWW58" s="20"/>
      <c r="MWX58" s="20"/>
      <c r="MWY58" s="20"/>
      <c r="MWZ58" s="20"/>
      <c r="MXA58" s="20"/>
      <c r="MXB58" s="20"/>
      <c r="MXC58" s="20"/>
      <c r="MXD58" s="20"/>
      <c r="MXE58" s="20"/>
      <c r="MXF58" s="20"/>
      <c r="MXG58" s="20"/>
      <c r="MXH58" s="20"/>
      <c r="MXI58" s="20"/>
      <c r="MXJ58" s="20"/>
      <c r="MXK58" s="20"/>
      <c r="MXL58" s="20"/>
      <c r="MXM58" s="20"/>
      <c r="MXN58" s="20"/>
      <c r="MXO58" s="20"/>
      <c r="MXP58" s="20"/>
      <c r="MXQ58" s="20"/>
      <c r="MXR58" s="20"/>
      <c r="MXS58" s="20"/>
      <c r="MXT58" s="20"/>
      <c r="MXU58" s="20"/>
      <c r="MXV58" s="20"/>
      <c r="MXW58" s="20"/>
      <c r="MXX58" s="20"/>
      <c r="MXY58" s="20"/>
      <c r="MXZ58" s="20"/>
      <c r="MYA58" s="20"/>
      <c r="MYB58" s="20"/>
      <c r="MYC58" s="20"/>
      <c r="MYD58" s="20"/>
      <c r="MYE58" s="20"/>
      <c r="MYF58" s="20"/>
      <c r="MYG58" s="20"/>
      <c r="MYH58" s="20"/>
      <c r="MYI58" s="20"/>
      <c r="MYJ58" s="20"/>
      <c r="MYK58" s="20"/>
      <c r="MYL58" s="20"/>
      <c r="MYM58" s="20"/>
      <c r="MYN58" s="20"/>
      <c r="MYO58" s="20"/>
      <c r="MYP58" s="20"/>
      <c r="MYQ58" s="20"/>
      <c r="MYR58" s="20"/>
      <c r="MYS58" s="20"/>
      <c r="MYT58" s="20"/>
      <c r="MYU58" s="20"/>
      <c r="MYV58" s="20"/>
      <c r="MYW58" s="20"/>
      <c r="MYX58" s="20"/>
      <c r="MYY58" s="20"/>
      <c r="MYZ58" s="20"/>
      <c r="MZA58" s="20"/>
      <c r="MZB58" s="20"/>
      <c r="MZC58" s="20"/>
      <c r="MZD58" s="20"/>
      <c r="MZE58" s="20"/>
      <c r="MZF58" s="20"/>
      <c r="MZG58" s="20"/>
      <c r="MZH58" s="20"/>
      <c r="MZI58" s="20"/>
      <c r="MZJ58" s="20"/>
      <c r="MZK58" s="20"/>
      <c r="MZL58" s="20"/>
      <c r="MZM58" s="20"/>
      <c r="MZN58" s="20"/>
      <c r="MZO58" s="20"/>
      <c r="MZP58" s="20"/>
      <c r="MZQ58" s="20"/>
      <c r="MZR58" s="20"/>
      <c r="MZS58" s="20"/>
      <c r="MZT58" s="20"/>
      <c r="MZU58" s="20"/>
      <c r="MZV58" s="20"/>
      <c r="MZW58" s="20"/>
      <c r="MZX58" s="20"/>
      <c r="MZY58" s="20"/>
      <c r="MZZ58" s="20"/>
      <c r="NAA58" s="20"/>
      <c r="NAB58" s="20"/>
      <c r="NAC58" s="20"/>
      <c r="NAD58" s="20"/>
      <c r="NAE58" s="20"/>
      <c r="NAF58" s="20"/>
      <c r="NAG58" s="20"/>
      <c r="NAH58" s="20"/>
      <c r="NAI58" s="20"/>
      <c r="NAJ58" s="20"/>
      <c r="NAK58" s="20"/>
      <c r="NAL58" s="20"/>
      <c r="NAM58" s="20"/>
      <c r="NAN58" s="20"/>
      <c r="NAO58" s="20"/>
      <c r="NAP58" s="20"/>
      <c r="NAQ58" s="20"/>
      <c r="NAR58" s="20"/>
      <c r="NAS58" s="20"/>
      <c r="NAT58" s="20"/>
      <c r="NAU58" s="20"/>
      <c r="NAV58" s="20"/>
      <c r="NAW58" s="20"/>
      <c r="NAX58" s="20"/>
      <c r="NAY58" s="20"/>
      <c r="NAZ58" s="20"/>
      <c r="NBA58" s="20"/>
      <c r="NBB58" s="20"/>
      <c r="NBC58" s="20"/>
      <c r="NBD58" s="20"/>
      <c r="NBE58" s="20"/>
      <c r="NBF58" s="20"/>
      <c r="NBG58" s="20"/>
      <c r="NBH58" s="20"/>
      <c r="NBI58" s="20"/>
      <c r="NBJ58" s="20"/>
      <c r="NBK58" s="20"/>
      <c r="NBL58" s="20"/>
      <c r="NBM58" s="20"/>
      <c r="NBN58" s="20"/>
      <c r="NBO58" s="20"/>
      <c r="NBP58" s="20"/>
      <c r="NBQ58" s="20"/>
      <c r="NBR58" s="20"/>
      <c r="NBS58" s="20"/>
      <c r="NBT58" s="20"/>
      <c r="NBU58" s="20"/>
      <c r="NBV58" s="20"/>
      <c r="NBW58" s="20"/>
      <c r="NBX58" s="20"/>
      <c r="NBY58" s="20"/>
      <c r="NBZ58" s="20"/>
      <c r="NCA58" s="20"/>
      <c r="NCB58" s="20"/>
      <c r="NCC58" s="20"/>
      <c r="NCD58" s="20"/>
      <c r="NCE58" s="20"/>
      <c r="NCF58" s="20"/>
      <c r="NCG58" s="20"/>
      <c r="NCH58" s="20"/>
      <c r="NCI58" s="20"/>
      <c r="NCJ58" s="20"/>
      <c r="NCK58" s="20"/>
      <c r="NCL58" s="20"/>
      <c r="NCM58" s="20"/>
      <c r="NCN58" s="20"/>
      <c r="NCO58" s="20"/>
      <c r="NCP58" s="20"/>
      <c r="NCQ58" s="20"/>
      <c r="NCR58" s="20"/>
      <c r="NCS58" s="20"/>
      <c r="NCT58" s="20"/>
      <c r="NCU58" s="20"/>
      <c r="NCV58" s="20"/>
      <c r="NCW58" s="20"/>
      <c r="NCX58" s="20"/>
      <c r="NCY58" s="20"/>
      <c r="NCZ58" s="20"/>
      <c r="NDA58" s="20"/>
      <c r="NDB58" s="20"/>
      <c r="NDC58" s="20"/>
      <c r="NDD58" s="20"/>
      <c r="NDE58" s="20"/>
      <c r="NDF58" s="20"/>
      <c r="NDG58" s="20"/>
      <c r="NDH58" s="20"/>
      <c r="NDI58" s="20"/>
      <c r="NDJ58" s="20"/>
      <c r="NDK58" s="20"/>
      <c r="NDL58" s="20"/>
      <c r="NDM58" s="20"/>
      <c r="NDN58" s="20"/>
      <c r="NDO58" s="20"/>
      <c r="NDP58" s="20"/>
      <c r="NDQ58" s="20"/>
      <c r="NDR58" s="20"/>
      <c r="NDS58" s="20"/>
      <c r="NDT58" s="20"/>
      <c r="NDU58" s="20"/>
      <c r="NDV58" s="20"/>
      <c r="NDW58" s="20"/>
      <c r="NDX58" s="20"/>
      <c r="NDY58" s="20"/>
      <c r="NDZ58" s="20"/>
      <c r="NEA58" s="20"/>
      <c r="NEB58" s="20"/>
      <c r="NEC58" s="20"/>
      <c r="NED58" s="20"/>
      <c r="NEE58" s="20"/>
      <c r="NEF58" s="20"/>
      <c r="NEG58" s="20"/>
      <c r="NEH58" s="20"/>
      <c r="NEI58" s="20"/>
      <c r="NEJ58" s="20"/>
      <c r="NEK58" s="20"/>
      <c r="NEL58" s="20"/>
      <c r="NEM58" s="20"/>
      <c r="NEN58" s="20"/>
      <c r="NEO58" s="20"/>
      <c r="NEP58" s="20"/>
      <c r="NEQ58" s="20"/>
      <c r="NER58" s="20"/>
      <c r="NES58" s="20"/>
      <c r="NET58" s="20"/>
      <c r="NEU58" s="20"/>
      <c r="NEV58" s="20"/>
      <c r="NEW58" s="20"/>
      <c r="NEX58" s="20"/>
      <c r="NEY58" s="20"/>
      <c r="NEZ58" s="20"/>
      <c r="NFA58" s="20"/>
      <c r="NFB58" s="20"/>
      <c r="NFC58" s="20"/>
      <c r="NFD58" s="20"/>
      <c r="NFE58" s="20"/>
      <c r="NFF58" s="20"/>
      <c r="NFG58" s="20"/>
      <c r="NFH58" s="20"/>
      <c r="NFI58" s="20"/>
      <c r="NFJ58" s="20"/>
      <c r="NFK58" s="20"/>
      <c r="NFL58" s="20"/>
      <c r="NFM58" s="20"/>
      <c r="NFN58" s="20"/>
      <c r="NFO58" s="20"/>
      <c r="NFP58" s="20"/>
      <c r="NFQ58" s="20"/>
      <c r="NFR58" s="20"/>
      <c r="NFS58" s="20"/>
      <c r="NFT58" s="20"/>
      <c r="NFU58" s="20"/>
      <c r="NFV58" s="20"/>
      <c r="NFW58" s="20"/>
      <c r="NFX58" s="20"/>
      <c r="NFY58" s="20"/>
      <c r="NFZ58" s="20"/>
      <c r="NGA58" s="20"/>
      <c r="NGB58" s="20"/>
      <c r="NGC58" s="20"/>
      <c r="NGD58" s="20"/>
      <c r="NGE58" s="20"/>
      <c r="NGF58" s="20"/>
      <c r="NGG58" s="20"/>
      <c r="NGH58" s="20"/>
      <c r="NGI58" s="20"/>
      <c r="NGJ58" s="20"/>
      <c r="NGK58" s="20"/>
      <c r="NGL58" s="20"/>
      <c r="NGM58" s="20"/>
      <c r="NGN58" s="20"/>
      <c r="NGO58" s="20"/>
      <c r="NGP58" s="20"/>
      <c r="NGQ58" s="20"/>
      <c r="NGR58" s="20"/>
      <c r="NGS58" s="20"/>
      <c r="NGT58" s="20"/>
      <c r="NGU58" s="20"/>
      <c r="NGV58" s="20"/>
      <c r="NGW58" s="20"/>
      <c r="NGX58" s="20"/>
      <c r="NGY58" s="20"/>
      <c r="NGZ58" s="20"/>
      <c r="NHA58" s="20"/>
      <c r="NHB58" s="20"/>
      <c r="NHC58" s="20"/>
      <c r="NHD58" s="20"/>
      <c r="NHE58" s="20"/>
      <c r="NHF58" s="20"/>
      <c r="NHG58" s="20"/>
      <c r="NHH58" s="20"/>
      <c r="NHI58" s="20"/>
      <c r="NHJ58" s="20"/>
      <c r="NHK58" s="20"/>
      <c r="NHL58" s="20"/>
      <c r="NHM58" s="20"/>
      <c r="NHN58" s="20"/>
      <c r="NHO58" s="20"/>
      <c r="NHP58" s="20"/>
      <c r="NHQ58" s="20"/>
      <c r="NHR58" s="20"/>
      <c r="NHS58" s="20"/>
      <c r="NHT58" s="20"/>
      <c r="NHU58" s="20"/>
      <c r="NHV58" s="20"/>
      <c r="NHW58" s="20"/>
      <c r="NHX58" s="20"/>
      <c r="NHY58" s="20"/>
      <c r="NHZ58" s="20"/>
      <c r="NIA58" s="20"/>
      <c r="NIB58" s="20"/>
      <c r="NIC58" s="20"/>
      <c r="NID58" s="20"/>
      <c r="NIE58" s="20"/>
      <c r="NIF58" s="20"/>
      <c r="NIG58" s="20"/>
      <c r="NIH58" s="20"/>
      <c r="NII58" s="20"/>
      <c r="NIJ58" s="20"/>
      <c r="NIK58" s="20"/>
      <c r="NIL58" s="20"/>
      <c r="NIM58" s="20"/>
      <c r="NIN58" s="20"/>
      <c r="NIO58" s="20"/>
      <c r="NIP58" s="20"/>
      <c r="NIQ58" s="20"/>
      <c r="NIR58" s="20"/>
      <c r="NIS58" s="20"/>
      <c r="NIT58" s="20"/>
      <c r="NIU58" s="20"/>
      <c r="NIV58" s="20"/>
      <c r="NIW58" s="20"/>
      <c r="NIX58" s="20"/>
      <c r="NIY58" s="20"/>
      <c r="NIZ58" s="20"/>
      <c r="NJA58" s="20"/>
      <c r="NJB58" s="20"/>
      <c r="NJC58" s="20"/>
      <c r="NJD58" s="20"/>
      <c r="NJE58" s="20"/>
      <c r="NJF58" s="20"/>
      <c r="NJG58" s="20"/>
      <c r="NJH58" s="20"/>
      <c r="NJI58" s="20"/>
      <c r="NJJ58" s="20"/>
      <c r="NJK58" s="20"/>
      <c r="NJL58" s="20"/>
      <c r="NJM58" s="20"/>
      <c r="NJN58" s="20"/>
      <c r="NJO58" s="20"/>
      <c r="NJP58" s="20"/>
      <c r="NJQ58" s="20"/>
      <c r="NJR58" s="20"/>
      <c r="NJS58" s="20"/>
      <c r="NJT58" s="20"/>
      <c r="NJU58" s="20"/>
      <c r="NJV58" s="20"/>
      <c r="NJW58" s="20"/>
      <c r="NJX58" s="20"/>
      <c r="NJY58" s="20"/>
      <c r="NJZ58" s="20"/>
      <c r="NKA58" s="20"/>
      <c r="NKB58" s="20"/>
      <c r="NKC58" s="20"/>
      <c r="NKD58" s="20"/>
      <c r="NKE58" s="20"/>
      <c r="NKF58" s="20"/>
      <c r="NKG58" s="20"/>
      <c r="NKH58" s="20"/>
      <c r="NKI58" s="20"/>
      <c r="NKJ58" s="20"/>
      <c r="NKK58" s="20"/>
      <c r="NKL58" s="20"/>
      <c r="NKM58" s="20"/>
      <c r="NKN58" s="20"/>
      <c r="NKO58" s="20"/>
      <c r="NKP58" s="20"/>
      <c r="NKQ58" s="20"/>
      <c r="NKR58" s="20"/>
      <c r="NKS58" s="20"/>
      <c r="NKT58" s="20"/>
      <c r="NKU58" s="20"/>
      <c r="NKV58" s="20"/>
      <c r="NKW58" s="20"/>
      <c r="NKX58" s="20"/>
      <c r="NKY58" s="20"/>
      <c r="NKZ58" s="20"/>
      <c r="NLA58" s="20"/>
      <c r="NLB58" s="20"/>
      <c r="NLC58" s="20"/>
      <c r="NLD58" s="20"/>
      <c r="NLE58" s="20"/>
      <c r="NLF58" s="20"/>
      <c r="NLG58" s="20"/>
      <c r="NLH58" s="20"/>
      <c r="NLI58" s="20"/>
      <c r="NLJ58" s="20"/>
      <c r="NLK58" s="20"/>
      <c r="NLL58" s="20"/>
      <c r="NLM58" s="20"/>
      <c r="NLN58" s="20"/>
      <c r="NLO58" s="20"/>
      <c r="NLP58" s="20"/>
      <c r="NLQ58" s="20"/>
      <c r="NLR58" s="20"/>
      <c r="NLS58" s="20"/>
      <c r="NLT58" s="20"/>
      <c r="NLU58" s="20"/>
      <c r="NLV58" s="20"/>
      <c r="NLW58" s="20"/>
      <c r="NLX58" s="20"/>
      <c r="NLY58" s="20"/>
      <c r="NLZ58" s="20"/>
      <c r="NMA58" s="20"/>
      <c r="NMB58" s="20"/>
      <c r="NMC58" s="20"/>
      <c r="NMD58" s="20"/>
      <c r="NME58" s="20"/>
      <c r="NMF58" s="20"/>
      <c r="NMG58" s="20"/>
      <c r="NMH58" s="20"/>
      <c r="NMI58" s="20"/>
      <c r="NMJ58" s="20"/>
      <c r="NMK58" s="20"/>
      <c r="NML58" s="20"/>
      <c r="NMM58" s="20"/>
      <c r="NMN58" s="20"/>
      <c r="NMO58" s="20"/>
      <c r="NMP58" s="20"/>
      <c r="NMQ58" s="20"/>
      <c r="NMR58" s="20"/>
      <c r="NMS58" s="20"/>
      <c r="NMT58" s="20"/>
      <c r="NMU58" s="20"/>
      <c r="NMV58" s="20"/>
      <c r="NMW58" s="20"/>
      <c r="NMX58" s="20"/>
      <c r="NMY58" s="20"/>
      <c r="NMZ58" s="20"/>
      <c r="NNA58" s="20"/>
      <c r="NNB58" s="20"/>
      <c r="NNC58" s="20"/>
      <c r="NND58" s="20"/>
      <c r="NNE58" s="20"/>
      <c r="NNF58" s="20"/>
      <c r="NNG58" s="20"/>
      <c r="NNH58" s="20"/>
      <c r="NNI58" s="20"/>
      <c r="NNJ58" s="20"/>
      <c r="NNK58" s="20"/>
      <c r="NNL58" s="20"/>
      <c r="NNM58" s="20"/>
      <c r="NNN58" s="20"/>
      <c r="NNO58" s="20"/>
      <c r="NNP58" s="20"/>
      <c r="NNQ58" s="20"/>
      <c r="NNR58" s="20"/>
      <c r="NNS58" s="20"/>
      <c r="NNT58" s="20"/>
      <c r="NNU58" s="20"/>
      <c r="NNV58" s="20"/>
      <c r="NNW58" s="20"/>
      <c r="NNX58" s="20"/>
      <c r="NNY58" s="20"/>
      <c r="NNZ58" s="20"/>
      <c r="NOA58" s="20"/>
      <c r="NOB58" s="20"/>
      <c r="NOC58" s="20"/>
      <c r="NOD58" s="20"/>
      <c r="NOE58" s="20"/>
      <c r="NOF58" s="20"/>
      <c r="NOG58" s="20"/>
      <c r="NOH58" s="20"/>
      <c r="NOI58" s="20"/>
      <c r="NOJ58" s="20"/>
      <c r="NOK58" s="20"/>
      <c r="NOL58" s="20"/>
      <c r="NOM58" s="20"/>
      <c r="NON58" s="20"/>
      <c r="NOO58" s="20"/>
      <c r="NOP58" s="20"/>
      <c r="NOQ58" s="20"/>
      <c r="NOR58" s="20"/>
      <c r="NOS58" s="20"/>
      <c r="NOT58" s="20"/>
      <c r="NOU58" s="20"/>
      <c r="NOV58" s="20"/>
      <c r="NOW58" s="20"/>
      <c r="NOX58" s="20"/>
      <c r="NOY58" s="20"/>
      <c r="NOZ58" s="20"/>
      <c r="NPA58" s="20"/>
      <c r="NPB58" s="20"/>
      <c r="NPC58" s="20"/>
      <c r="NPD58" s="20"/>
      <c r="NPE58" s="20"/>
      <c r="NPF58" s="20"/>
      <c r="NPG58" s="20"/>
      <c r="NPH58" s="20"/>
      <c r="NPI58" s="20"/>
      <c r="NPJ58" s="20"/>
      <c r="NPK58" s="20"/>
      <c r="NPL58" s="20"/>
      <c r="NPM58" s="20"/>
      <c r="NPN58" s="20"/>
      <c r="NPO58" s="20"/>
      <c r="NPP58" s="20"/>
      <c r="NPQ58" s="20"/>
      <c r="NPR58" s="20"/>
      <c r="NPS58" s="20"/>
      <c r="NPT58" s="20"/>
      <c r="NPU58" s="20"/>
      <c r="NPV58" s="20"/>
      <c r="NPW58" s="20"/>
      <c r="NPX58" s="20"/>
      <c r="NPY58" s="20"/>
      <c r="NPZ58" s="20"/>
      <c r="NQA58" s="20"/>
      <c r="NQB58" s="20"/>
      <c r="NQC58" s="20"/>
      <c r="NQD58" s="20"/>
      <c r="NQE58" s="20"/>
      <c r="NQF58" s="20"/>
      <c r="NQG58" s="20"/>
      <c r="NQH58" s="20"/>
      <c r="NQI58" s="20"/>
      <c r="NQJ58" s="20"/>
      <c r="NQK58" s="20"/>
      <c r="NQL58" s="20"/>
      <c r="NQM58" s="20"/>
      <c r="NQN58" s="20"/>
      <c r="NQO58" s="20"/>
      <c r="NQP58" s="20"/>
      <c r="NQQ58" s="20"/>
      <c r="NQR58" s="20"/>
      <c r="NQS58" s="20"/>
      <c r="NQT58" s="20"/>
      <c r="NQU58" s="20"/>
      <c r="NQV58" s="20"/>
      <c r="NQW58" s="20"/>
      <c r="NQX58" s="20"/>
      <c r="NQY58" s="20"/>
      <c r="NQZ58" s="20"/>
      <c r="NRA58" s="20"/>
      <c r="NRB58" s="20"/>
      <c r="NRC58" s="20"/>
      <c r="NRD58" s="20"/>
      <c r="NRE58" s="20"/>
      <c r="NRF58" s="20"/>
      <c r="NRG58" s="20"/>
      <c r="NRH58" s="20"/>
      <c r="NRI58" s="20"/>
      <c r="NRJ58" s="20"/>
      <c r="NRK58" s="20"/>
      <c r="NRL58" s="20"/>
      <c r="NRM58" s="20"/>
      <c r="NRN58" s="20"/>
      <c r="NRO58" s="20"/>
      <c r="NRP58" s="20"/>
      <c r="NRQ58" s="20"/>
      <c r="NRR58" s="20"/>
      <c r="NRS58" s="20"/>
      <c r="NRT58" s="20"/>
      <c r="NRU58" s="20"/>
      <c r="NRV58" s="20"/>
      <c r="NRW58" s="20"/>
      <c r="NRX58" s="20"/>
      <c r="NRY58" s="20"/>
      <c r="NRZ58" s="20"/>
      <c r="NSA58" s="20"/>
      <c r="NSB58" s="20"/>
      <c r="NSC58" s="20"/>
      <c r="NSD58" s="20"/>
      <c r="NSE58" s="20"/>
      <c r="NSF58" s="20"/>
      <c r="NSG58" s="20"/>
      <c r="NSH58" s="20"/>
      <c r="NSI58" s="20"/>
      <c r="NSJ58" s="20"/>
      <c r="NSK58" s="20"/>
      <c r="NSL58" s="20"/>
      <c r="NSM58" s="20"/>
      <c r="NSN58" s="20"/>
      <c r="NSO58" s="20"/>
      <c r="NSP58" s="20"/>
      <c r="NSQ58" s="20"/>
      <c r="NSR58" s="20"/>
      <c r="NSS58" s="20"/>
      <c r="NST58" s="20"/>
      <c r="NSU58" s="20"/>
      <c r="NSV58" s="20"/>
      <c r="NSW58" s="20"/>
      <c r="NSX58" s="20"/>
      <c r="NSY58" s="20"/>
      <c r="NSZ58" s="20"/>
      <c r="NTA58" s="20"/>
      <c r="NTB58" s="20"/>
      <c r="NTC58" s="20"/>
      <c r="NTD58" s="20"/>
      <c r="NTE58" s="20"/>
      <c r="NTF58" s="20"/>
      <c r="NTG58" s="20"/>
      <c r="NTH58" s="20"/>
      <c r="NTI58" s="20"/>
      <c r="NTJ58" s="20"/>
      <c r="NTK58" s="20"/>
      <c r="NTL58" s="20"/>
      <c r="NTM58" s="20"/>
      <c r="NTN58" s="20"/>
      <c r="NTO58" s="20"/>
      <c r="NTP58" s="20"/>
      <c r="NTQ58" s="20"/>
      <c r="NTR58" s="20"/>
      <c r="NTS58" s="20"/>
      <c r="NTT58" s="20"/>
      <c r="NTU58" s="20"/>
      <c r="NTV58" s="20"/>
      <c r="NTW58" s="20"/>
      <c r="NTX58" s="20"/>
      <c r="NTY58" s="20"/>
      <c r="NTZ58" s="20"/>
      <c r="NUA58" s="20"/>
      <c r="NUB58" s="20"/>
      <c r="NUC58" s="20"/>
      <c r="NUD58" s="20"/>
      <c r="NUE58" s="20"/>
      <c r="NUF58" s="20"/>
      <c r="NUG58" s="20"/>
      <c r="NUH58" s="20"/>
      <c r="NUI58" s="20"/>
      <c r="NUJ58" s="20"/>
      <c r="NUK58" s="20"/>
      <c r="NUL58" s="20"/>
      <c r="NUM58" s="20"/>
      <c r="NUN58" s="20"/>
      <c r="NUO58" s="20"/>
      <c r="NUP58" s="20"/>
      <c r="NUQ58" s="20"/>
      <c r="NUR58" s="20"/>
      <c r="NUS58" s="20"/>
      <c r="NUT58" s="20"/>
      <c r="NUU58" s="20"/>
      <c r="NUV58" s="20"/>
      <c r="NUW58" s="20"/>
      <c r="NUX58" s="20"/>
      <c r="NUY58" s="20"/>
      <c r="NUZ58" s="20"/>
      <c r="NVA58" s="20"/>
      <c r="NVB58" s="20"/>
      <c r="NVC58" s="20"/>
      <c r="NVD58" s="20"/>
      <c r="NVE58" s="20"/>
      <c r="NVF58" s="20"/>
      <c r="NVG58" s="20"/>
      <c r="NVH58" s="20"/>
      <c r="NVI58" s="20"/>
      <c r="NVJ58" s="20"/>
      <c r="NVK58" s="20"/>
      <c r="NVL58" s="20"/>
      <c r="NVM58" s="20"/>
      <c r="NVN58" s="20"/>
      <c r="NVO58" s="20"/>
      <c r="NVP58" s="20"/>
      <c r="NVQ58" s="20"/>
      <c r="NVR58" s="20"/>
      <c r="NVS58" s="20"/>
      <c r="NVT58" s="20"/>
      <c r="NVU58" s="20"/>
      <c r="NVV58" s="20"/>
      <c r="NVW58" s="20"/>
      <c r="NVX58" s="20"/>
      <c r="NVY58" s="20"/>
      <c r="NVZ58" s="20"/>
      <c r="NWA58" s="20"/>
      <c r="NWB58" s="20"/>
      <c r="NWC58" s="20"/>
      <c r="NWD58" s="20"/>
      <c r="NWE58" s="20"/>
      <c r="NWF58" s="20"/>
      <c r="NWG58" s="20"/>
      <c r="NWH58" s="20"/>
      <c r="NWI58" s="20"/>
      <c r="NWJ58" s="20"/>
      <c r="NWK58" s="20"/>
      <c r="NWL58" s="20"/>
      <c r="NWM58" s="20"/>
      <c r="NWN58" s="20"/>
      <c r="NWO58" s="20"/>
      <c r="NWP58" s="20"/>
      <c r="NWQ58" s="20"/>
      <c r="NWR58" s="20"/>
      <c r="NWS58" s="20"/>
      <c r="NWT58" s="20"/>
      <c r="NWU58" s="20"/>
      <c r="NWV58" s="20"/>
      <c r="NWW58" s="20"/>
      <c r="NWX58" s="20"/>
      <c r="NWY58" s="20"/>
      <c r="NWZ58" s="20"/>
      <c r="NXA58" s="20"/>
      <c r="NXB58" s="20"/>
      <c r="NXC58" s="20"/>
      <c r="NXD58" s="20"/>
      <c r="NXE58" s="20"/>
      <c r="NXF58" s="20"/>
      <c r="NXG58" s="20"/>
      <c r="NXH58" s="20"/>
      <c r="NXI58" s="20"/>
      <c r="NXJ58" s="20"/>
      <c r="NXK58" s="20"/>
      <c r="NXL58" s="20"/>
      <c r="NXM58" s="20"/>
      <c r="NXN58" s="20"/>
      <c r="NXO58" s="20"/>
      <c r="NXP58" s="20"/>
      <c r="NXQ58" s="20"/>
      <c r="NXR58" s="20"/>
      <c r="NXS58" s="20"/>
      <c r="NXT58" s="20"/>
      <c r="NXU58" s="20"/>
      <c r="NXV58" s="20"/>
      <c r="NXW58" s="20"/>
      <c r="NXX58" s="20"/>
      <c r="NXY58" s="20"/>
      <c r="NXZ58" s="20"/>
      <c r="NYA58" s="20"/>
      <c r="NYB58" s="20"/>
      <c r="NYC58" s="20"/>
      <c r="NYD58" s="20"/>
      <c r="NYE58" s="20"/>
      <c r="NYF58" s="20"/>
      <c r="NYG58" s="20"/>
      <c r="NYH58" s="20"/>
      <c r="NYI58" s="20"/>
      <c r="NYJ58" s="20"/>
      <c r="NYK58" s="20"/>
      <c r="NYL58" s="20"/>
      <c r="NYM58" s="20"/>
      <c r="NYN58" s="20"/>
      <c r="NYO58" s="20"/>
      <c r="NYP58" s="20"/>
      <c r="NYQ58" s="20"/>
      <c r="NYR58" s="20"/>
      <c r="NYS58" s="20"/>
      <c r="NYT58" s="20"/>
      <c r="NYU58" s="20"/>
      <c r="NYV58" s="20"/>
      <c r="NYW58" s="20"/>
      <c r="NYX58" s="20"/>
      <c r="NYY58" s="20"/>
      <c r="NYZ58" s="20"/>
      <c r="NZA58" s="20"/>
      <c r="NZB58" s="20"/>
      <c r="NZC58" s="20"/>
      <c r="NZD58" s="20"/>
      <c r="NZE58" s="20"/>
      <c r="NZF58" s="20"/>
      <c r="NZG58" s="20"/>
      <c r="NZH58" s="20"/>
      <c r="NZI58" s="20"/>
      <c r="NZJ58" s="20"/>
      <c r="NZK58" s="20"/>
      <c r="NZL58" s="20"/>
      <c r="NZM58" s="20"/>
      <c r="NZN58" s="20"/>
      <c r="NZO58" s="20"/>
      <c r="NZP58" s="20"/>
      <c r="NZQ58" s="20"/>
      <c r="NZR58" s="20"/>
      <c r="NZS58" s="20"/>
      <c r="NZT58" s="20"/>
      <c r="NZU58" s="20"/>
      <c r="NZV58" s="20"/>
      <c r="NZW58" s="20"/>
      <c r="NZX58" s="20"/>
      <c r="NZY58" s="20"/>
      <c r="NZZ58" s="20"/>
      <c r="OAA58" s="20"/>
      <c r="OAB58" s="20"/>
      <c r="OAC58" s="20"/>
      <c r="OAD58" s="20"/>
      <c r="OAE58" s="20"/>
      <c r="OAF58" s="20"/>
      <c r="OAG58" s="20"/>
      <c r="OAH58" s="20"/>
      <c r="OAI58" s="20"/>
      <c r="OAJ58" s="20"/>
      <c r="OAK58" s="20"/>
      <c r="OAL58" s="20"/>
      <c r="OAM58" s="20"/>
      <c r="OAN58" s="20"/>
      <c r="OAO58" s="20"/>
      <c r="OAP58" s="20"/>
      <c r="OAQ58" s="20"/>
      <c r="OAR58" s="20"/>
      <c r="OAS58" s="20"/>
      <c r="OAT58" s="20"/>
      <c r="OAU58" s="20"/>
      <c r="OAV58" s="20"/>
      <c r="OAW58" s="20"/>
      <c r="OAX58" s="20"/>
      <c r="OAY58" s="20"/>
      <c r="OAZ58" s="20"/>
      <c r="OBA58" s="20"/>
      <c r="OBB58" s="20"/>
      <c r="OBC58" s="20"/>
      <c r="OBD58" s="20"/>
      <c r="OBE58" s="20"/>
      <c r="OBF58" s="20"/>
      <c r="OBG58" s="20"/>
      <c r="OBH58" s="20"/>
      <c r="OBI58" s="20"/>
      <c r="OBJ58" s="20"/>
      <c r="OBK58" s="20"/>
      <c r="OBL58" s="20"/>
      <c r="OBM58" s="20"/>
      <c r="OBN58" s="20"/>
      <c r="OBO58" s="20"/>
      <c r="OBP58" s="20"/>
      <c r="OBQ58" s="20"/>
      <c r="OBR58" s="20"/>
      <c r="OBS58" s="20"/>
      <c r="OBT58" s="20"/>
      <c r="OBU58" s="20"/>
      <c r="OBV58" s="20"/>
      <c r="OBW58" s="20"/>
      <c r="OBX58" s="20"/>
      <c r="OBY58" s="20"/>
      <c r="OBZ58" s="20"/>
      <c r="OCA58" s="20"/>
      <c r="OCB58" s="20"/>
      <c r="OCC58" s="20"/>
      <c r="OCD58" s="20"/>
      <c r="OCE58" s="20"/>
      <c r="OCF58" s="20"/>
      <c r="OCG58" s="20"/>
      <c r="OCH58" s="20"/>
      <c r="OCI58" s="20"/>
      <c r="OCJ58" s="20"/>
      <c r="OCK58" s="20"/>
      <c r="OCL58" s="20"/>
      <c r="OCM58" s="20"/>
      <c r="OCN58" s="20"/>
      <c r="OCO58" s="20"/>
      <c r="OCP58" s="20"/>
      <c r="OCQ58" s="20"/>
      <c r="OCR58" s="20"/>
      <c r="OCS58" s="20"/>
      <c r="OCT58" s="20"/>
      <c r="OCU58" s="20"/>
      <c r="OCV58" s="20"/>
      <c r="OCW58" s="20"/>
      <c r="OCX58" s="20"/>
      <c r="OCY58" s="20"/>
      <c r="OCZ58" s="20"/>
      <c r="ODA58" s="20"/>
      <c r="ODB58" s="20"/>
      <c r="ODC58" s="20"/>
      <c r="ODD58" s="20"/>
      <c r="ODE58" s="20"/>
      <c r="ODF58" s="20"/>
      <c r="ODG58" s="20"/>
      <c r="ODH58" s="20"/>
      <c r="ODI58" s="20"/>
      <c r="ODJ58" s="20"/>
      <c r="ODK58" s="20"/>
      <c r="ODL58" s="20"/>
      <c r="ODM58" s="20"/>
      <c r="ODN58" s="20"/>
      <c r="ODO58" s="20"/>
      <c r="ODP58" s="20"/>
      <c r="ODQ58" s="20"/>
      <c r="ODR58" s="20"/>
      <c r="ODS58" s="20"/>
      <c r="ODT58" s="20"/>
      <c r="ODU58" s="20"/>
      <c r="ODV58" s="20"/>
      <c r="ODW58" s="20"/>
      <c r="ODX58" s="20"/>
      <c r="ODY58" s="20"/>
      <c r="ODZ58" s="20"/>
      <c r="OEA58" s="20"/>
      <c r="OEB58" s="20"/>
      <c r="OEC58" s="20"/>
      <c r="OED58" s="20"/>
      <c r="OEE58" s="20"/>
      <c r="OEF58" s="20"/>
      <c r="OEG58" s="20"/>
      <c r="OEH58" s="20"/>
      <c r="OEI58" s="20"/>
      <c r="OEJ58" s="20"/>
      <c r="OEK58" s="20"/>
      <c r="OEL58" s="20"/>
      <c r="OEM58" s="20"/>
      <c r="OEN58" s="20"/>
      <c r="OEO58" s="20"/>
      <c r="OEP58" s="20"/>
      <c r="OEQ58" s="20"/>
      <c r="OER58" s="20"/>
      <c r="OES58" s="20"/>
      <c r="OET58" s="20"/>
      <c r="OEU58" s="20"/>
      <c r="OEV58" s="20"/>
      <c r="OEW58" s="20"/>
      <c r="OEX58" s="20"/>
      <c r="OEY58" s="20"/>
      <c r="OEZ58" s="20"/>
      <c r="OFA58" s="20"/>
      <c r="OFB58" s="20"/>
      <c r="OFC58" s="20"/>
      <c r="OFD58" s="20"/>
      <c r="OFE58" s="20"/>
      <c r="OFF58" s="20"/>
      <c r="OFG58" s="20"/>
      <c r="OFH58" s="20"/>
      <c r="OFI58" s="20"/>
      <c r="OFJ58" s="20"/>
      <c r="OFK58" s="20"/>
      <c r="OFL58" s="20"/>
      <c r="OFM58" s="20"/>
      <c r="OFN58" s="20"/>
      <c r="OFO58" s="20"/>
      <c r="OFP58" s="20"/>
      <c r="OFQ58" s="20"/>
      <c r="OFR58" s="20"/>
      <c r="OFS58" s="20"/>
      <c r="OFT58" s="20"/>
      <c r="OFU58" s="20"/>
      <c r="OFV58" s="20"/>
      <c r="OFW58" s="20"/>
      <c r="OFX58" s="20"/>
      <c r="OFY58" s="20"/>
      <c r="OFZ58" s="20"/>
      <c r="OGA58" s="20"/>
      <c r="OGB58" s="20"/>
      <c r="OGC58" s="20"/>
      <c r="OGD58" s="20"/>
      <c r="OGE58" s="20"/>
      <c r="OGF58" s="20"/>
      <c r="OGG58" s="20"/>
      <c r="OGH58" s="20"/>
      <c r="OGI58" s="20"/>
      <c r="OGJ58" s="20"/>
      <c r="OGK58" s="20"/>
      <c r="OGL58" s="20"/>
      <c r="OGM58" s="20"/>
      <c r="OGN58" s="20"/>
      <c r="OGO58" s="20"/>
      <c r="OGP58" s="20"/>
      <c r="OGQ58" s="20"/>
      <c r="OGR58" s="20"/>
      <c r="OGS58" s="20"/>
      <c r="OGT58" s="20"/>
      <c r="OGU58" s="20"/>
      <c r="OGV58" s="20"/>
      <c r="OGW58" s="20"/>
      <c r="OGX58" s="20"/>
      <c r="OGY58" s="20"/>
      <c r="OGZ58" s="20"/>
      <c r="OHA58" s="20"/>
      <c r="OHB58" s="20"/>
      <c r="OHC58" s="20"/>
      <c r="OHD58" s="20"/>
      <c r="OHE58" s="20"/>
      <c r="OHF58" s="20"/>
      <c r="OHG58" s="20"/>
      <c r="OHH58" s="20"/>
      <c r="OHI58" s="20"/>
      <c r="OHJ58" s="20"/>
      <c r="OHK58" s="20"/>
      <c r="OHL58" s="20"/>
      <c r="OHM58" s="20"/>
      <c r="OHN58" s="20"/>
      <c r="OHO58" s="20"/>
      <c r="OHP58" s="20"/>
      <c r="OHQ58" s="20"/>
      <c r="OHR58" s="20"/>
      <c r="OHS58" s="20"/>
      <c r="OHT58" s="20"/>
      <c r="OHU58" s="20"/>
      <c r="OHV58" s="20"/>
      <c r="OHW58" s="20"/>
      <c r="OHX58" s="20"/>
      <c r="OHY58" s="20"/>
      <c r="OHZ58" s="20"/>
      <c r="OIA58" s="20"/>
      <c r="OIB58" s="20"/>
      <c r="OIC58" s="20"/>
      <c r="OID58" s="20"/>
      <c r="OIE58" s="20"/>
      <c r="OIF58" s="20"/>
      <c r="OIG58" s="20"/>
      <c r="OIH58" s="20"/>
      <c r="OII58" s="20"/>
      <c r="OIJ58" s="20"/>
      <c r="OIK58" s="20"/>
      <c r="OIL58" s="20"/>
      <c r="OIM58" s="20"/>
      <c r="OIN58" s="20"/>
      <c r="OIO58" s="20"/>
      <c r="OIP58" s="20"/>
      <c r="OIQ58" s="20"/>
      <c r="OIR58" s="20"/>
      <c r="OIS58" s="20"/>
      <c r="OIT58" s="20"/>
      <c r="OIU58" s="20"/>
      <c r="OIV58" s="20"/>
      <c r="OIW58" s="20"/>
      <c r="OIX58" s="20"/>
      <c r="OIY58" s="20"/>
      <c r="OIZ58" s="20"/>
      <c r="OJA58" s="20"/>
      <c r="OJB58" s="20"/>
      <c r="OJC58" s="20"/>
      <c r="OJD58" s="20"/>
      <c r="OJE58" s="20"/>
      <c r="OJF58" s="20"/>
      <c r="OJG58" s="20"/>
      <c r="OJH58" s="20"/>
      <c r="OJI58" s="20"/>
      <c r="OJJ58" s="20"/>
      <c r="OJK58" s="20"/>
      <c r="OJL58" s="20"/>
      <c r="OJM58" s="20"/>
      <c r="OJN58" s="20"/>
      <c r="OJO58" s="20"/>
      <c r="OJP58" s="20"/>
      <c r="OJQ58" s="20"/>
      <c r="OJR58" s="20"/>
      <c r="OJS58" s="20"/>
      <c r="OJT58" s="20"/>
      <c r="OJU58" s="20"/>
      <c r="OJV58" s="20"/>
      <c r="OJW58" s="20"/>
      <c r="OJX58" s="20"/>
      <c r="OJY58" s="20"/>
      <c r="OJZ58" s="20"/>
      <c r="OKA58" s="20"/>
      <c r="OKB58" s="20"/>
      <c r="OKC58" s="20"/>
      <c r="OKD58" s="20"/>
      <c r="OKE58" s="20"/>
      <c r="OKF58" s="20"/>
      <c r="OKG58" s="20"/>
      <c r="OKH58" s="20"/>
      <c r="OKI58" s="20"/>
      <c r="OKJ58" s="20"/>
      <c r="OKK58" s="20"/>
      <c r="OKL58" s="20"/>
      <c r="OKM58" s="20"/>
      <c r="OKN58" s="20"/>
      <c r="OKO58" s="20"/>
      <c r="OKP58" s="20"/>
      <c r="OKQ58" s="20"/>
      <c r="OKR58" s="20"/>
      <c r="OKS58" s="20"/>
      <c r="OKT58" s="20"/>
      <c r="OKU58" s="20"/>
      <c r="OKV58" s="20"/>
      <c r="OKW58" s="20"/>
      <c r="OKX58" s="20"/>
      <c r="OKY58" s="20"/>
      <c r="OKZ58" s="20"/>
      <c r="OLA58" s="20"/>
      <c r="OLB58" s="20"/>
      <c r="OLC58" s="20"/>
      <c r="OLD58" s="20"/>
      <c r="OLE58" s="20"/>
      <c r="OLF58" s="20"/>
      <c r="OLG58" s="20"/>
      <c r="OLH58" s="20"/>
      <c r="OLI58" s="20"/>
      <c r="OLJ58" s="20"/>
      <c r="OLK58" s="20"/>
      <c r="OLL58" s="20"/>
      <c r="OLM58" s="20"/>
      <c r="OLN58" s="20"/>
      <c r="OLO58" s="20"/>
      <c r="OLP58" s="20"/>
      <c r="OLQ58" s="20"/>
      <c r="OLR58" s="20"/>
      <c r="OLS58" s="20"/>
      <c r="OLT58" s="20"/>
      <c r="OLU58" s="20"/>
      <c r="OLV58" s="20"/>
      <c r="OLW58" s="20"/>
      <c r="OLX58" s="20"/>
      <c r="OLY58" s="20"/>
      <c r="OLZ58" s="20"/>
      <c r="OMA58" s="20"/>
      <c r="OMB58" s="20"/>
      <c r="OMC58" s="20"/>
      <c r="OMD58" s="20"/>
      <c r="OME58" s="20"/>
      <c r="OMF58" s="20"/>
      <c r="OMG58" s="20"/>
      <c r="OMH58" s="20"/>
      <c r="OMI58" s="20"/>
      <c r="OMJ58" s="20"/>
      <c r="OMK58" s="20"/>
      <c r="OML58" s="20"/>
      <c r="OMM58" s="20"/>
      <c r="OMN58" s="20"/>
      <c r="OMO58" s="20"/>
      <c r="OMP58" s="20"/>
      <c r="OMQ58" s="20"/>
      <c r="OMR58" s="20"/>
      <c r="OMS58" s="20"/>
      <c r="OMT58" s="20"/>
      <c r="OMU58" s="20"/>
      <c r="OMV58" s="20"/>
      <c r="OMW58" s="20"/>
      <c r="OMX58" s="20"/>
      <c r="OMY58" s="20"/>
      <c r="OMZ58" s="20"/>
      <c r="ONA58" s="20"/>
      <c r="ONB58" s="20"/>
      <c r="ONC58" s="20"/>
      <c r="OND58" s="20"/>
      <c r="ONE58" s="20"/>
      <c r="ONF58" s="20"/>
      <c r="ONG58" s="20"/>
      <c r="ONH58" s="20"/>
      <c r="ONI58" s="20"/>
      <c r="ONJ58" s="20"/>
      <c r="ONK58" s="20"/>
      <c r="ONL58" s="20"/>
      <c r="ONM58" s="20"/>
      <c r="ONN58" s="20"/>
      <c r="ONO58" s="20"/>
      <c r="ONP58" s="20"/>
      <c r="ONQ58" s="20"/>
      <c r="ONR58" s="20"/>
      <c r="ONS58" s="20"/>
      <c r="ONT58" s="20"/>
      <c r="ONU58" s="20"/>
      <c r="ONV58" s="20"/>
      <c r="ONW58" s="20"/>
      <c r="ONX58" s="20"/>
      <c r="ONY58" s="20"/>
      <c r="ONZ58" s="20"/>
      <c r="OOA58" s="20"/>
      <c r="OOB58" s="20"/>
      <c r="OOC58" s="20"/>
      <c r="OOD58" s="20"/>
      <c r="OOE58" s="20"/>
      <c r="OOF58" s="20"/>
      <c r="OOG58" s="20"/>
      <c r="OOH58" s="20"/>
      <c r="OOI58" s="20"/>
      <c r="OOJ58" s="20"/>
      <c r="OOK58" s="20"/>
      <c r="OOL58" s="20"/>
      <c r="OOM58" s="20"/>
      <c r="OON58" s="20"/>
      <c r="OOO58" s="20"/>
      <c r="OOP58" s="20"/>
      <c r="OOQ58" s="20"/>
      <c r="OOR58" s="20"/>
      <c r="OOS58" s="20"/>
      <c r="OOT58" s="20"/>
      <c r="OOU58" s="20"/>
      <c r="OOV58" s="20"/>
      <c r="OOW58" s="20"/>
      <c r="OOX58" s="20"/>
      <c r="OOY58" s="20"/>
      <c r="OOZ58" s="20"/>
      <c r="OPA58" s="20"/>
      <c r="OPB58" s="20"/>
      <c r="OPC58" s="20"/>
      <c r="OPD58" s="20"/>
      <c r="OPE58" s="20"/>
      <c r="OPF58" s="20"/>
      <c r="OPG58" s="20"/>
      <c r="OPH58" s="20"/>
      <c r="OPI58" s="20"/>
      <c r="OPJ58" s="20"/>
      <c r="OPK58" s="20"/>
      <c r="OPL58" s="20"/>
      <c r="OPM58" s="20"/>
      <c r="OPN58" s="20"/>
      <c r="OPO58" s="20"/>
      <c r="OPP58" s="20"/>
      <c r="OPQ58" s="20"/>
      <c r="OPR58" s="20"/>
      <c r="OPS58" s="20"/>
      <c r="OPT58" s="20"/>
      <c r="OPU58" s="20"/>
      <c r="OPV58" s="20"/>
      <c r="OPW58" s="20"/>
      <c r="OPX58" s="20"/>
      <c r="OPY58" s="20"/>
      <c r="OPZ58" s="20"/>
      <c r="OQA58" s="20"/>
      <c r="OQB58" s="20"/>
      <c r="OQC58" s="20"/>
      <c r="OQD58" s="20"/>
      <c r="OQE58" s="20"/>
      <c r="OQF58" s="20"/>
      <c r="OQG58" s="20"/>
      <c r="OQH58" s="20"/>
      <c r="OQI58" s="20"/>
      <c r="OQJ58" s="20"/>
      <c r="OQK58" s="20"/>
      <c r="OQL58" s="20"/>
      <c r="OQM58" s="20"/>
      <c r="OQN58" s="20"/>
      <c r="OQO58" s="20"/>
      <c r="OQP58" s="20"/>
      <c r="OQQ58" s="20"/>
      <c r="OQR58" s="20"/>
      <c r="OQS58" s="20"/>
      <c r="OQT58" s="20"/>
      <c r="OQU58" s="20"/>
      <c r="OQV58" s="20"/>
      <c r="OQW58" s="20"/>
      <c r="OQX58" s="20"/>
      <c r="OQY58" s="20"/>
      <c r="OQZ58" s="20"/>
      <c r="ORA58" s="20"/>
      <c r="ORB58" s="20"/>
      <c r="ORC58" s="20"/>
      <c r="ORD58" s="20"/>
      <c r="ORE58" s="20"/>
      <c r="ORF58" s="20"/>
      <c r="ORG58" s="20"/>
      <c r="ORH58" s="20"/>
      <c r="ORI58" s="20"/>
      <c r="ORJ58" s="20"/>
      <c r="ORK58" s="20"/>
      <c r="ORL58" s="20"/>
      <c r="ORM58" s="20"/>
      <c r="ORN58" s="20"/>
      <c r="ORO58" s="20"/>
      <c r="ORP58" s="20"/>
      <c r="ORQ58" s="20"/>
      <c r="ORR58" s="20"/>
      <c r="ORS58" s="20"/>
      <c r="ORT58" s="20"/>
      <c r="ORU58" s="20"/>
      <c r="ORV58" s="20"/>
      <c r="ORW58" s="20"/>
      <c r="ORX58" s="20"/>
      <c r="ORY58" s="20"/>
      <c r="ORZ58" s="20"/>
      <c r="OSA58" s="20"/>
      <c r="OSB58" s="20"/>
      <c r="OSC58" s="20"/>
      <c r="OSD58" s="20"/>
      <c r="OSE58" s="20"/>
      <c r="OSF58" s="20"/>
      <c r="OSG58" s="20"/>
      <c r="OSH58" s="20"/>
      <c r="OSI58" s="20"/>
      <c r="OSJ58" s="20"/>
      <c r="OSK58" s="20"/>
      <c r="OSL58" s="20"/>
      <c r="OSM58" s="20"/>
      <c r="OSN58" s="20"/>
      <c r="OSO58" s="20"/>
      <c r="OSP58" s="20"/>
      <c r="OSQ58" s="20"/>
      <c r="OSR58" s="20"/>
      <c r="OSS58" s="20"/>
      <c r="OST58" s="20"/>
      <c r="OSU58" s="20"/>
      <c r="OSV58" s="20"/>
      <c r="OSW58" s="20"/>
      <c r="OSX58" s="20"/>
      <c r="OSY58" s="20"/>
      <c r="OSZ58" s="20"/>
      <c r="OTA58" s="20"/>
      <c r="OTB58" s="20"/>
      <c r="OTC58" s="20"/>
      <c r="OTD58" s="20"/>
      <c r="OTE58" s="20"/>
      <c r="OTF58" s="20"/>
      <c r="OTG58" s="20"/>
      <c r="OTH58" s="20"/>
      <c r="OTI58" s="20"/>
      <c r="OTJ58" s="20"/>
      <c r="OTK58" s="20"/>
      <c r="OTL58" s="20"/>
      <c r="OTM58" s="20"/>
      <c r="OTN58" s="20"/>
      <c r="OTO58" s="20"/>
      <c r="OTP58" s="20"/>
      <c r="OTQ58" s="20"/>
      <c r="OTR58" s="20"/>
      <c r="OTS58" s="20"/>
      <c r="OTT58" s="20"/>
      <c r="OTU58" s="20"/>
      <c r="OTV58" s="20"/>
      <c r="OTW58" s="20"/>
      <c r="OTX58" s="20"/>
      <c r="OTY58" s="20"/>
      <c r="OTZ58" s="20"/>
      <c r="OUA58" s="20"/>
      <c r="OUB58" s="20"/>
      <c r="OUC58" s="20"/>
      <c r="OUD58" s="20"/>
      <c r="OUE58" s="20"/>
      <c r="OUF58" s="20"/>
      <c r="OUG58" s="20"/>
      <c r="OUH58" s="20"/>
      <c r="OUI58" s="20"/>
      <c r="OUJ58" s="20"/>
      <c r="OUK58" s="20"/>
      <c r="OUL58" s="20"/>
      <c r="OUM58" s="20"/>
      <c r="OUN58" s="20"/>
      <c r="OUO58" s="20"/>
      <c r="OUP58" s="20"/>
      <c r="OUQ58" s="20"/>
      <c r="OUR58" s="20"/>
      <c r="OUS58" s="20"/>
      <c r="OUT58" s="20"/>
      <c r="OUU58" s="20"/>
      <c r="OUV58" s="20"/>
      <c r="OUW58" s="20"/>
      <c r="OUX58" s="20"/>
      <c r="OUY58" s="20"/>
      <c r="OUZ58" s="20"/>
      <c r="OVA58" s="20"/>
      <c r="OVB58" s="20"/>
      <c r="OVC58" s="20"/>
      <c r="OVD58" s="20"/>
      <c r="OVE58" s="20"/>
      <c r="OVF58" s="20"/>
      <c r="OVG58" s="20"/>
      <c r="OVH58" s="20"/>
      <c r="OVI58" s="20"/>
      <c r="OVJ58" s="20"/>
      <c r="OVK58" s="20"/>
      <c r="OVL58" s="20"/>
      <c r="OVM58" s="20"/>
      <c r="OVN58" s="20"/>
      <c r="OVO58" s="20"/>
      <c r="OVP58" s="20"/>
      <c r="OVQ58" s="20"/>
      <c r="OVR58" s="20"/>
      <c r="OVS58" s="20"/>
      <c r="OVT58" s="20"/>
      <c r="OVU58" s="20"/>
      <c r="OVV58" s="20"/>
      <c r="OVW58" s="20"/>
      <c r="OVX58" s="20"/>
      <c r="OVY58" s="20"/>
      <c r="OVZ58" s="20"/>
      <c r="OWA58" s="20"/>
      <c r="OWB58" s="20"/>
      <c r="OWC58" s="20"/>
      <c r="OWD58" s="20"/>
      <c r="OWE58" s="20"/>
      <c r="OWF58" s="20"/>
      <c r="OWG58" s="20"/>
      <c r="OWH58" s="20"/>
      <c r="OWI58" s="20"/>
      <c r="OWJ58" s="20"/>
      <c r="OWK58" s="20"/>
      <c r="OWL58" s="20"/>
      <c r="OWM58" s="20"/>
      <c r="OWN58" s="20"/>
      <c r="OWO58" s="20"/>
      <c r="OWP58" s="20"/>
      <c r="OWQ58" s="20"/>
      <c r="OWR58" s="20"/>
      <c r="OWS58" s="20"/>
      <c r="OWT58" s="20"/>
      <c r="OWU58" s="20"/>
      <c r="OWV58" s="20"/>
      <c r="OWW58" s="20"/>
      <c r="OWX58" s="20"/>
      <c r="OWY58" s="20"/>
      <c r="OWZ58" s="20"/>
      <c r="OXA58" s="20"/>
      <c r="OXB58" s="20"/>
      <c r="OXC58" s="20"/>
      <c r="OXD58" s="20"/>
      <c r="OXE58" s="20"/>
      <c r="OXF58" s="20"/>
      <c r="OXG58" s="20"/>
      <c r="OXH58" s="20"/>
      <c r="OXI58" s="20"/>
      <c r="OXJ58" s="20"/>
      <c r="OXK58" s="20"/>
      <c r="OXL58" s="20"/>
      <c r="OXM58" s="20"/>
      <c r="OXN58" s="20"/>
      <c r="OXO58" s="20"/>
      <c r="OXP58" s="20"/>
      <c r="OXQ58" s="20"/>
      <c r="OXR58" s="20"/>
      <c r="OXS58" s="20"/>
      <c r="OXT58" s="20"/>
      <c r="OXU58" s="20"/>
      <c r="OXV58" s="20"/>
      <c r="OXW58" s="20"/>
      <c r="OXX58" s="20"/>
      <c r="OXY58" s="20"/>
      <c r="OXZ58" s="20"/>
      <c r="OYA58" s="20"/>
      <c r="OYB58" s="20"/>
      <c r="OYC58" s="20"/>
      <c r="OYD58" s="20"/>
      <c r="OYE58" s="20"/>
      <c r="OYF58" s="20"/>
      <c r="OYG58" s="20"/>
      <c r="OYH58" s="20"/>
      <c r="OYI58" s="20"/>
      <c r="OYJ58" s="20"/>
      <c r="OYK58" s="20"/>
      <c r="OYL58" s="20"/>
      <c r="OYM58" s="20"/>
      <c r="OYN58" s="20"/>
      <c r="OYO58" s="20"/>
      <c r="OYP58" s="20"/>
      <c r="OYQ58" s="20"/>
      <c r="OYR58" s="20"/>
      <c r="OYS58" s="20"/>
      <c r="OYT58" s="20"/>
      <c r="OYU58" s="20"/>
      <c r="OYV58" s="20"/>
      <c r="OYW58" s="20"/>
      <c r="OYX58" s="20"/>
      <c r="OYY58" s="20"/>
      <c r="OYZ58" s="20"/>
      <c r="OZA58" s="20"/>
      <c r="OZB58" s="20"/>
      <c r="OZC58" s="20"/>
      <c r="OZD58" s="20"/>
      <c r="OZE58" s="20"/>
      <c r="OZF58" s="20"/>
      <c r="OZG58" s="20"/>
      <c r="OZH58" s="20"/>
      <c r="OZI58" s="20"/>
      <c r="OZJ58" s="20"/>
      <c r="OZK58" s="20"/>
      <c r="OZL58" s="20"/>
      <c r="OZM58" s="20"/>
      <c r="OZN58" s="20"/>
      <c r="OZO58" s="20"/>
      <c r="OZP58" s="20"/>
      <c r="OZQ58" s="20"/>
      <c r="OZR58" s="20"/>
      <c r="OZS58" s="20"/>
      <c r="OZT58" s="20"/>
      <c r="OZU58" s="20"/>
      <c r="OZV58" s="20"/>
      <c r="OZW58" s="20"/>
      <c r="OZX58" s="20"/>
      <c r="OZY58" s="20"/>
      <c r="OZZ58" s="20"/>
      <c r="PAA58" s="20"/>
      <c r="PAB58" s="20"/>
      <c r="PAC58" s="20"/>
      <c r="PAD58" s="20"/>
      <c r="PAE58" s="20"/>
      <c r="PAF58" s="20"/>
      <c r="PAG58" s="20"/>
      <c r="PAH58" s="20"/>
      <c r="PAI58" s="20"/>
      <c r="PAJ58" s="20"/>
      <c r="PAK58" s="20"/>
      <c r="PAL58" s="20"/>
      <c r="PAM58" s="20"/>
      <c r="PAN58" s="20"/>
      <c r="PAO58" s="20"/>
      <c r="PAP58" s="20"/>
      <c r="PAQ58" s="20"/>
      <c r="PAR58" s="20"/>
      <c r="PAS58" s="20"/>
      <c r="PAT58" s="20"/>
      <c r="PAU58" s="20"/>
      <c r="PAV58" s="20"/>
      <c r="PAW58" s="20"/>
      <c r="PAX58" s="20"/>
      <c r="PAY58" s="20"/>
      <c r="PAZ58" s="20"/>
      <c r="PBA58" s="20"/>
      <c r="PBB58" s="20"/>
      <c r="PBC58" s="20"/>
      <c r="PBD58" s="20"/>
      <c r="PBE58" s="20"/>
      <c r="PBF58" s="20"/>
      <c r="PBG58" s="20"/>
      <c r="PBH58" s="20"/>
      <c r="PBI58" s="20"/>
      <c r="PBJ58" s="20"/>
      <c r="PBK58" s="20"/>
      <c r="PBL58" s="20"/>
      <c r="PBM58" s="20"/>
      <c r="PBN58" s="20"/>
      <c r="PBO58" s="20"/>
      <c r="PBP58" s="20"/>
      <c r="PBQ58" s="20"/>
      <c r="PBR58" s="20"/>
      <c r="PBS58" s="20"/>
      <c r="PBT58" s="20"/>
      <c r="PBU58" s="20"/>
      <c r="PBV58" s="20"/>
      <c r="PBW58" s="20"/>
      <c r="PBX58" s="20"/>
      <c r="PBY58" s="20"/>
      <c r="PBZ58" s="20"/>
      <c r="PCA58" s="20"/>
      <c r="PCB58" s="20"/>
      <c r="PCC58" s="20"/>
      <c r="PCD58" s="20"/>
      <c r="PCE58" s="20"/>
      <c r="PCF58" s="20"/>
      <c r="PCG58" s="20"/>
      <c r="PCH58" s="20"/>
      <c r="PCI58" s="20"/>
      <c r="PCJ58" s="20"/>
      <c r="PCK58" s="20"/>
      <c r="PCL58" s="20"/>
      <c r="PCM58" s="20"/>
      <c r="PCN58" s="20"/>
      <c r="PCO58" s="20"/>
      <c r="PCP58" s="20"/>
      <c r="PCQ58" s="20"/>
      <c r="PCR58" s="20"/>
      <c r="PCS58" s="20"/>
      <c r="PCT58" s="20"/>
      <c r="PCU58" s="20"/>
      <c r="PCV58" s="20"/>
      <c r="PCW58" s="20"/>
      <c r="PCX58" s="20"/>
      <c r="PCY58" s="20"/>
      <c r="PCZ58" s="20"/>
      <c r="PDA58" s="20"/>
      <c r="PDB58" s="20"/>
      <c r="PDC58" s="20"/>
      <c r="PDD58" s="20"/>
      <c r="PDE58" s="20"/>
      <c r="PDF58" s="20"/>
      <c r="PDG58" s="20"/>
      <c r="PDH58" s="20"/>
      <c r="PDI58" s="20"/>
      <c r="PDJ58" s="20"/>
      <c r="PDK58" s="20"/>
      <c r="PDL58" s="20"/>
      <c r="PDM58" s="20"/>
      <c r="PDN58" s="20"/>
      <c r="PDO58" s="20"/>
      <c r="PDP58" s="20"/>
      <c r="PDQ58" s="20"/>
      <c r="PDR58" s="20"/>
      <c r="PDS58" s="20"/>
      <c r="PDT58" s="20"/>
      <c r="PDU58" s="20"/>
      <c r="PDV58" s="20"/>
      <c r="PDW58" s="20"/>
      <c r="PDX58" s="20"/>
      <c r="PDY58" s="20"/>
      <c r="PDZ58" s="20"/>
      <c r="PEA58" s="20"/>
      <c r="PEB58" s="20"/>
      <c r="PEC58" s="20"/>
      <c r="PED58" s="20"/>
      <c r="PEE58" s="20"/>
      <c r="PEF58" s="20"/>
      <c r="PEG58" s="20"/>
      <c r="PEH58" s="20"/>
      <c r="PEI58" s="20"/>
      <c r="PEJ58" s="20"/>
      <c r="PEK58" s="20"/>
      <c r="PEL58" s="20"/>
      <c r="PEM58" s="20"/>
      <c r="PEN58" s="20"/>
      <c r="PEO58" s="20"/>
      <c r="PEP58" s="20"/>
      <c r="PEQ58" s="20"/>
      <c r="PER58" s="20"/>
      <c r="PES58" s="20"/>
      <c r="PET58" s="20"/>
      <c r="PEU58" s="20"/>
      <c r="PEV58" s="20"/>
      <c r="PEW58" s="20"/>
      <c r="PEX58" s="20"/>
      <c r="PEY58" s="20"/>
      <c r="PEZ58" s="20"/>
      <c r="PFA58" s="20"/>
      <c r="PFB58" s="20"/>
      <c r="PFC58" s="20"/>
      <c r="PFD58" s="20"/>
      <c r="PFE58" s="20"/>
      <c r="PFF58" s="20"/>
      <c r="PFG58" s="20"/>
      <c r="PFH58" s="20"/>
      <c r="PFI58" s="20"/>
      <c r="PFJ58" s="20"/>
      <c r="PFK58" s="20"/>
      <c r="PFL58" s="20"/>
      <c r="PFM58" s="20"/>
      <c r="PFN58" s="20"/>
      <c r="PFO58" s="20"/>
      <c r="PFP58" s="20"/>
      <c r="PFQ58" s="20"/>
      <c r="PFR58" s="20"/>
      <c r="PFS58" s="20"/>
      <c r="PFT58" s="20"/>
      <c r="PFU58" s="20"/>
      <c r="PFV58" s="20"/>
      <c r="PFW58" s="20"/>
      <c r="PFX58" s="20"/>
      <c r="PFY58" s="20"/>
      <c r="PFZ58" s="20"/>
      <c r="PGA58" s="20"/>
      <c r="PGB58" s="20"/>
      <c r="PGC58" s="20"/>
      <c r="PGD58" s="20"/>
      <c r="PGE58" s="20"/>
      <c r="PGF58" s="20"/>
      <c r="PGG58" s="20"/>
      <c r="PGH58" s="20"/>
      <c r="PGI58" s="20"/>
      <c r="PGJ58" s="20"/>
      <c r="PGK58" s="20"/>
      <c r="PGL58" s="20"/>
      <c r="PGM58" s="20"/>
      <c r="PGN58" s="20"/>
      <c r="PGO58" s="20"/>
      <c r="PGP58" s="20"/>
      <c r="PGQ58" s="20"/>
      <c r="PGR58" s="20"/>
      <c r="PGS58" s="20"/>
      <c r="PGT58" s="20"/>
      <c r="PGU58" s="20"/>
      <c r="PGV58" s="20"/>
      <c r="PGW58" s="20"/>
      <c r="PGX58" s="20"/>
      <c r="PGY58" s="20"/>
      <c r="PGZ58" s="20"/>
      <c r="PHA58" s="20"/>
      <c r="PHB58" s="20"/>
      <c r="PHC58" s="20"/>
      <c r="PHD58" s="20"/>
      <c r="PHE58" s="20"/>
      <c r="PHF58" s="20"/>
      <c r="PHG58" s="20"/>
      <c r="PHH58" s="20"/>
      <c r="PHI58" s="20"/>
      <c r="PHJ58" s="20"/>
      <c r="PHK58" s="20"/>
      <c r="PHL58" s="20"/>
      <c r="PHM58" s="20"/>
      <c r="PHN58" s="20"/>
      <c r="PHO58" s="20"/>
      <c r="PHP58" s="20"/>
      <c r="PHQ58" s="20"/>
      <c r="PHR58" s="20"/>
      <c r="PHS58" s="20"/>
      <c r="PHT58" s="20"/>
      <c r="PHU58" s="20"/>
      <c r="PHV58" s="20"/>
      <c r="PHW58" s="20"/>
      <c r="PHX58" s="20"/>
      <c r="PHY58" s="20"/>
      <c r="PHZ58" s="20"/>
      <c r="PIA58" s="20"/>
      <c r="PIB58" s="20"/>
      <c r="PIC58" s="20"/>
      <c r="PID58" s="20"/>
      <c r="PIE58" s="20"/>
      <c r="PIF58" s="20"/>
      <c r="PIG58" s="20"/>
      <c r="PIH58" s="20"/>
      <c r="PII58" s="20"/>
      <c r="PIJ58" s="20"/>
      <c r="PIK58" s="20"/>
      <c r="PIL58" s="20"/>
      <c r="PIM58" s="20"/>
      <c r="PIN58" s="20"/>
      <c r="PIO58" s="20"/>
      <c r="PIP58" s="20"/>
      <c r="PIQ58" s="20"/>
      <c r="PIR58" s="20"/>
      <c r="PIS58" s="20"/>
      <c r="PIT58" s="20"/>
      <c r="PIU58" s="20"/>
      <c r="PIV58" s="20"/>
      <c r="PIW58" s="20"/>
      <c r="PIX58" s="20"/>
      <c r="PIY58" s="20"/>
      <c r="PIZ58" s="20"/>
      <c r="PJA58" s="20"/>
      <c r="PJB58" s="20"/>
      <c r="PJC58" s="20"/>
      <c r="PJD58" s="20"/>
      <c r="PJE58" s="20"/>
      <c r="PJF58" s="20"/>
      <c r="PJG58" s="20"/>
      <c r="PJH58" s="20"/>
      <c r="PJI58" s="20"/>
      <c r="PJJ58" s="20"/>
      <c r="PJK58" s="20"/>
      <c r="PJL58" s="20"/>
      <c r="PJM58" s="20"/>
      <c r="PJN58" s="20"/>
      <c r="PJO58" s="20"/>
      <c r="PJP58" s="20"/>
      <c r="PJQ58" s="20"/>
      <c r="PJR58" s="20"/>
      <c r="PJS58" s="20"/>
      <c r="PJT58" s="20"/>
      <c r="PJU58" s="20"/>
      <c r="PJV58" s="20"/>
      <c r="PJW58" s="20"/>
      <c r="PJX58" s="20"/>
      <c r="PJY58" s="20"/>
      <c r="PJZ58" s="20"/>
      <c r="PKA58" s="20"/>
      <c r="PKB58" s="20"/>
      <c r="PKC58" s="20"/>
      <c r="PKD58" s="20"/>
      <c r="PKE58" s="20"/>
      <c r="PKF58" s="20"/>
      <c r="PKG58" s="20"/>
      <c r="PKH58" s="20"/>
      <c r="PKI58" s="20"/>
      <c r="PKJ58" s="20"/>
      <c r="PKK58" s="20"/>
      <c r="PKL58" s="20"/>
      <c r="PKM58" s="20"/>
      <c r="PKN58" s="20"/>
      <c r="PKO58" s="20"/>
      <c r="PKP58" s="20"/>
      <c r="PKQ58" s="20"/>
      <c r="PKR58" s="20"/>
      <c r="PKS58" s="20"/>
      <c r="PKT58" s="20"/>
      <c r="PKU58" s="20"/>
      <c r="PKV58" s="20"/>
      <c r="PKW58" s="20"/>
      <c r="PKX58" s="20"/>
      <c r="PKY58" s="20"/>
      <c r="PKZ58" s="20"/>
      <c r="PLA58" s="20"/>
      <c r="PLB58" s="20"/>
      <c r="PLC58" s="20"/>
      <c r="PLD58" s="20"/>
      <c r="PLE58" s="20"/>
      <c r="PLF58" s="20"/>
      <c r="PLG58" s="20"/>
      <c r="PLH58" s="20"/>
      <c r="PLI58" s="20"/>
      <c r="PLJ58" s="20"/>
      <c r="PLK58" s="20"/>
      <c r="PLL58" s="20"/>
      <c r="PLM58" s="20"/>
      <c r="PLN58" s="20"/>
      <c r="PLO58" s="20"/>
      <c r="PLP58" s="20"/>
      <c r="PLQ58" s="20"/>
      <c r="PLR58" s="20"/>
      <c r="PLS58" s="20"/>
      <c r="PLT58" s="20"/>
      <c r="PLU58" s="20"/>
      <c r="PLV58" s="20"/>
      <c r="PLW58" s="20"/>
      <c r="PLX58" s="20"/>
      <c r="PLY58" s="20"/>
      <c r="PLZ58" s="20"/>
      <c r="PMA58" s="20"/>
      <c r="PMB58" s="20"/>
      <c r="PMC58" s="20"/>
      <c r="PMD58" s="20"/>
      <c r="PME58" s="20"/>
      <c r="PMF58" s="20"/>
      <c r="PMG58" s="20"/>
      <c r="PMH58" s="20"/>
      <c r="PMI58" s="20"/>
      <c r="PMJ58" s="20"/>
      <c r="PMK58" s="20"/>
      <c r="PML58" s="20"/>
      <c r="PMM58" s="20"/>
      <c r="PMN58" s="20"/>
      <c r="PMO58" s="20"/>
      <c r="PMP58" s="20"/>
      <c r="PMQ58" s="20"/>
      <c r="PMR58" s="20"/>
      <c r="PMS58" s="20"/>
      <c r="PMT58" s="20"/>
      <c r="PMU58" s="20"/>
      <c r="PMV58" s="20"/>
      <c r="PMW58" s="20"/>
      <c r="PMX58" s="20"/>
      <c r="PMY58" s="20"/>
      <c r="PMZ58" s="20"/>
      <c r="PNA58" s="20"/>
      <c r="PNB58" s="20"/>
      <c r="PNC58" s="20"/>
      <c r="PND58" s="20"/>
      <c r="PNE58" s="20"/>
      <c r="PNF58" s="20"/>
      <c r="PNG58" s="20"/>
      <c r="PNH58" s="20"/>
      <c r="PNI58" s="20"/>
      <c r="PNJ58" s="20"/>
      <c r="PNK58" s="20"/>
      <c r="PNL58" s="20"/>
      <c r="PNM58" s="20"/>
      <c r="PNN58" s="20"/>
      <c r="PNO58" s="20"/>
      <c r="PNP58" s="20"/>
      <c r="PNQ58" s="20"/>
      <c r="PNR58" s="20"/>
      <c r="PNS58" s="20"/>
      <c r="PNT58" s="20"/>
      <c r="PNU58" s="20"/>
      <c r="PNV58" s="20"/>
      <c r="PNW58" s="20"/>
      <c r="PNX58" s="20"/>
      <c r="PNY58" s="20"/>
      <c r="PNZ58" s="20"/>
      <c r="POA58" s="20"/>
      <c r="POB58" s="20"/>
      <c r="POC58" s="20"/>
      <c r="POD58" s="20"/>
      <c r="POE58" s="20"/>
      <c r="POF58" s="20"/>
      <c r="POG58" s="20"/>
      <c r="POH58" s="20"/>
      <c r="POI58" s="20"/>
      <c r="POJ58" s="20"/>
      <c r="POK58" s="20"/>
      <c r="POL58" s="20"/>
      <c r="POM58" s="20"/>
      <c r="PON58" s="20"/>
      <c r="POO58" s="20"/>
      <c r="POP58" s="20"/>
      <c r="POQ58" s="20"/>
      <c r="POR58" s="20"/>
      <c r="POS58" s="20"/>
      <c r="POT58" s="20"/>
      <c r="POU58" s="20"/>
      <c r="POV58" s="20"/>
      <c r="POW58" s="20"/>
      <c r="POX58" s="20"/>
      <c r="POY58" s="20"/>
      <c r="POZ58" s="20"/>
      <c r="PPA58" s="20"/>
      <c r="PPB58" s="20"/>
      <c r="PPC58" s="20"/>
      <c r="PPD58" s="20"/>
      <c r="PPE58" s="20"/>
      <c r="PPF58" s="20"/>
      <c r="PPG58" s="20"/>
      <c r="PPH58" s="20"/>
      <c r="PPI58" s="20"/>
      <c r="PPJ58" s="20"/>
      <c r="PPK58" s="20"/>
      <c r="PPL58" s="20"/>
      <c r="PPM58" s="20"/>
      <c r="PPN58" s="20"/>
      <c r="PPO58" s="20"/>
      <c r="PPP58" s="20"/>
      <c r="PPQ58" s="20"/>
      <c r="PPR58" s="20"/>
      <c r="PPS58" s="20"/>
      <c r="PPT58" s="20"/>
      <c r="PPU58" s="20"/>
      <c r="PPV58" s="20"/>
      <c r="PPW58" s="20"/>
      <c r="PPX58" s="20"/>
      <c r="PPY58" s="20"/>
      <c r="PPZ58" s="20"/>
      <c r="PQA58" s="20"/>
      <c r="PQB58" s="20"/>
      <c r="PQC58" s="20"/>
      <c r="PQD58" s="20"/>
      <c r="PQE58" s="20"/>
      <c r="PQF58" s="20"/>
      <c r="PQG58" s="20"/>
      <c r="PQH58" s="20"/>
      <c r="PQI58" s="20"/>
      <c r="PQJ58" s="20"/>
      <c r="PQK58" s="20"/>
      <c r="PQL58" s="20"/>
      <c r="PQM58" s="20"/>
      <c r="PQN58" s="20"/>
      <c r="PQO58" s="20"/>
      <c r="PQP58" s="20"/>
      <c r="PQQ58" s="20"/>
      <c r="PQR58" s="20"/>
      <c r="PQS58" s="20"/>
      <c r="PQT58" s="20"/>
      <c r="PQU58" s="20"/>
      <c r="PQV58" s="20"/>
      <c r="PQW58" s="20"/>
      <c r="PQX58" s="20"/>
      <c r="PQY58" s="20"/>
      <c r="PQZ58" s="20"/>
      <c r="PRA58" s="20"/>
      <c r="PRB58" s="20"/>
      <c r="PRC58" s="20"/>
      <c r="PRD58" s="20"/>
      <c r="PRE58" s="20"/>
      <c r="PRF58" s="20"/>
      <c r="PRG58" s="20"/>
      <c r="PRH58" s="20"/>
      <c r="PRI58" s="20"/>
      <c r="PRJ58" s="20"/>
      <c r="PRK58" s="20"/>
      <c r="PRL58" s="20"/>
      <c r="PRM58" s="20"/>
      <c r="PRN58" s="20"/>
      <c r="PRO58" s="20"/>
      <c r="PRP58" s="20"/>
      <c r="PRQ58" s="20"/>
      <c r="PRR58" s="20"/>
      <c r="PRS58" s="20"/>
      <c r="PRT58" s="20"/>
      <c r="PRU58" s="20"/>
      <c r="PRV58" s="20"/>
      <c r="PRW58" s="20"/>
      <c r="PRX58" s="20"/>
      <c r="PRY58" s="20"/>
      <c r="PRZ58" s="20"/>
      <c r="PSA58" s="20"/>
      <c r="PSB58" s="20"/>
      <c r="PSC58" s="20"/>
      <c r="PSD58" s="20"/>
      <c r="PSE58" s="20"/>
      <c r="PSF58" s="20"/>
      <c r="PSG58" s="20"/>
      <c r="PSH58" s="20"/>
      <c r="PSI58" s="20"/>
      <c r="PSJ58" s="20"/>
      <c r="PSK58" s="20"/>
      <c r="PSL58" s="20"/>
      <c r="PSM58" s="20"/>
      <c r="PSN58" s="20"/>
      <c r="PSO58" s="20"/>
      <c r="PSP58" s="20"/>
      <c r="PSQ58" s="20"/>
      <c r="PSR58" s="20"/>
      <c r="PSS58" s="20"/>
      <c r="PST58" s="20"/>
      <c r="PSU58" s="20"/>
      <c r="PSV58" s="20"/>
      <c r="PSW58" s="20"/>
      <c r="PSX58" s="20"/>
      <c r="PSY58" s="20"/>
      <c r="PSZ58" s="20"/>
      <c r="PTA58" s="20"/>
      <c r="PTB58" s="20"/>
      <c r="PTC58" s="20"/>
      <c r="PTD58" s="20"/>
      <c r="PTE58" s="20"/>
      <c r="PTF58" s="20"/>
      <c r="PTG58" s="20"/>
      <c r="PTH58" s="20"/>
      <c r="PTI58" s="20"/>
      <c r="PTJ58" s="20"/>
      <c r="PTK58" s="20"/>
      <c r="PTL58" s="20"/>
      <c r="PTM58" s="20"/>
      <c r="PTN58" s="20"/>
      <c r="PTO58" s="20"/>
      <c r="PTP58" s="20"/>
      <c r="PTQ58" s="20"/>
      <c r="PTR58" s="20"/>
      <c r="PTS58" s="20"/>
      <c r="PTT58" s="20"/>
      <c r="PTU58" s="20"/>
      <c r="PTV58" s="20"/>
      <c r="PTW58" s="20"/>
      <c r="PTX58" s="20"/>
      <c r="PTY58" s="20"/>
      <c r="PTZ58" s="20"/>
      <c r="PUA58" s="20"/>
      <c r="PUB58" s="20"/>
      <c r="PUC58" s="20"/>
      <c r="PUD58" s="20"/>
      <c r="PUE58" s="20"/>
      <c r="PUF58" s="20"/>
      <c r="PUG58" s="20"/>
      <c r="PUH58" s="20"/>
      <c r="PUI58" s="20"/>
      <c r="PUJ58" s="20"/>
      <c r="PUK58" s="20"/>
      <c r="PUL58" s="20"/>
      <c r="PUM58" s="20"/>
      <c r="PUN58" s="20"/>
      <c r="PUO58" s="20"/>
      <c r="PUP58" s="20"/>
      <c r="PUQ58" s="20"/>
      <c r="PUR58" s="20"/>
      <c r="PUS58" s="20"/>
      <c r="PUT58" s="20"/>
      <c r="PUU58" s="20"/>
      <c r="PUV58" s="20"/>
      <c r="PUW58" s="20"/>
      <c r="PUX58" s="20"/>
      <c r="PUY58" s="20"/>
      <c r="PUZ58" s="20"/>
      <c r="PVA58" s="20"/>
      <c r="PVB58" s="20"/>
      <c r="PVC58" s="20"/>
      <c r="PVD58" s="20"/>
      <c r="PVE58" s="20"/>
      <c r="PVF58" s="20"/>
      <c r="PVG58" s="20"/>
      <c r="PVH58" s="20"/>
      <c r="PVI58" s="20"/>
      <c r="PVJ58" s="20"/>
      <c r="PVK58" s="20"/>
      <c r="PVL58" s="20"/>
      <c r="PVM58" s="20"/>
      <c r="PVN58" s="20"/>
      <c r="PVO58" s="20"/>
      <c r="PVP58" s="20"/>
      <c r="PVQ58" s="20"/>
      <c r="PVR58" s="20"/>
      <c r="PVS58" s="20"/>
      <c r="PVT58" s="20"/>
      <c r="PVU58" s="20"/>
      <c r="PVV58" s="20"/>
      <c r="PVW58" s="20"/>
      <c r="PVX58" s="20"/>
      <c r="PVY58" s="20"/>
      <c r="PVZ58" s="20"/>
      <c r="PWA58" s="20"/>
      <c r="PWB58" s="20"/>
      <c r="PWC58" s="20"/>
      <c r="PWD58" s="20"/>
      <c r="PWE58" s="20"/>
      <c r="PWF58" s="20"/>
      <c r="PWG58" s="20"/>
      <c r="PWH58" s="20"/>
      <c r="PWI58" s="20"/>
      <c r="PWJ58" s="20"/>
      <c r="PWK58" s="20"/>
      <c r="PWL58" s="20"/>
      <c r="PWM58" s="20"/>
      <c r="PWN58" s="20"/>
      <c r="PWO58" s="20"/>
      <c r="PWP58" s="20"/>
      <c r="PWQ58" s="20"/>
      <c r="PWR58" s="20"/>
      <c r="PWS58" s="20"/>
      <c r="PWT58" s="20"/>
      <c r="PWU58" s="20"/>
      <c r="PWV58" s="20"/>
      <c r="PWW58" s="20"/>
      <c r="PWX58" s="20"/>
      <c r="PWY58" s="20"/>
      <c r="PWZ58" s="20"/>
      <c r="PXA58" s="20"/>
      <c r="PXB58" s="20"/>
      <c r="PXC58" s="20"/>
      <c r="PXD58" s="20"/>
      <c r="PXE58" s="20"/>
      <c r="PXF58" s="20"/>
      <c r="PXG58" s="20"/>
      <c r="PXH58" s="20"/>
      <c r="PXI58" s="20"/>
      <c r="PXJ58" s="20"/>
      <c r="PXK58" s="20"/>
      <c r="PXL58" s="20"/>
      <c r="PXM58" s="20"/>
      <c r="PXN58" s="20"/>
      <c r="PXO58" s="20"/>
      <c r="PXP58" s="20"/>
      <c r="PXQ58" s="20"/>
      <c r="PXR58" s="20"/>
      <c r="PXS58" s="20"/>
      <c r="PXT58" s="20"/>
      <c r="PXU58" s="20"/>
      <c r="PXV58" s="20"/>
      <c r="PXW58" s="20"/>
      <c r="PXX58" s="20"/>
      <c r="PXY58" s="20"/>
      <c r="PXZ58" s="20"/>
      <c r="PYA58" s="20"/>
      <c r="PYB58" s="20"/>
      <c r="PYC58" s="20"/>
      <c r="PYD58" s="20"/>
      <c r="PYE58" s="20"/>
      <c r="PYF58" s="20"/>
      <c r="PYG58" s="20"/>
      <c r="PYH58" s="20"/>
      <c r="PYI58" s="20"/>
      <c r="PYJ58" s="20"/>
      <c r="PYK58" s="20"/>
      <c r="PYL58" s="20"/>
      <c r="PYM58" s="20"/>
      <c r="PYN58" s="20"/>
      <c r="PYO58" s="20"/>
      <c r="PYP58" s="20"/>
      <c r="PYQ58" s="20"/>
      <c r="PYR58" s="20"/>
      <c r="PYS58" s="20"/>
      <c r="PYT58" s="20"/>
      <c r="PYU58" s="20"/>
      <c r="PYV58" s="20"/>
      <c r="PYW58" s="20"/>
      <c r="PYX58" s="20"/>
      <c r="PYY58" s="20"/>
      <c r="PYZ58" s="20"/>
      <c r="PZA58" s="20"/>
      <c r="PZB58" s="20"/>
      <c r="PZC58" s="20"/>
      <c r="PZD58" s="20"/>
      <c r="PZE58" s="20"/>
      <c r="PZF58" s="20"/>
      <c r="PZG58" s="20"/>
      <c r="PZH58" s="20"/>
      <c r="PZI58" s="20"/>
      <c r="PZJ58" s="20"/>
      <c r="PZK58" s="20"/>
      <c r="PZL58" s="20"/>
      <c r="PZM58" s="20"/>
      <c r="PZN58" s="20"/>
      <c r="PZO58" s="20"/>
      <c r="PZP58" s="20"/>
      <c r="PZQ58" s="20"/>
      <c r="PZR58" s="20"/>
      <c r="PZS58" s="20"/>
      <c r="PZT58" s="20"/>
      <c r="PZU58" s="20"/>
      <c r="PZV58" s="20"/>
      <c r="PZW58" s="20"/>
      <c r="PZX58" s="20"/>
      <c r="PZY58" s="20"/>
      <c r="PZZ58" s="20"/>
      <c r="QAA58" s="20"/>
      <c r="QAB58" s="20"/>
      <c r="QAC58" s="20"/>
      <c r="QAD58" s="20"/>
      <c r="QAE58" s="20"/>
      <c r="QAF58" s="20"/>
      <c r="QAG58" s="20"/>
      <c r="QAH58" s="20"/>
      <c r="QAI58" s="20"/>
      <c r="QAJ58" s="20"/>
      <c r="QAK58" s="20"/>
      <c r="QAL58" s="20"/>
      <c r="QAM58" s="20"/>
      <c r="QAN58" s="20"/>
      <c r="QAO58" s="20"/>
      <c r="QAP58" s="20"/>
      <c r="QAQ58" s="20"/>
      <c r="QAR58" s="20"/>
      <c r="QAS58" s="20"/>
      <c r="QAT58" s="20"/>
      <c r="QAU58" s="20"/>
      <c r="QAV58" s="20"/>
      <c r="QAW58" s="20"/>
      <c r="QAX58" s="20"/>
      <c r="QAY58" s="20"/>
      <c r="QAZ58" s="20"/>
      <c r="QBA58" s="20"/>
      <c r="QBB58" s="20"/>
      <c r="QBC58" s="20"/>
      <c r="QBD58" s="20"/>
      <c r="QBE58" s="20"/>
      <c r="QBF58" s="20"/>
      <c r="QBG58" s="20"/>
      <c r="QBH58" s="20"/>
      <c r="QBI58" s="20"/>
      <c r="QBJ58" s="20"/>
      <c r="QBK58" s="20"/>
      <c r="QBL58" s="20"/>
      <c r="QBM58" s="20"/>
      <c r="QBN58" s="20"/>
      <c r="QBO58" s="20"/>
      <c r="QBP58" s="20"/>
      <c r="QBQ58" s="20"/>
      <c r="QBR58" s="20"/>
      <c r="QBS58" s="20"/>
      <c r="QBT58" s="20"/>
      <c r="QBU58" s="20"/>
      <c r="QBV58" s="20"/>
      <c r="QBW58" s="20"/>
      <c r="QBX58" s="20"/>
      <c r="QBY58" s="20"/>
      <c r="QBZ58" s="20"/>
      <c r="QCA58" s="20"/>
      <c r="QCB58" s="20"/>
      <c r="QCC58" s="20"/>
      <c r="QCD58" s="20"/>
      <c r="QCE58" s="20"/>
      <c r="QCF58" s="20"/>
      <c r="QCG58" s="20"/>
      <c r="QCH58" s="20"/>
      <c r="QCI58" s="20"/>
      <c r="QCJ58" s="20"/>
      <c r="QCK58" s="20"/>
      <c r="QCL58" s="20"/>
      <c r="QCM58" s="20"/>
      <c r="QCN58" s="20"/>
      <c r="QCO58" s="20"/>
      <c r="QCP58" s="20"/>
      <c r="QCQ58" s="20"/>
      <c r="QCR58" s="20"/>
      <c r="QCS58" s="20"/>
      <c r="QCT58" s="20"/>
      <c r="QCU58" s="20"/>
      <c r="QCV58" s="20"/>
      <c r="QCW58" s="20"/>
      <c r="QCX58" s="20"/>
      <c r="QCY58" s="20"/>
      <c r="QCZ58" s="20"/>
      <c r="QDA58" s="20"/>
      <c r="QDB58" s="20"/>
      <c r="QDC58" s="20"/>
      <c r="QDD58" s="20"/>
      <c r="QDE58" s="20"/>
      <c r="QDF58" s="20"/>
      <c r="QDG58" s="20"/>
      <c r="QDH58" s="20"/>
      <c r="QDI58" s="20"/>
      <c r="QDJ58" s="20"/>
      <c r="QDK58" s="20"/>
      <c r="QDL58" s="20"/>
      <c r="QDM58" s="20"/>
      <c r="QDN58" s="20"/>
      <c r="QDO58" s="20"/>
      <c r="QDP58" s="20"/>
      <c r="QDQ58" s="20"/>
      <c r="QDR58" s="20"/>
      <c r="QDS58" s="20"/>
      <c r="QDT58" s="20"/>
      <c r="QDU58" s="20"/>
      <c r="QDV58" s="20"/>
      <c r="QDW58" s="20"/>
      <c r="QDX58" s="20"/>
      <c r="QDY58" s="20"/>
      <c r="QDZ58" s="20"/>
      <c r="QEA58" s="20"/>
      <c r="QEB58" s="20"/>
      <c r="QEC58" s="20"/>
      <c r="QED58" s="20"/>
      <c r="QEE58" s="20"/>
      <c r="QEF58" s="20"/>
      <c r="QEG58" s="20"/>
      <c r="QEH58" s="20"/>
      <c r="QEI58" s="20"/>
      <c r="QEJ58" s="20"/>
      <c r="QEK58" s="20"/>
      <c r="QEL58" s="20"/>
      <c r="QEM58" s="20"/>
      <c r="QEN58" s="20"/>
      <c r="QEO58" s="20"/>
      <c r="QEP58" s="20"/>
      <c r="QEQ58" s="20"/>
      <c r="QER58" s="20"/>
      <c r="QES58" s="20"/>
      <c r="QET58" s="20"/>
      <c r="QEU58" s="20"/>
      <c r="QEV58" s="20"/>
      <c r="QEW58" s="20"/>
      <c r="QEX58" s="20"/>
      <c r="QEY58" s="20"/>
      <c r="QEZ58" s="20"/>
      <c r="QFA58" s="20"/>
      <c r="QFB58" s="20"/>
      <c r="QFC58" s="20"/>
      <c r="QFD58" s="20"/>
      <c r="QFE58" s="20"/>
      <c r="QFF58" s="20"/>
      <c r="QFG58" s="20"/>
      <c r="QFH58" s="20"/>
      <c r="QFI58" s="20"/>
      <c r="QFJ58" s="20"/>
      <c r="QFK58" s="20"/>
      <c r="QFL58" s="20"/>
      <c r="QFM58" s="20"/>
      <c r="QFN58" s="20"/>
      <c r="QFO58" s="20"/>
      <c r="QFP58" s="20"/>
      <c r="QFQ58" s="20"/>
      <c r="QFR58" s="20"/>
      <c r="QFS58" s="20"/>
      <c r="QFT58" s="20"/>
      <c r="QFU58" s="20"/>
      <c r="QFV58" s="20"/>
      <c r="QFW58" s="20"/>
      <c r="QFX58" s="20"/>
      <c r="QFY58" s="20"/>
      <c r="QFZ58" s="20"/>
      <c r="QGA58" s="20"/>
      <c r="QGB58" s="20"/>
      <c r="QGC58" s="20"/>
      <c r="QGD58" s="20"/>
      <c r="QGE58" s="20"/>
      <c r="QGF58" s="20"/>
      <c r="QGG58" s="20"/>
      <c r="QGH58" s="20"/>
      <c r="QGI58" s="20"/>
      <c r="QGJ58" s="20"/>
      <c r="QGK58" s="20"/>
      <c r="QGL58" s="20"/>
      <c r="QGM58" s="20"/>
      <c r="QGN58" s="20"/>
      <c r="QGO58" s="20"/>
      <c r="QGP58" s="20"/>
      <c r="QGQ58" s="20"/>
      <c r="QGR58" s="20"/>
      <c r="QGS58" s="20"/>
      <c r="QGT58" s="20"/>
      <c r="QGU58" s="20"/>
      <c r="QGV58" s="20"/>
      <c r="QGW58" s="20"/>
      <c r="QGX58" s="20"/>
      <c r="QGY58" s="20"/>
      <c r="QGZ58" s="20"/>
      <c r="QHA58" s="20"/>
      <c r="QHB58" s="20"/>
      <c r="QHC58" s="20"/>
      <c r="QHD58" s="20"/>
      <c r="QHE58" s="20"/>
      <c r="QHF58" s="20"/>
      <c r="QHG58" s="20"/>
      <c r="QHH58" s="20"/>
      <c r="QHI58" s="20"/>
      <c r="QHJ58" s="20"/>
      <c r="QHK58" s="20"/>
      <c r="QHL58" s="20"/>
      <c r="QHM58" s="20"/>
      <c r="QHN58" s="20"/>
      <c r="QHO58" s="20"/>
      <c r="QHP58" s="20"/>
      <c r="QHQ58" s="20"/>
      <c r="QHR58" s="20"/>
      <c r="QHS58" s="20"/>
      <c r="QHT58" s="20"/>
      <c r="QHU58" s="20"/>
      <c r="QHV58" s="20"/>
      <c r="QHW58" s="20"/>
      <c r="QHX58" s="20"/>
      <c r="QHY58" s="20"/>
      <c r="QHZ58" s="20"/>
      <c r="QIA58" s="20"/>
      <c r="QIB58" s="20"/>
      <c r="QIC58" s="20"/>
      <c r="QID58" s="20"/>
      <c r="QIE58" s="20"/>
      <c r="QIF58" s="20"/>
      <c r="QIG58" s="20"/>
      <c r="QIH58" s="20"/>
      <c r="QII58" s="20"/>
      <c r="QIJ58" s="20"/>
      <c r="QIK58" s="20"/>
      <c r="QIL58" s="20"/>
      <c r="QIM58" s="20"/>
      <c r="QIN58" s="20"/>
      <c r="QIO58" s="20"/>
      <c r="QIP58" s="20"/>
      <c r="QIQ58" s="20"/>
      <c r="QIR58" s="20"/>
      <c r="QIS58" s="20"/>
      <c r="QIT58" s="20"/>
      <c r="QIU58" s="20"/>
      <c r="QIV58" s="20"/>
      <c r="QIW58" s="20"/>
      <c r="QIX58" s="20"/>
      <c r="QIY58" s="20"/>
      <c r="QIZ58" s="20"/>
      <c r="QJA58" s="20"/>
      <c r="QJB58" s="20"/>
      <c r="QJC58" s="20"/>
      <c r="QJD58" s="20"/>
      <c r="QJE58" s="20"/>
      <c r="QJF58" s="20"/>
      <c r="QJG58" s="20"/>
      <c r="QJH58" s="20"/>
      <c r="QJI58" s="20"/>
      <c r="QJJ58" s="20"/>
      <c r="QJK58" s="20"/>
      <c r="QJL58" s="20"/>
      <c r="QJM58" s="20"/>
      <c r="QJN58" s="20"/>
      <c r="QJO58" s="20"/>
      <c r="QJP58" s="20"/>
      <c r="QJQ58" s="20"/>
      <c r="QJR58" s="20"/>
      <c r="QJS58" s="20"/>
      <c r="QJT58" s="20"/>
      <c r="QJU58" s="20"/>
      <c r="QJV58" s="20"/>
      <c r="QJW58" s="20"/>
      <c r="QJX58" s="20"/>
      <c r="QJY58" s="20"/>
      <c r="QJZ58" s="20"/>
      <c r="QKA58" s="20"/>
      <c r="QKB58" s="20"/>
      <c r="QKC58" s="20"/>
      <c r="QKD58" s="20"/>
      <c r="QKE58" s="20"/>
      <c r="QKF58" s="20"/>
      <c r="QKG58" s="20"/>
      <c r="QKH58" s="20"/>
      <c r="QKI58" s="20"/>
      <c r="QKJ58" s="20"/>
      <c r="QKK58" s="20"/>
      <c r="QKL58" s="20"/>
      <c r="QKM58" s="20"/>
      <c r="QKN58" s="20"/>
      <c r="QKO58" s="20"/>
      <c r="QKP58" s="20"/>
      <c r="QKQ58" s="20"/>
      <c r="QKR58" s="20"/>
      <c r="QKS58" s="20"/>
      <c r="QKT58" s="20"/>
      <c r="QKU58" s="20"/>
      <c r="QKV58" s="20"/>
      <c r="QKW58" s="20"/>
      <c r="QKX58" s="20"/>
      <c r="QKY58" s="20"/>
      <c r="QKZ58" s="20"/>
      <c r="QLA58" s="20"/>
      <c r="QLB58" s="20"/>
      <c r="QLC58" s="20"/>
      <c r="QLD58" s="20"/>
      <c r="QLE58" s="20"/>
      <c r="QLF58" s="20"/>
      <c r="QLG58" s="20"/>
      <c r="QLH58" s="20"/>
      <c r="QLI58" s="20"/>
      <c r="QLJ58" s="20"/>
      <c r="QLK58" s="20"/>
      <c r="QLL58" s="20"/>
      <c r="QLM58" s="20"/>
      <c r="QLN58" s="20"/>
      <c r="QLO58" s="20"/>
      <c r="QLP58" s="20"/>
      <c r="QLQ58" s="20"/>
      <c r="QLR58" s="20"/>
      <c r="QLS58" s="20"/>
      <c r="QLT58" s="20"/>
      <c r="QLU58" s="20"/>
      <c r="QLV58" s="20"/>
      <c r="QLW58" s="20"/>
      <c r="QLX58" s="20"/>
      <c r="QLY58" s="20"/>
      <c r="QLZ58" s="20"/>
      <c r="QMA58" s="20"/>
      <c r="QMB58" s="20"/>
      <c r="QMC58" s="20"/>
      <c r="QMD58" s="20"/>
      <c r="QME58" s="20"/>
      <c r="QMF58" s="20"/>
      <c r="QMG58" s="20"/>
      <c r="QMH58" s="20"/>
      <c r="QMI58" s="20"/>
      <c r="QMJ58" s="20"/>
      <c r="QMK58" s="20"/>
      <c r="QML58" s="20"/>
      <c r="QMM58" s="20"/>
      <c r="QMN58" s="20"/>
      <c r="QMO58" s="20"/>
      <c r="QMP58" s="20"/>
      <c r="QMQ58" s="20"/>
      <c r="QMR58" s="20"/>
      <c r="QMS58" s="20"/>
      <c r="QMT58" s="20"/>
      <c r="QMU58" s="20"/>
      <c r="QMV58" s="20"/>
      <c r="QMW58" s="20"/>
      <c r="QMX58" s="20"/>
      <c r="QMY58" s="20"/>
      <c r="QMZ58" s="20"/>
      <c r="QNA58" s="20"/>
      <c r="QNB58" s="20"/>
      <c r="QNC58" s="20"/>
      <c r="QND58" s="20"/>
      <c r="QNE58" s="20"/>
      <c r="QNF58" s="20"/>
      <c r="QNG58" s="20"/>
      <c r="QNH58" s="20"/>
      <c r="QNI58" s="20"/>
      <c r="QNJ58" s="20"/>
      <c r="QNK58" s="20"/>
      <c r="QNL58" s="20"/>
      <c r="QNM58" s="20"/>
      <c r="QNN58" s="20"/>
      <c r="QNO58" s="20"/>
      <c r="QNP58" s="20"/>
      <c r="QNQ58" s="20"/>
      <c r="QNR58" s="20"/>
      <c r="QNS58" s="20"/>
      <c r="QNT58" s="20"/>
      <c r="QNU58" s="20"/>
      <c r="QNV58" s="20"/>
      <c r="QNW58" s="20"/>
      <c r="QNX58" s="20"/>
      <c r="QNY58" s="20"/>
      <c r="QNZ58" s="20"/>
      <c r="QOA58" s="20"/>
      <c r="QOB58" s="20"/>
      <c r="QOC58" s="20"/>
      <c r="QOD58" s="20"/>
      <c r="QOE58" s="20"/>
      <c r="QOF58" s="20"/>
      <c r="QOG58" s="20"/>
      <c r="QOH58" s="20"/>
      <c r="QOI58" s="20"/>
      <c r="QOJ58" s="20"/>
      <c r="QOK58" s="20"/>
      <c r="QOL58" s="20"/>
      <c r="QOM58" s="20"/>
      <c r="QON58" s="20"/>
      <c r="QOO58" s="20"/>
      <c r="QOP58" s="20"/>
      <c r="QOQ58" s="20"/>
      <c r="QOR58" s="20"/>
      <c r="QOS58" s="20"/>
      <c r="QOT58" s="20"/>
      <c r="QOU58" s="20"/>
      <c r="QOV58" s="20"/>
      <c r="QOW58" s="20"/>
      <c r="QOX58" s="20"/>
      <c r="QOY58" s="20"/>
      <c r="QOZ58" s="20"/>
      <c r="QPA58" s="20"/>
      <c r="QPB58" s="20"/>
      <c r="QPC58" s="20"/>
      <c r="QPD58" s="20"/>
      <c r="QPE58" s="20"/>
      <c r="QPF58" s="20"/>
      <c r="QPG58" s="20"/>
      <c r="QPH58" s="20"/>
      <c r="QPI58" s="20"/>
      <c r="QPJ58" s="20"/>
      <c r="QPK58" s="20"/>
      <c r="QPL58" s="20"/>
      <c r="QPM58" s="20"/>
      <c r="QPN58" s="20"/>
      <c r="QPO58" s="20"/>
      <c r="QPP58" s="20"/>
      <c r="QPQ58" s="20"/>
      <c r="QPR58" s="20"/>
      <c r="QPS58" s="20"/>
      <c r="QPT58" s="20"/>
      <c r="QPU58" s="20"/>
      <c r="QPV58" s="20"/>
      <c r="QPW58" s="20"/>
      <c r="QPX58" s="20"/>
      <c r="QPY58" s="20"/>
      <c r="QPZ58" s="20"/>
      <c r="QQA58" s="20"/>
      <c r="QQB58" s="20"/>
      <c r="QQC58" s="20"/>
      <c r="QQD58" s="20"/>
      <c r="QQE58" s="20"/>
      <c r="QQF58" s="20"/>
      <c r="QQG58" s="20"/>
      <c r="QQH58" s="20"/>
      <c r="QQI58" s="20"/>
      <c r="QQJ58" s="20"/>
      <c r="QQK58" s="20"/>
      <c r="QQL58" s="20"/>
      <c r="QQM58" s="20"/>
      <c r="QQN58" s="20"/>
      <c r="QQO58" s="20"/>
      <c r="QQP58" s="20"/>
      <c r="QQQ58" s="20"/>
      <c r="QQR58" s="20"/>
      <c r="QQS58" s="20"/>
      <c r="QQT58" s="20"/>
      <c r="QQU58" s="20"/>
      <c r="QQV58" s="20"/>
      <c r="QQW58" s="20"/>
      <c r="QQX58" s="20"/>
      <c r="QQY58" s="20"/>
      <c r="QQZ58" s="20"/>
      <c r="QRA58" s="20"/>
      <c r="QRB58" s="20"/>
      <c r="QRC58" s="20"/>
      <c r="QRD58" s="20"/>
      <c r="QRE58" s="20"/>
      <c r="QRF58" s="20"/>
      <c r="QRG58" s="20"/>
      <c r="QRH58" s="20"/>
      <c r="QRI58" s="20"/>
      <c r="QRJ58" s="20"/>
      <c r="QRK58" s="20"/>
      <c r="QRL58" s="20"/>
      <c r="QRM58" s="20"/>
      <c r="QRN58" s="20"/>
      <c r="QRO58" s="20"/>
      <c r="QRP58" s="20"/>
      <c r="QRQ58" s="20"/>
      <c r="QRR58" s="20"/>
      <c r="QRS58" s="20"/>
      <c r="QRT58" s="20"/>
      <c r="QRU58" s="20"/>
      <c r="QRV58" s="20"/>
      <c r="QRW58" s="20"/>
      <c r="QRX58" s="20"/>
      <c r="QRY58" s="20"/>
      <c r="QRZ58" s="20"/>
      <c r="QSA58" s="20"/>
      <c r="QSB58" s="20"/>
      <c r="QSC58" s="20"/>
      <c r="QSD58" s="20"/>
      <c r="QSE58" s="20"/>
      <c r="QSF58" s="20"/>
      <c r="QSG58" s="20"/>
      <c r="QSH58" s="20"/>
      <c r="QSI58" s="20"/>
      <c r="QSJ58" s="20"/>
      <c r="QSK58" s="20"/>
      <c r="QSL58" s="20"/>
      <c r="QSM58" s="20"/>
      <c r="QSN58" s="20"/>
      <c r="QSO58" s="20"/>
      <c r="QSP58" s="20"/>
      <c r="QSQ58" s="20"/>
      <c r="QSR58" s="20"/>
      <c r="QSS58" s="20"/>
      <c r="QST58" s="20"/>
      <c r="QSU58" s="20"/>
      <c r="QSV58" s="20"/>
      <c r="QSW58" s="20"/>
      <c r="QSX58" s="20"/>
      <c r="QSY58" s="20"/>
      <c r="QSZ58" s="20"/>
      <c r="QTA58" s="20"/>
      <c r="QTB58" s="20"/>
      <c r="QTC58" s="20"/>
      <c r="QTD58" s="20"/>
      <c r="QTE58" s="20"/>
      <c r="QTF58" s="20"/>
      <c r="QTG58" s="20"/>
      <c r="QTH58" s="20"/>
      <c r="QTI58" s="20"/>
      <c r="QTJ58" s="20"/>
      <c r="QTK58" s="20"/>
      <c r="QTL58" s="20"/>
      <c r="QTM58" s="20"/>
      <c r="QTN58" s="20"/>
      <c r="QTO58" s="20"/>
      <c r="QTP58" s="20"/>
      <c r="QTQ58" s="20"/>
      <c r="QTR58" s="20"/>
      <c r="QTS58" s="20"/>
      <c r="QTT58" s="20"/>
      <c r="QTU58" s="20"/>
      <c r="QTV58" s="20"/>
      <c r="QTW58" s="20"/>
      <c r="QTX58" s="20"/>
      <c r="QTY58" s="20"/>
      <c r="QTZ58" s="20"/>
      <c r="QUA58" s="20"/>
      <c r="QUB58" s="20"/>
      <c r="QUC58" s="20"/>
      <c r="QUD58" s="20"/>
      <c r="QUE58" s="20"/>
      <c r="QUF58" s="20"/>
      <c r="QUG58" s="20"/>
      <c r="QUH58" s="20"/>
      <c r="QUI58" s="20"/>
      <c r="QUJ58" s="20"/>
      <c r="QUK58" s="20"/>
      <c r="QUL58" s="20"/>
      <c r="QUM58" s="20"/>
      <c r="QUN58" s="20"/>
      <c r="QUO58" s="20"/>
      <c r="QUP58" s="20"/>
      <c r="QUQ58" s="20"/>
      <c r="QUR58" s="20"/>
      <c r="QUS58" s="20"/>
      <c r="QUT58" s="20"/>
      <c r="QUU58" s="20"/>
      <c r="QUV58" s="20"/>
      <c r="QUW58" s="20"/>
      <c r="QUX58" s="20"/>
      <c r="QUY58" s="20"/>
      <c r="QUZ58" s="20"/>
      <c r="QVA58" s="20"/>
      <c r="QVB58" s="20"/>
      <c r="QVC58" s="20"/>
      <c r="QVD58" s="20"/>
      <c r="QVE58" s="20"/>
      <c r="QVF58" s="20"/>
      <c r="QVG58" s="20"/>
      <c r="QVH58" s="20"/>
      <c r="QVI58" s="20"/>
      <c r="QVJ58" s="20"/>
      <c r="QVK58" s="20"/>
      <c r="QVL58" s="20"/>
      <c r="QVM58" s="20"/>
      <c r="QVN58" s="20"/>
      <c r="QVO58" s="20"/>
      <c r="QVP58" s="20"/>
      <c r="QVQ58" s="20"/>
      <c r="QVR58" s="20"/>
      <c r="QVS58" s="20"/>
      <c r="QVT58" s="20"/>
      <c r="QVU58" s="20"/>
      <c r="QVV58" s="20"/>
      <c r="QVW58" s="20"/>
      <c r="QVX58" s="20"/>
      <c r="QVY58" s="20"/>
      <c r="QVZ58" s="20"/>
      <c r="QWA58" s="20"/>
      <c r="QWB58" s="20"/>
      <c r="QWC58" s="20"/>
      <c r="QWD58" s="20"/>
      <c r="QWE58" s="20"/>
      <c r="QWF58" s="20"/>
      <c r="QWG58" s="20"/>
      <c r="QWH58" s="20"/>
      <c r="QWI58" s="20"/>
      <c r="QWJ58" s="20"/>
      <c r="QWK58" s="20"/>
      <c r="QWL58" s="20"/>
      <c r="QWM58" s="20"/>
      <c r="QWN58" s="20"/>
      <c r="QWO58" s="20"/>
      <c r="QWP58" s="20"/>
      <c r="QWQ58" s="20"/>
      <c r="QWR58" s="20"/>
      <c r="QWS58" s="20"/>
      <c r="QWT58" s="20"/>
      <c r="QWU58" s="20"/>
      <c r="QWV58" s="20"/>
      <c r="QWW58" s="20"/>
      <c r="QWX58" s="20"/>
      <c r="QWY58" s="20"/>
      <c r="QWZ58" s="20"/>
      <c r="QXA58" s="20"/>
      <c r="QXB58" s="20"/>
      <c r="QXC58" s="20"/>
      <c r="QXD58" s="20"/>
      <c r="QXE58" s="20"/>
      <c r="QXF58" s="20"/>
      <c r="QXG58" s="20"/>
      <c r="QXH58" s="20"/>
      <c r="QXI58" s="20"/>
      <c r="QXJ58" s="20"/>
      <c r="QXK58" s="20"/>
      <c r="QXL58" s="20"/>
      <c r="QXM58" s="20"/>
      <c r="QXN58" s="20"/>
      <c r="QXO58" s="20"/>
      <c r="QXP58" s="20"/>
      <c r="QXQ58" s="20"/>
      <c r="QXR58" s="20"/>
      <c r="QXS58" s="20"/>
      <c r="QXT58" s="20"/>
      <c r="QXU58" s="20"/>
      <c r="QXV58" s="20"/>
      <c r="QXW58" s="20"/>
      <c r="QXX58" s="20"/>
      <c r="QXY58" s="20"/>
      <c r="QXZ58" s="20"/>
      <c r="QYA58" s="20"/>
      <c r="QYB58" s="20"/>
      <c r="QYC58" s="20"/>
      <c r="QYD58" s="20"/>
      <c r="QYE58" s="20"/>
      <c r="QYF58" s="20"/>
      <c r="QYG58" s="20"/>
      <c r="QYH58" s="20"/>
      <c r="QYI58" s="20"/>
      <c r="QYJ58" s="20"/>
      <c r="QYK58" s="20"/>
      <c r="QYL58" s="20"/>
      <c r="QYM58" s="20"/>
      <c r="QYN58" s="20"/>
      <c r="QYO58" s="20"/>
      <c r="QYP58" s="20"/>
      <c r="QYQ58" s="20"/>
      <c r="QYR58" s="20"/>
      <c r="QYS58" s="20"/>
      <c r="QYT58" s="20"/>
      <c r="QYU58" s="20"/>
      <c r="QYV58" s="20"/>
      <c r="QYW58" s="20"/>
      <c r="QYX58" s="20"/>
      <c r="QYY58" s="20"/>
      <c r="QYZ58" s="20"/>
      <c r="QZA58" s="20"/>
      <c r="QZB58" s="20"/>
      <c r="QZC58" s="20"/>
      <c r="QZD58" s="20"/>
      <c r="QZE58" s="20"/>
      <c r="QZF58" s="20"/>
      <c r="QZG58" s="20"/>
      <c r="QZH58" s="20"/>
      <c r="QZI58" s="20"/>
      <c r="QZJ58" s="20"/>
      <c r="QZK58" s="20"/>
      <c r="QZL58" s="20"/>
      <c r="QZM58" s="20"/>
      <c r="QZN58" s="20"/>
      <c r="QZO58" s="20"/>
      <c r="QZP58" s="20"/>
      <c r="QZQ58" s="20"/>
      <c r="QZR58" s="20"/>
      <c r="QZS58" s="20"/>
      <c r="QZT58" s="20"/>
      <c r="QZU58" s="20"/>
      <c r="QZV58" s="20"/>
      <c r="QZW58" s="20"/>
      <c r="QZX58" s="20"/>
      <c r="QZY58" s="20"/>
      <c r="QZZ58" s="20"/>
      <c r="RAA58" s="20"/>
      <c r="RAB58" s="20"/>
      <c r="RAC58" s="20"/>
      <c r="RAD58" s="20"/>
      <c r="RAE58" s="20"/>
      <c r="RAF58" s="20"/>
      <c r="RAG58" s="20"/>
      <c r="RAH58" s="20"/>
      <c r="RAI58" s="20"/>
      <c r="RAJ58" s="20"/>
      <c r="RAK58" s="20"/>
      <c r="RAL58" s="20"/>
      <c r="RAM58" s="20"/>
      <c r="RAN58" s="20"/>
      <c r="RAO58" s="20"/>
      <c r="RAP58" s="20"/>
      <c r="RAQ58" s="20"/>
      <c r="RAR58" s="20"/>
      <c r="RAS58" s="20"/>
      <c r="RAT58" s="20"/>
      <c r="RAU58" s="20"/>
      <c r="RAV58" s="20"/>
      <c r="RAW58" s="20"/>
      <c r="RAX58" s="20"/>
      <c r="RAY58" s="20"/>
      <c r="RAZ58" s="20"/>
      <c r="RBA58" s="20"/>
      <c r="RBB58" s="20"/>
      <c r="RBC58" s="20"/>
      <c r="RBD58" s="20"/>
      <c r="RBE58" s="20"/>
      <c r="RBF58" s="20"/>
      <c r="RBG58" s="20"/>
      <c r="RBH58" s="20"/>
      <c r="RBI58" s="20"/>
      <c r="RBJ58" s="20"/>
      <c r="RBK58" s="20"/>
      <c r="RBL58" s="20"/>
      <c r="RBM58" s="20"/>
      <c r="RBN58" s="20"/>
      <c r="RBO58" s="20"/>
      <c r="RBP58" s="20"/>
      <c r="RBQ58" s="20"/>
      <c r="RBR58" s="20"/>
      <c r="RBS58" s="20"/>
      <c r="RBT58" s="20"/>
      <c r="RBU58" s="20"/>
      <c r="RBV58" s="20"/>
      <c r="RBW58" s="20"/>
      <c r="RBX58" s="20"/>
      <c r="RBY58" s="20"/>
      <c r="RBZ58" s="20"/>
      <c r="RCA58" s="20"/>
      <c r="RCB58" s="20"/>
      <c r="RCC58" s="20"/>
      <c r="RCD58" s="20"/>
      <c r="RCE58" s="20"/>
      <c r="RCF58" s="20"/>
      <c r="RCG58" s="20"/>
      <c r="RCH58" s="20"/>
      <c r="RCI58" s="20"/>
      <c r="RCJ58" s="20"/>
      <c r="RCK58" s="20"/>
      <c r="RCL58" s="20"/>
      <c r="RCM58" s="20"/>
      <c r="RCN58" s="20"/>
      <c r="RCO58" s="20"/>
      <c r="RCP58" s="20"/>
      <c r="RCQ58" s="20"/>
      <c r="RCR58" s="20"/>
      <c r="RCS58" s="20"/>
      <c r="RCT58" s="20"/>
      <c r="RCU58" s="20"/>
      <c r="RCV58" s="20"/>
      <c r="RCW58" s="20"/>
      <c r="RCX58" s="20"/>
      <c r="RCY58" s="20"/>
      <c r="RCZ58" s="20"/>
      <c r="RDA58" s="20"/>
      <c r="RDB58" s="20"/>
      <c r="RDC58" s="20"/>
      <c r="RDD58" s="20"/>
      <c r="RDE58" s="20"/>
      <c r="RDF58" s="20"/>
      <c r="RDG58" s="20"/>
      <c r="RDH58" s="20"/>
      <c r="RDI58" s="20"/>
      <c r="RDJ58" s="20"/>
      <c r="RDK58" s="20"/>
      <c r="RDL58" s="20"/>
      <c r="RDM58" s="20"/>
      <c r="RDN58" s="20"/>
      <c r="RDO58" s="20"/>
      <c r="RDP58" s="20"/>
      <c r="RDQ58" s="20"/>
      <c r="RDR58" s="20"/>
      <c r="RDS58" s="20"/>
      <c r="RDT58" s="20"/>
      <c r="RDU58" s="20"/>
      <c r="RDV58" s="20"/>
      <c r="RDW58" s="20"/>
      <c r="RDX58" s="20"/>
      <c r="RDY58" s="20"/>
      <c r="RDZ58" s="20"/>
      <c r="REA58" s="20"/>
      <c r="REB58" s="20"/>
      <c r="REC58" s="20"/>
      <c r="RED58" s="20"/>
      <c r="REE58" s="20"/>
      <c r="REF58" s="20"/>
      <c r="REG58" s="20"/>
      <c r="REH58" s="20"/>
      <c r="REI58" s="20"/>
      <c r="REJ58" s="20"/>
      <c r="REK58" s="20"/>
      <c r="REL58" s="20"/>
      <c r="REM58" s="20"/>
      <c r="REN58" s="20"/>
      <c r="REO58" s="20"/>
      <c r="REP58" s="20"/>
      <c r="REQ58" s="20"/>
      <c r="RER58" s="20"/>
      <c r="RES58" s="20"/>
      <c r="RET58" s="20"/>
      <c r="REU58" s="20"/>
      <c r="REV58" s="20"/>
      <c r="REW58" s="20"/>
      <c r="REX58" s="20"/>
      <c r="REY58" s="20"/>
      <c r="REZ58" s="20"/>
      <c r="RFA58" s="20"/>
      <c r="RFB58" s="20"/>
      <c r="RFC58" s="20"/>
      <c r="RFD58" s="20"/>
      <c r="RFE58" s="20"/>
      <c r="RFF58" s="20"/>
      <c r="RFG58" s="20"/>
      <c r="RFH58" s="20"/>
      <c r="RFI58" s="20"/>
      <c r="RFJ58" s="20"/>
      <c r="RFK58" s="20"/>
      <c r="RFL58" s="20"/>
      <c r="RFM58" s="20"/>
      <c r="RFN58" s="20"/>
      <c r="RFO58" s="20"/>
      <c r="RFP58" s="20"/>
      <c r="RFQ58" s="20"/>
      <c r="RFR58" s="20"/>
      <c r="RFS58" s="20"/>
      <c r="RFT58" s="20"/>
      <c r="RFU58" s="20"/>
      <c r="RFV58" s="20"/>
      <c r="RFW58" s="20"/>
      <c r="RFX58" s="20"/>
      <c r="RFY58" s="20"/>
      <c r="RFZ58" s="20"/>
      <c r="RGA58" s="20"/>
      <c r="RGB58" s="20"/>
      <c r="RGC58" s="20"/>
      <c r="RGD58" s="20"/>
      <c r="RGE58" s="20"/>
      <c r="RGF58" s="20"/>
      <c r="RGG58" s="20"/>
      <c r="RGH58" s="20"/>
      <c r="RGI58" s="20"/>
      <c r="RGJ58" s="20"/>
      <c r="RGK58" s="20"/>
      <c r="RGL58" s="20"/>
      <c r="RGM58" s="20"/>
      <c r="RGN58" s="20"/>
      <c r="RGO58" s="20"/>
      <c r="RGP58" s="20"/>
      <c r="RGQ58" s="20"/>
      <c r="RGR58" s="20"/>
      <c r="RGS58" s="20"/>
      <c r="RGT58" s="20"/>
      <c r="RGU58" s="20"/>
      <c r="RGV58" s="20"/>
      <c r="RGW58" s="20"/>
      <c r="RGX58" s="20"/>
      <c r="RGY58" s="20"/>
      <c r="RGZ58" s="20"/>
      <c r="RHA58" s="20"/>
      <c r="RHB58" s="20"/>
      <c r="RHC58" s="20"/>
      <c r="RHD58" s="20"/>
      <c r="RHE58" s="20"/>
      <c r="RHF58" s="20"/>
      <c r="RHG58" s="20"/>
      <c r="RHH58" s="20"/>
      <c r="RHI58" s="20"/>
      <c r="RHJ58" s="20"/>
      <c r="RHK58" s="20"/>
      <c r="RHL58" s="20"/>
      <c r="RHM58" s="20"/>
      <c r="RHN58" s="20"/>
      <c r="RHO58" s="20"/>
      <c r="RHP58" s="20"/>
      <c r="RHQ58" s="20"/>
      <c r="RHR58" s="20"/>
      <c r="RHS58" s="20"/>
      <c r="RHT58" s="20"/>
      <c r="RHU58" s="20"/>
      <c r="RHV58" s="20"/>
      <c r="RHW58" s="20"/>
      <c r="RHX58" s="20"/>
      <c r="RHY58" s="20"/>
      <c r="RHZ58" s="20"/>
      <c r="RIA58" s="20"/>
      <c r="RIB58" s="20"/>
      <c r="RIC58" s="20"/>
      <c r="RID58" s="20"/>
      <c r="RIE58" s="20"/>
      <c r="RIF58" s="20"/>
      <c r="RIG58" s="20"/>
      <c r="RIH58" s="20"/>
      <c r="RII58" s="20"/>
      <c r="RIJ58" s="20"/>
      <c r="RIK58" s="20"/>
      <c r="RIL58" s="20"/>
      <c r="RIM58" s="20"/>
      <c r="RIN58" s="20"/>
      <c r="RIO58" s="20"/>
      <c r="RIP58" s="20"/>
      <c r="RIQ58" s="20"/>
      <c r="RIR58" s="20"/>
      <c r="RIS58" s="20"/>
      <c r="RIT58" s="20"/>
      <c r="RIU58" s="20"/>
      <c r="RIV58" s="20"/>
      <c r="RIW58" s="20"/>
      <c r="RIX58" s="20"/>
      <c r="RIY58" s="20"/>
      <c r="RIZ58" s="20"/>
      <c r="RJA58" s="20"/>
      <c r="RJB58" s="20"/>
      <c r="RJC58" s="20"/>
      <c r="RJD58" s="20"/>
      <c r="RJE58" s="20"/>
      <c r="RJF58" s="20"/>
      <c r="RJG58" s="20"/>
      <c r="RJH58" s="20"/>
      <c r="RJI58" s="20"/>
      <c r="RJJ58" s="20"/>
      <c r="RJK58" s="20"/>
      <c r="RJL58" s="20"/>
      <c r="RJM58" s="20"/>
      <c r="RJN58" s="20"/>
      <c r="RJO58" s="20"/>
      <c r="RJP58" s="20"/>
      <c r="RJQ58" s="20"/>
      <c r="RJR58" s="20"/>
      <c r="RJS58" s="20"/>
      <c r="RJT58" s="20"/>
      <c r="RJU58" s="20"/>
      <c r="RJV58" s="20"/>
      <c r="RJW58" s="20"/>
      <c r="RJX58" s="20"/>
      <c r="RJY58" s="20"/>
      <c r="RJZ58" s="20"/>
      <c r="RKA58" s="20"/>
      <c r="RKB58" s="20"/>
      <c r="RKC58" s="20"/>
      <c r="RKD58" s="20"/>
      <c r="RKE58" s="20"/>
      <c r="RKF58" s="20"/>
      <c r="RKG58" s="20"/>
      <c r="RKH58" s="20"/>
      <c r="RKI58" s="20"/>
      <c r="RKJ58" s="20"/>
      <c r="RKK58" s="20"/>
      <c r="RKL58" s="20"/>
      <c r="RKM58" s="20"/>
      <c r="RKN58" s="20"/>
      <c r="RKO58" s="20"/>
      <c r="RKP58" s="20"/>
      <c r="RKQ58" s="20"/>
      <c r="RKR58" s="20"/>
      <c r="RKS58" s="20"/>
      <c r="RKT58" s="20"/>
      <c r="RKU58" s="20"/>
      <c r="RKV58" s="20"/>
      <c r="RKW58" s="20"/>
      <c r="RKX58" s="20"/>
      <c r="RKY58" s="20"/>
      <c r="RKZ58" s="20"/>
      <c r="RLA58" s="20"/>
      <c r="RLB58" s="20"/>
      <c r="RLC58" s="20"/>
      <c r="RLD58" s="20"/>
      <c r="RLE58" s="20"/>
      <c r="RLF58" s="20"/>
      <c r="RLG58" s="20"/>
      <c r="RLH58" s="20"/>
      <c r="RLI58" s="20"/>
      <c r="RLJ58" s="20"/>
      <c r="RLK58" s="20"/>
      <c r="RLL58" s="20"/>
      <c r="RLM58" s="20"/>
      <c r="RLN58" s="20"/>
      <c r="RLO58" s="20"/>
      <c r="RLP58" s="20"/>
      <c r="RLQ58" s="20"/>
      <c r="RLR58" s="20"/>
      <c r="RLS58" s="20"/>
      <c r="RLT58" s="20"/>
      <c r="RLU58" s="20"/>
      <c r="RLV58" s="20"/>
      <c r="RLW58" s="20"/>
      <c r="RLX58" s="20"/>
      <c r="RLY58" s="20"/>
      <c r="RLZ58" s="20"/>
      <c r="RMA58" s="20"/>
      <c r="RMB58" s="20"/>
      <c r="RMC58" s="20"/>
      <c r="RMD58" s="20"/>
      <c r="RME58" s="20"/>
      <c r="RMF58" s="20"/>
      <c r="RMG58" s="20"/>
      <c r="RMH58" s="20"/>
      <c r="RMI58" s="20"/>
      <c r="RMJ58" s="20"/>
      <c r="RMK58" s="20"/>
      <c r="RML58" s="20"/>
      <c r="RMM58" s="20"/>
      <c r="RMN58" s="20"/>
      <c r="RMO58" s="20"/>
      <c r="RMP58" s="20"/>
      <c r="RMQ58" s="20"/>
      <c r="RMR58" s="20"/>
      <c r="RMS58" s="20"/>
      <c r="RMT58" s="20"/>
      <c r="RMU58" s="20"/>
      <c r="RMV58" s="20"/>
      <c r="RMW58" s="20"/>
      <c r="RMX58" s="20"/>
      <c r="RMY58" s="20"/>
      <c r="RMZ58" s="20"/>
      <c r="RNA58" s="20"/>
      <c r="RNB58" s="20"/>
      <c r="RNC58" s="20"/>
      <c r="RND58" s="20"/>
      <c r="RNE58" s="20"/>
      <c r="RNF58" s="20"/>
      <c r="RNG58" s="20"/>
      <c r="RNH58" s="20"/>
      <c r="RNI58" s="20"/>
      <c r="RNJ58" s="20"/>
      <c r="RNK58" s="20"/>
      <c r="RNL58" s="20"/>
      <c r="RNM58" s="20"/>
      <c r="RNN58" s="20"/>
      <c r="RNO58" s="20"/>
      <c r="RNP58" s="20"/>
      <c r="RNQ58" s="20"/>
      <c r="RNR58" s="20"/>
      <c r="RNS58" s="20"/>
      <c r="RNT58" s="20"/>
      <c r="RNU58" s="20"/>
      <c r="RNV58" s="20"/>
      <c r="RNW58" s="20"/>
      <c r="RNX58" s="20"/>
      <c r="RNY58" s="20"/>
      <c r="RNZ58" s="20"/>
      <c r="ROA58" s="20"/>
      <c r="ROB58" s="20"/>
      <c r="ROC58" s="20"/>
      <c r="ROD58" s="20"/>
      <c r="ROE58" s="20"/>
      <c r="ROF58" s="20"/>
      <c r="ROG58" s="20"/>
      <c r="ROH58" s="20"/>
      <c r="ROI58" s="20"/>
      <c r="ROJ58" s="20"/>
      <c r="ROK58" s="20"/>
      <c r="ROL58" s="20"/>
      <c r="ROM58" s="20"/>
      <c r="RON58" s="20"/>
      <c r="ROO58" s="20"/>
      <c r="ROP58" s="20"/>
      <c r="ROQ58" s="20"/>
      <c r="ROR58" s="20"/>
      <c r="ROS58" s="20"/>
      <c r="ROT58" s="20"/>
      <c r="ROU58" s="20"/>
      <c r="ROV58" s="20"/>
      <c r="ROW58" s="20"/>
      <c r="ROX58" s="20"/>
      <c r="ROY58" s="20"/>
      <c r="ROZ58" s="20"/>
      <c r="RPA58" s="20"/>
      <c r="RPB58" s="20"/>
      <c r="RPC58" s="20"/>
      <c r="RPD58" s="20"/>
      <c r="RPE58" s="20"/>
      <c r="RPF58" s="20"/>
      <c r="RPG58" s="20"/>
      <c r="RPH58" s="20"/>
      <c r="RPI58" s="20"/>
      <c r="RPJ58" s="20"/>
      <c r="RPK58" s="20"/>
      <c r="RPL58" s="20"/>
      <c r="RPM58" s="20"/>
      <c r="RPN58" s="20"/>
      <c r="RPO58" s="20"/>
      <c r="RPP58" s="20"/>
      <c r="RPQ58" s="20"/>
      <c r="RPR58" s="20"/>
      <c r="RPS58" s="20"/>
      <c r="RPT58" s="20"/>
      <c r="RPU58" s="20"/>
      <c r="RPV58" s="20"/>
      <c r="RPW58" s="20"/>
      <c r="RPX58" s="20"/>
      <c r="RPY58" s="20"/>
      <c r="RPZ58" s="20"/>
      <c r="RQA58" s="20"/>
      <c r="RQB58" s="20"/>
      <c r="RQC58" s="20"/>
      <c r="RQD58" s="20"/>
      <c r="RQE58" s="20"/>
      <c r="RQF58" s="20"/>
      <c r="RQG58" s="20"/>
      <c r="RQH58" s="20"/>
      <c r="RQI58" s="20"/>
      <c r="RQJ58" s="20"/>
      <c r="RQK58" s="20"/>
      <c r="RQL58" s="20"/>
      <c r="RQM58" s="20"/>
      <c r="RQN58" s="20"/>
      <c r="RQO58" s="20"/>
      <c r="RQP58" s="20"/>
      <c r="RQQ58" s="20"/>
      <c r="RQR58" s="20"/>
      <c r="RQS58" s="20"/>
      <c r="RQT58" s="20"/>
      <c r="RQU58" s="20"/>
      <c r="RQV58" s="20"/>
      <c r="RQW58" s="20"/>
      <c r="RQX58" s="20"/>
      <c r="RQY58" s="20"/>
      <c r="RQZ58" s="20"/>
      <c r="RRA58" s="20"/>
      <c r="RRB58" s="20"/>
      <c r="RRC58" s="20"/>
      <c r="RRD58" s="20"/>
      <c r="RRE58" s="20"/>
      <c r="RRF58" s="20"/>
      <c r="RRG58" s="20"/>
      <c r="RRH58" s="20"/>
      <c r="RRI58" s="20"/>
      <c r="RRJ58" s="20"/>
      <c r="RRK58" s="20"/>
      <c r="RRL58" s="20"/>
      <c r="RRM58" s="20"/>
      <c r="RRN58" s="20"/>
      <c r="RRO58" s="20"/>
      <c r="RRP58" s="20"/>
      <c r="RRQ58" s="20"/>
      <c r="RRR58" s="20"/>
      <c r="RRS58" s="20"/>
      <c r="RRT58" s="20"/>
      <c r="RRU58" s="20"/>
      <c r="RRV58" s="20"/>
      <c r="RRW58" s="20"/>
      <c r="RRX58" s="20"/>
      <c r="RRY58" s="20"/>
      <c r="RRZ58" s="20"/>
      <c r="RSA58" s="20"/>
      <c r="RSB58" s="20"/>
      <c r="RSC58" s="20"/>
      <c r="RSD58" s="20"/>
      <c r="RSE58" s="20"/>
      <c r="RSF58" s="20"/>
      <c r="RSG58" s="20"/>
      <c r="RSH58" s="20"/>
      <c r="RSI58" s="20"/>
      <c r="RSJ58" s="20"/>
      <c r="RSK58" s="20"/>
      <c r="RSL58" s="20"/>
      <c r="RSM58" s="20"/>
      <c r="RSN58" s="20"/>
      <c r="RSO58" s="20"/>
      <c r="RSP58" s="20"/>
      <c r="RSQ58" s="20"/>
      <c r="RSR58" s="20"/>
      <c r="RSS58" s="20"/>
      <c r="RST58" s="20"/>
      <c r="RSU58" s="20"/>
      <c r="RSV58" s="20"/>
      <c r="RSW58" s="20"/>
      <c r="RSX58" s="20"/>
      <c r="RSY58" s="20"/>
      <c r="RSZ58" s="20"/>
      <c r="RTA58" s="20"/>
      <c r="RTB58" s="20"/>
      <c r="RTC58" s="20"/>
      <c r="RTD58" s="20"/>
      <c r="RTE58" s="20"/>
      <c r="RTF58" s="20"/>
      <c r="RTG58" s="20"/>
      <c r="RTH58" s="20"/>
      <c r="RTI58" s="20"/>
      <c r="RTJ58" s="20"/>
      <c r="RTK58" s="20"/>
      <c r="RTL58" s="20"/>
      <c r="RTM58" s="20"/>
      <c r="RTN58" s="20"/>
      <c r="RTO58" s="20"/>
      <c r="RTP58" s="20"/>
      <c r="RTQ58" s="20"/>
      <c r="RTR58" s="20"/>
      <c r="RTS58" s="20"/>
      <c r="RTT58" s="20"/>
      <c r="RTU58" s="20"/>
      <c r="RTV58" s="20"/>
      <c r="RTW58" s="20"/>
      <c r="RTX58" s="20"/>
      <c r="RTY58" s="20"/>
      <c r="RTZ58" s="20"/>
      <c r="RUA58" s="20"/>
      <c r="RUB58" s="20"/>
      <c r="RUC58" s="20"/>
      <c r="RUD58" s="20"/>
      <c r="RUE58" s="20"/>
      <c r="RUF58" s="20"/>
      <c r="RUG58" s="20"/>
      <c r="RUH58" s="20"/>
      <c r="RUI58" s="20"/>
      <c r="RUJ58" s="20"/>
      <c r="RUK58" s="20"/>
      <c r="RUL58" s="20"/>
      <c r="RUM58" s="20"/>
      <c r="RUN58" s="20"/>
      <c r="RUO58" s="20"/>
      <c r="RUP58" s="20"/>
      <c r="RUQ58" s="20"/>
      <c r="RUR58" s="20"/>
      <c r="RUS58" s="20"/>
      <c r="RUT58" s="20"/>
      <c r="RUU58" s="20"/>
      <c r="RUV58" s="20"/>
      <c r="RUW58" s="20"/>
      <c r="RUX58" s="20"/>
      <c r="RUY58" s="20"/>
      <c r="RUZ58" s="20"/>
      <c r="RVA58" s="20"/>
      <c r="RVB58" s="20"/>
      <c r="RVC58" s="20"/>
      <c r="RVD58" s="20"/>
      <c r="RVE58" s="20"/>
      <c r="RVF58" s="20"/>
      <c r="RVG58" s="20"/>
      <c r="RVH58" s="20"/>
      <c r="RVI58" s="20"/>
      <c r="RVJ58" s="20"/>
      <c r="RVK58" s="20"/>
      <c r="RVL58" s="20"/>
      <c r="RVM58" s="20"/>
      <c r="RVN58" s="20"/>
      <c r="RVO58" s="20"/>
      <c r="RVP58" s="20"/>
      <c r="RVQ58" s="20"/>
      <c r="RVR58" s="20"/>
      <c r="RVS58" s="20"/>
      <c r="RVT58" s="20"/>
      <c r="RVU58" s="20"/>
      <c r="RVV58" s="20"/>
      <c r="RVW58" s="20"/>
      <c r="RVX58" s="20"/>
      <c r="RVY58" s="20"/>
      <c r="RVZ58" s="20"/>
      <c r="RWA58" s="20"/>
      <c r="RWB58" s="20"/>
      <c r="RWC58" s="20"/>
      <c r="RWD58" s="20"/>
      <c r="RWE58" s="20"/>
      <c r="RWF58" s="20"/>
      <c r="RWG58" s="20"/>
      <c r="RWH58" s="20"/>
      <c r="RWI58" s="20"/>
      <c r="RWJ58" s="20"/>
      <c r="RWK58" s="20"/>
      <c r="RWL58" s="20"/>
      <c r="RWM58" s="20"/>
      <c r="RWN58" s="20"/>
      <c r="RWO58" s="20"/>
      <c r="RWP58" s="20"/>
      <c r="RWQ58" s="20"/>
      <c r="RWR58" s="20"/>
      <c r="RWS58" s="20"/>
      <c r="RWT58" s="20"/>
      <c r="RWU58" s="20"/>
      <c r="RWV58" s="20"/>
      <c r="RWW58" s="20"/>
      <c r="RWX58" s="20"/>
      <c r="RWY58" s="20"/>
      <c r="RWZ58" s="20"/>
      <c r="RXA58" s="20"/>
      <c r="RXB58" s="20"/>
      <c r="RXC58" s="20"/>
      <c r="RXD58" s="20"/>
      <c r="RXE58" s="20"/>
      <c r="RXF58" s="20"/>
      <c r="RXG58" s="20"/>
      <c r="RXH58" s="20"/>
      <c r="RXI58" s="20"/>
      <c r="RXJ58" s="20"/>
      <c r="RXK58" s="20"/>
      <c r="RXL58" s="20"/>
      <c r="RXM58" s="20"/>
      <c r="RXN58" s="20"/>
      <c r="RXO58" s="20"/>
      <c r="RXP58" s="20"/>
      <c r="RXQ58" s="20"/>
      <c r="RXR58" s="20"/>
      <c r="RXS58" s="20"/>
      <c r="RXT58" s="20"/>
      <c r="RXU58" s="20"/>
      <c r="RXV58" s="20"/>
      <c r="RXW58" s="20"/>
      <c r="RXX58" s="20"/>
      <c r="RXY58" s="20"/>
      <c r="RXZ58" s="20"/>
      <c r="RYA58" s="20"/>
      <c r="RYB58" s="20"/>
      <c r="RYC58" s="20"/>
      <c r="RYD58" s="20"/>
      <c r="RYE58" s="20"/>
      <c r="RYF58" s="20"/>
      <c r="RYG58" s="20"/>
      <c r="RYH58" s="20"/>
      <c r="RYI58" s="20"/>
      <c r="RYJ58" s="20"/>
      <c r="RYK58" s="20"/>
      <c r="RYL58" s="20"/>
      <c r="RYM58" s="20"/>
      <c r="RYN58" s="20"/>
      <c r="RYO58" s="20"/>
      <c r="RYP58" s="20"/>
      <c r="RYQ58" s="20"/>
      <c r="RYR58" s="20"/>
      <c r="RYS58" s="20"/>
      <c r="RYT58" s="20"/>
      <c r="RYU58" s="20"/>
      <c r="RYV58" s="20"/>
      <c r="RYW58" s="20"/>
      <c r="RYX58" s="20"/>
      <c r="RYY58" s="20"/>
      <c r="RYZ58" s="20"/>
      <c r="RZA58" s="20"/>
      <c r="RZB58" s="20"/>
      <c r="RZC58" s="20"/>
      <c r="RZD58" s="20"/>
      <c r="RZE58" s="20"/>
      <c r="RZF58" s="20"/>
      <c r="RZG58" s="20"/>
      <c r="RZH58" s="20"/>
      <c r="RZI58" s="20"/>
      <c r="RZJ58" s="20"/>
      <c r="RZK58" s="20"/>
      <c r="RZL58" s="20"/>
      <c r="RZM58" s="20"/>
      <c r="RZN58" s="20"/>
      <c r="RZO58" s="20"/>
      <c r="RZP58" s="20"/>
      <c r="RZQ58" s="20"/>
      <c r="RZR58" s="20"/>
      <c r="RZS58" s="20"/>
      <c r="RZT58" s="20"/>
      <c r="RZU58" s="20"/>
      <c r="RZV58" s="20"/>
      <c r="RZW58" s="20"/>
      <c r="RZX58" s="20"/>
      <c r="RZY58" s="20"/>
      <c r="RZZ58" s="20"/>
      <c r="SAA58" s="20"/>
      <c r="SAB58" s="20"/>
      <c r="SAC58" s="20"/>
      <c r="SAD58" s="20"/>
      <c r="SAE58" s="20"/>
      <c r="SAF58" s="20"/>
      <c r="SAG58" s="20"/>
      <c r="SAH58" s="20"/>
      <c r="SAI58" s="20"/>
      <c r="SAJ58" s="20"/>
      <c r="SAK58" s="20"/>
      <c r="SAL58" s="20"/>
      <c r="SAM58" s="20"/>
      <c r="SAN58" s="20"/>
      <c r="SAO58" s="20"/>
      <c r="SAP58" s="20"/>
      <c r="SAQ58" s="20"/>
      <c r="SAR58" s="20"/>
      <c r="SAS58" s="20"/>
      <c r="SAT58" s="20"/>
      <c r="SAU58" s="20"/>
      <c r="SAV58" s="20"/>
      <c r="SAW58" s="20"/>
      <c r="SAX58" s="20"/>
      <c r="SAY58" s="20"/>
      <c r="SAZ58" s="20"/>
      <c r="SBA58" s="20"/>
      <c r="SBB58" s="20"/>
      <c r="SBC58" s="20"/>
      <c r="SBD58" s="20"/>
      <c r="SBE58" s="20"/>
      <c r="SBF58" s="20"/>
      <c r="SBG58" s="20"/>
      <c r="SBH58" s="20"/>
      <c r="SBI58" s="20"/>
      <c r="SBJ58" s="20"/>
      <c r="SBK58" s="20"/>
      <c r="SBL58" s="20"/>
      <c r="SBM58" s="20"/>
      <c r="SBN58" s="20"/>
      <c r="SBO58" s="20"/>
      <c r="SBP58" s="20"/>
      <c r="SBQ58" s="20"/>
      <c r="SBR58" s="20"/>
      <c r="SBS58" s="20"/>
      <c r="SBT58" s="20"/>
      <c r="SBU58" s="20"/>
      <c r="SBV58" s="20"/>
      <c r="SBW58" s="20"/>
      <c r="SBX58" s="20"/>
      <c r="SBY58" s="20"/>
      <c r="SBZ58" s="20"/>
      <c r="SCA58" s="20"/>
      <c r="SCB58" s="20"/>
      <c r="SCC58" s="20"/>
      <c r="SCD58" s="20"/>
      <c r="SCE58" s="20"/>
      <c r="SCF58" s="20"/>
      <c r="SCG58" s="20"/>
      <c r="SCH58" s="20"/>
      <c r="SCI58" s="20"/>
      <c r="SCJ58" s="20"/>
      <c r="SCK58" s="20"/>
      <c r="SCL58" s="20"/>
      <c r="SCM58" s="20"/>
      <c r="SCN58" s="20"/>
      <c r="SCO58" s="20"/>
      <c r="SCP58" s="20"/>
      <c r="SCQ58" s="20"/>
      <c r="SCR58" s="20"/>
      <c r="SCS58" s="20"/>
      <c r="SCT58" s="20"/>
      <c r="SCU58" s="20"/>
      <c r="SCV58" s="20"/>
      <c r="SCW58" s="20"/>
      <c r="SCX58" s="20"/>
      <c r="SCY58" s="20"/>
      <c r="SCZ58" s="20"/>
      <c r="SDA58" s="20"/>
      <c r="SDB58" s="20"/>
      <c r="SDC58" s="20"/>
      <c r="SDD58" s="20"/>
      <c r="SDE58" s="20"/>
      <c r="SDF58" s="20"/>
      <c r="SDG58" s="20"/>
      <c r="SDH58" s="20"/>
      <c r="SDI58" s="20"/>
      <c r="SDJ58" s="20"/>
      <c r="SDK58" s="20"/>
      <c r="SDL58" s="20"/>
      <c r="SDM58" s="20"/>
      <c r="SDN58" s="20"/>
      <c r="SDO58" s="20"/>
      <c r="SDP58" s="20"/>
      <c r="SDQ58" s="20"/>
      <c r="SDR58" s="20"/>
      <c r="SDS58" s="20"/>
      <c r="SDT58" s="20"/>
      <c r="SDU58" s="20"/>
      <c r="SDV58" s="20"/>
      <c r="SDW58" s="20"/>
      <c r="SDX58" s="20"/>
      <c r="SDY58" s="20"/>
      <c r="SDZ58" s="20"/>
      <c r="SEA58" s="20"/>
      <c r="SEB58" s="20"/>
      <c r="SEC58" s="20"/>
      <c r="SED58" s="20"/>
      <c r="SEE58" s="20"/>
      <c r="SEF58" s="20"/>
      <c r="SEG58" s="20"/>
      <c r="SEH58" s="20"/>
      <c r="SEI58" s="20"/>
      <c r="SEJ58" s="20"/>
      <c r="SEK58" s="20"/>
      <c r="SEL58" s="20"/>
      <c r="SEM58" s="20"/>
      <c r="SEN58" s="20"/>
      <c r="SEO58" s="20"/>
      <c r="SEP58" s="20"/>
      <c r="SEQ58" s="20"/>
      <c r="SER58" s="20"/>
      <c r="SES58" s="20"/>
      <c r="SET58" s="20"/>
      <c r="SEU58" s="20"/>
      <c r="SEV58" s="20"/>
      <c r="SEW58" s="20"/>
      <c r="SEX58" s="20"/>
      <c r="SEY58" s="20"/>
      <c r="SEZ58" s="20"/>
      <c r="SFA58" s="20"/>
      <c r="SFB58" s="20"/>
      <c r="SFC58" s="20"/>
      <c r="SFD58" s="20"/>
      <c r="SFE58" s="20"/>
      <c r="SFF58" s="20"/>
      <c r="SFG58" s="20"/>
      <c r="SFH58" s="20"/>
      <c r="SFI58" s="20"/>
      <c r="SFJ58" s="20"/>
      <c r="SFK58" s="20"/>
      <c r="SFL58" s="20"/>
      <c r="SFM58" s="20"/>
      <c r="SFN58" s="20"/>
      <c r="SFO58" s="20"/>
      <c r="SFP58" s="20"/>
      <c r="SFQ58" s="20"/>
      <c r="SFR58" s="20"/>
      <c r="SFS58" s="20"/>
      <c r="SFT58" s="20"/>
      <c r="SFU58" s="20"/>
      <c r="SFV58" s="20"/>
      <c r="SFW58" s="20"/>
      <c r="SFX58" s="20"/>
      <c r="SFY58" s="20"/>
      <c r="SFZ58" s="20"/>
      <c r="SGA58" s="20"/>
      <c r="SGB58" s="20"/>
      <c r="SGC58" s="20"/>
      <c r="SGD58" s="20"/>
      <c r="SGE58" s="20"/>
      <c r="SGF58" s="20"/>
      <c r="SGG58" s="20"/>
      <c r="SGH58" s="20"/>
      <c r="SGI58" s="20"/>
      <c r="SGJ58" s="20"/>
      <c r="SGK58" s="20"/>
      <c r="SGL58" s="20"/>
      <c r="SGM58" s="20"/>
      <c r="SGN58" s="20"/>
      <c r="SGO58" s="20"/>
      <c r="SGP58" s="20"/>
      <c r="SGQ58" s="20"/>
      <c r="SGR58" s="20"/>
      <c r="SGS58" s="20"/>
      <c r="SGT58" s="20"/>
      <c r="SGU58" s="20"/>
      <c r="SGV58" s="20"/>
      <c r="SGW58" s="20"/>
      <c r="SGX58" s="20"/>
      <c r="SGY58" s="20"/>
      <c r="SGZ58" s="20"/>
      <c r="SHA58" s="20"/>
      <c r="SHB58" s="20"/>
      <c r="SHC58" s="20"/>
      <c r="SHD58" s="20"/>
      <c r="SHE58" s="20"/>
      <c r="SHF58" s="20"/>
      <c r="SHG58" s="20"/>
      <c r="SHH58" s="20"/>
      <c r="SHI58" s="20"/>
      <c r="SHJ58" s="20"/>
      <c r="SHK58" s="20"/>
      <c r="SHL58" s="20"/>
      <c r="SHM58" s="20"/>
      <c r="SHN58" s="20"/>
      <c r="SHO58" s="20"/>
      <c r="SHP58" s="20"/>
      <c r="SHQ58" s="20"/>
      <c r="SHR58" s="20"/>
      <c r="SHS58" s="20"/>
      <c r="SHT58" s="20"/>
      <c r="SHU58" s="20"/>
      <c r="SHV58" s="20"/>
      <c r="SHW58" s="20"/>
      <c r="SHX58" s="20"/>
      <c r="SHY58" s="20"/>
      <c r="SHZ58" s="20"/>
      <c r="SIA58" s="20"/>
      <c r="SIB58" s="20"/>
      <c r="SIC58" s="20"/>
      <c r="SID58" s="20"/>
      <c r="SIE58" s="20"/>
      <c r="SIF58" s="20"/>
      <c r="SIG58" s="20"/>
      <c r="SIH58" s="20"/>
      <c r="SII58" s="20"/>
      <c r="SIJ58" s="20"/>
      <c r="SIK58" s="20"/>
      <c r="SIL58" s="20"/>
      <c r="SIM58" s="20"/>
      <c r="SIN58" s="20"/>
      <c r="SIO58" s="20"/>
      <c r="SIP58" s="20"/>
      <c r="SIQ58" s="20"/>
      <c r="SIR58" s="20"/>
      <c r="SIS58" s="20"/>
      <c r="SIT58" s="20"/>
      <c r="SIU58" s="20"/>
      <c r="SIV58" s="20"/>
      <c r="SIW58" s="20"/>
      <c r="SIX58" s="20"/>
      <c r="SIY58" s="20"/>
      <c r="SIZ58" s="20"/>
      <c r="SJA58" s="20"/>
      <c r="SJB58" s="20"/>
      <c r="SJC58" s="20"/>
      <c r="SJD58" s="20"/>
      <c r="SJE58" s="20"/>
      <c r="SJF58" s="20"/>
      <c r="SJG58" s="20"/>
      <c r="SJH58" s="20"/>
      <c r="SJI58" s="20"/>
      <c r="SJJ58" s="20"/>
      <c r="SJK58" s="20"/>
      <c r="SJL58" s="20"/>
      <c r="SJM58" s="20"/>
      <c r="SJN58" s="20"/>
      <c r="SJO58" s="20"/>
      <c r="SJP58" s="20"/>
      <c r="SJQ58" s="20"/>
      <c r="SJR58" s="20"/>
      <c r="SJS58" s="20"/>
      <c r="SJT58" s="20"/>
      <c r="SJU58" s="20"/>
      <c r="SJV58" s="20"/>
      <c r="SJW58" s="20"/>
      <c r="SJX58" s="20"/>
      <c r="SJY58" s="20"/>
      <c r="SJZ58" s="20"/>
      <c r="SKA58" s="20"/>
      <c r="SKB58" s="20"/>
      <c r="SKC58" s="20"/>
      <c r="SKD58" s="20"/>
      <c r="SKE58" s="20"/>
      <c r="SKF58" s="20"/>
      <c r="SKG58" s="20"/>
      <c r="SKH58" s="20"/>
      <c r="SKI58" s="20"/>
      <c r="SKJ58" s="20"/>
      <c r="SKK58" s="20"/>
      <c r="SKL58" s="20"/>
      <c r="SKM58" s="20"/>
      <c r="SKN58" s="20"/>
      <c r="SKO58" s="20"/>
      <c r="SKP58" s="20"/>
      <c r="SKQ58" s="20"/>
      <c r="SKR58" s="20"/>
      <c r="SKS58" s="20"/>
      <c r="SKT58" s="20"/>
      <c r="SKU58" s="20"/>
      <c r="SKV58" s="20"/>
      <c r="SKW58" s="20"/>
      <c r="SKX58" s="20"/>
      <c r="SKY58" s="20"/>
      <c r="SKZ58" s="20"/>
      <c r="SLA58" s="20"/>
      <c r="SLB58" s="20"/>
      <c r="SLC58" s="20"/>
      <c r="SLD58" s="20"/>
      <c r="SLE58" s="20"/>
      <c r="SLF58" s="20"/>
      <c r="SLG58" s="20"/>
      <c r="SLH58" s="20"/>
      <c r="SLI58" s="20"/>
      <c r="SLJ58" s="20"/>
      <c r="SLK58" s="20"/>
      <c r="SLL58" s="20"/>
      <c r="SLM58" s="20"/>
      <c r="SLN58" s="20"/>
      <c r="SLO58" s="20"/>
      <c r="SLP58" s="20"/>
      <c r="SLQ58" s="20"/>
      <c r="SLR58" s="20"/>
      <c r="SLS58" s="20"/>
      <c r="SLT58" s="20"/>
      <c r="SLU58" s="20"/>
      <c r="SLV58" s="20"/>
      <c r="SLW58" s="20"/>
      <c r="SLX58" s="20"/>
      <c r="SLY58" s="20"/>
      <c r="SLZ58" s="20"/>
      <c r="SMA58" s="20"/>
      <c r="SMB58" s="20"/>
      <c r="SMC58" s="20"/>
      <c r="SMD58" s="20"/>
      <c r="SME58" s="20"/>
      <c r="SMF58" s="20"/>
      <c r="SMG58" s="20"/>
      <c r="SMH58" s="20"/>
      <c r="SMI58" s="20"/>
      <c r="SMJ58" s="20"/>
      <c r="SMK58" s="20"/>
      <c r="SML58" s="20"/>
      <c r="SMM58" s="20"/>
      <c r="SMN58" s="20"/>
      <c r="SMO58" s="20"/>
      <c r="SMP58" s="20"/>
      <c r="SMQ58" s="20"/>
      <c r="SMR58" s="20"/>
      <c r="SMS58" s="20"/>
      <c r="SMT58" s="20"/>
      <c r="SMU58" s="20"/>
      <c r="SMV58" s="20"/>
      <c r="SMW58" s="20"/>
      <c r="SMX58" s="20"/>
      <c r="SMY58" s="20"/>
      <c r="SMZ58" s="20"/>
      <c r="SNA58" s="20"/>
      <c r="SNB58" s="20"/>
      <c r="SNC58" s="20"/>
      <c r="SND58" s="20"/>
      <c r="SNE58" s="20"/>
      <c r="SNF58" s="20"/>
      <c r="SNG58" s="20"/>
      <c r="SNH58" s="20"/>
      <c r="SNI58" s="20"/>
      <c r="SNJ58" s="20"/>
      <c r="SNK58" s="20"/>
      <c r="SNL58" s="20"/>
      <c r="SNM58" s="20"/>
      <c r="SNN58" s="20"/>
      <c r="SNO58" s="20"/>
      <c r="SNP58" s="20"/>
      <c r="SNQ58" s="20"/>
      <c r="SNR58" s="20"/>
      <c r="SNS58" s="20"/>
      <c r="SNT58" s="20"/>
      <c r="SNU58" s="20"/>
      <c r="SNV58" s="20"/>
      <c r="SNW58" s="20"/>
      <c r="SNX58" s="20"/>
      <c r="SNY58" s="20"/>
      <c r="SNZ58" s="20"/>
      <c r="SOA58" s="20"/>
      <c r="SOB58" s="20"/>
      <c r="SOC58" s="20"/>
      <c r="SOD58" s="20"/>
      <c r="SOE58" s="20"/>
      <c r="SOF58" s="20"/>
      <c r="SOG58" s="20"/>
      <c r="SOH58" s="20"/>
      <c r="SOI58" s="20"/>
      <c r="SOJ58" s="20"/>
      <c r="SOK58" s="20"/>
      <c r="SOL58" s="20"/>
      <c r="SOM58" s="20"/>
      <c r="SON58" s="20"/>
      <c r="SOO58" s="20"/>
      <c r="SOP58" s="20"/>
      <c r="SOQ58" s="20"/>
      <c r="SOR58" s="20"/>
      <c r="SOS58" s="20"/>
      <c r="SOT58" s="20"/>
      <c r="SOU58" s="20"/>
      <c r="SOV58" s="20"/>
      <c r="SOW58" s="20"/>
      <c r="SOX58" s="20"/>
      <c r="SOY58" s="20"/>
      <c r="SOZ58" s="20"/>
      <c r="SPA58" s="20"/>
      <c r="SPB58" s="20"/>
      <c r="SPC58" s="20"/>
      <c r="SPD58" s="20"/>
      <c r="SPE58" s="20"/>
      <c r="SPF58" s="20"/>
      <c r="SPG58" s="20"/>
      <c r="SPH58" s="20"/>
      <c r="SPI58" s="20"/>
      <c r="SPJ58" s="20"/>
      <c r="SPK58" s="20"/>
      <c r="SPL58" s="20"/>
      <c r="SPM58" s="20"/>
      <c r="SPN58" s="20"/>
      <c r="SPO58" s="20"/>
      <c r="SPP58" s="20"/>
      <c r="SPQ58" s="20"/>
      <c r="SPR58" s="20"/>
      <c r="SPS58" s="20"/>
      <c r="SPT58" s="20"/>
      <c r="SPU58" s="20"/>
      <c r="SPV58" s="20"/>
      <c r="SPW58" s="20"/>
      <c r="SPX58" s="20"/>
      <c r="SPY58" s="20"/>
      <c r="SPZ58" s="20"/>
      <c r="SQA58" s="20"/>
      <c r="SQB58" s="20"/>
      <c r="SQC58" s="20"/>
      <c r="SQD58" s="20"/>
      <c r="SQE58" s="20"/>
      <c r="SQF58" s="20"/>
      <c r="SQG58" s="20"/>
      <c r="SQH58" s="20"/>
      <c r="SQI58" s="20"/>
      <c r="SQJ58" s="20"/>
      <c r="SQK58" s="20"/>
      <c r="SQL58" s="20"/>
      <c r="SQM58" s="20"/>
      <c r="SQN58" s="20"/>
      <c r="SQO58" s="20"/>
      <c r="SQP58" s="20"/>
      <c r="SQQ58" s="20"/>
      <c r="SQR58" s="20"/>
      <c r="SQS58" s="20"/>
      <c r="SQT58" s="20"/>
      <c r="SQU58" s="20"/>
      <c r="SQV58" s="20"/>
      <c r="SQW58" s="20"/>
      <c r="SQX58" s="20"/>
      <c r="SQY58" s="20"/>
      <c r="SQZ58" s="20"/>
      <c r="SRA58" s="20"/>
      <c r="SRB58" s="20"/>
      <c r="SRC58" s="20"/>
      <c r="SRD58" s="20"/>
      <c r="SRE58" s="20"/>
      <c r="SRF58" s="20"/>
      <c r="SRG58" s="20"/>
      <c r="SRH58" s="20"/>
      <c r="SRI58" s="20"/>
      <c r="SRJ58" s="20"/>
      <c r="SRK58" s="20"/>
      <c r="SRL58" s="20"/>
      <c r="SRM58" s="20"/>
      <c r="SRN58" s="20"/>
      <c r="SRO58" s="20"/>
      <c r="SRP58" s="20"/>
      <c r="SRQ58" s="20"/>
      <c r="SRR58" s="20"/>
      <c r="SRS58" s="20"/>
      <c r="SRT58" s="20"/>
      <c r="SRU58" s="20"/>
      <c r="SRV58" s="20"/>
      <c r="SRW58" s="20"/>
      <c r="SRX58" s="20"/>
      <c r="SRY58" s="20"/>
      <c r="SRZ58" s="20"/>
      <c r="SSA58" s="20"/>
      <c r="SSB58" s="20"/>
      <c r="SSC58" s="20"/>
      <c r="SSD58" s="20"/>
      <c r="SSE58" s="20"/>
      <c r="SSF58" s="20"/>
      <c r="SSG58" s="20"/>
      <c r="SSH58" s="20"/>
      <c r="SSI58" s="20"/>
      <c r="SSJ58" s="20"/>
      <c r="SSK58" s="20"/>
      <c r="SSL58" s="20"/>
      <c r="SSM58" s="20"/>
      <c r="SSN58" s="20"/>
      <c r="SSO58" s="20"/>
      <c r="SSP58" s="20"/>
      <c r="SSQ58" s="20"/>
      <c r="SSR58" s="20"/>
      <c r="SSS58" s="20"/>
      <c r="SST58" s="20"/>
      <c r="SSU58" s="20"/>
      <c r="SSV58" s="20"/>
      <c r="SSW58" s="20"/>
      <c r="SSX58" s="20"/>
      <c r="SSY58" s="20"/>
      <c r="SSZ58" s="20"/>
      <c r="STA58" s="20"/>
      <c r="STB58" s="20"/>
      <c r="STC58" s="20"/>
      <c r="STD58" s="20"/>
      <c r="STE58" s="20"/>
      <c r="STF58" s="20"/>
      <c r="STG58" s="20"/>
      <c r="STH58" s="20"/>
      <c r="STI58" s="20"/>
      <c r="STJ58" s="20"/>
      <c r="STK58" s="20"/>
      <c r="STL58" s="20"/>
      <c r="STM58" s="20"/>
      <c r="STN58" s="20"/>
      <c r="STO58" s="20"/>
      <c r="STP58" s="20"/>
      <c r="STQ58" s="20"/>
      <c r="STR58" s="20"/>
      <c r="STS58" s="20"/>
      <c r="STT58" s="20"/>
      <c r="STU58" s="20"/>
      <c r="STV58" s="20"/>
      <c r="STW58" s="20"/>
      <c r="STX58" s="20"/>
      <c r="STY58" s="20"/>
      <c r="STZ58" s="20"/>
      <c r="SUA58" s="20"/>
      <c r="SUB58" s="20"/>
      <c r="SUC58" s="20"/>
      <c r="SUD58" s="20"/>
      <c r="SUE58" s="20"/>
      <c r="SUF58" s="20"/>
      <c r="SUG58" s="20"/>
      <c r="SUH58" s="20"/>
      <c r="SUI58" s="20"/>
      <c r="SUJ58" s="20"/>
      <c r="SUK58" s="20"/>
      <c r="SUL58" s="20"/>
      <c r="SUM58" s="20"/>
      <c r="SUN58" s="20"/>
      <c r="SUO58" s="20"/>
      <c r="SUP58" s="20"/>
      <c r="SUQ58" s="20"/>
      <c r="SUR58" s="20"/>
      <c r="SUS58" s="20"/>
      <c r="SUT58" s="20"/>
      <c r="SUU58" s="20"/>
      <c r="SUV58" s="20"/>
      <c r="SUW58" s="20"/>
      <c r="SUX58" s="20"/>
      <c r="SUY58" s="20"/>
      <c r="SUZ58" s="20"/>
      <c r="SVA58" s="20"/>
      <c r="SVB58" s="20"/>
      <c r="SVC58" s="20"/>
      <c r="SVD58" s="20"/>
      <c r="SVE58" s="20"/>
      <c r="SVF58" s="20"/>
      <c r="SVG58" s="20"/>
      <c r="SVH58" s="20"/>
      <c r="SVI58" s="20"/>
      <c r="SVJ58" s="20"/>
      <c r="SVK58" s="20"/>
      <c r="SVL58" s="20"/>
      <c r="SVM58" s="20"/>
      <c r="SVN58" s="20"/>
      <c r="SVO58" s="20"/>
      <c r="SVP58" s="20"/>
      <c r="SVQ58" s="20"/>
      <c r="SVR58" s="20"/>
      <c r="SVS58" s="20"/>
      <c r="SVT58" s="20"/>
      <c r="SVU58" s="20"/>
      <c r="SVV58" s="20"/>
      <c r="SVW58" s="20"/>
      <c r="SVX58" s="20"/>
      <c r="SVY58" s="20"/>
      <c r="SVZ58" s="20"/>
      <c r="SWA58" s="20"/>
      <c r="SWB58" s="20"/>
      <c r="SWC58" s="20"/>
      <c r="SWD58" s="20"/>
      <c r="SWE58" s="20"/>
      <c r="SWF58" s="20"/>
      <c r="SWG58" s="20"/>
      <c r="SWH58" s="20"/>
      <c r="SWI58" s="20"/>
      <c r="SWJ58" s="20"/>
      <c r="SWK58" s="20"/>
      <c r="SWL58" s="20"/>
      <c r="SWM58" s="20"/>
      <c r="SWN58" s="20"/>
      <c r="SWO58" s="20"/>
      <c r="SWP58" s="20"/>
      <c r="SWQ58" s="20"/>
      <c r="SWR58" s="20"/>
      <c r="SWS58" s="20"/>
      <c r="SWT58" s="20"/>
      <c r="SWU58" s="20"/>
      <c r="SWV58" s="20"/>
      <c r="SWW58" s="20"/>
      <c r="SWX58" s="20"/>
      <c r="SWY58" s="20"/>
      <c r="SWZ58" s="20"/>
      <c r="SXA58" s="20"/>
      <c r="SXB58" s="20"/>
      <c r="SXC58" s="20"/>
      <c r="SXD58" s="20"/>
      <c r="SXE58" s="20"/>
      <c r="SXF58" s="20"/>
      <c r="SXG58" s="20"/>
      <c r="SXH58" s="20"/>
      <c r="SXI58" s="20"/>
      <c r="SXJ58" s="20"/>
      <c r="SXK58" s="20"/>
      <c r="SXL58" s="20"/>
      <c r="SXM58" s="20"/>
      <c r="SXN58" s="20"/>
      <c r="SXO58" s="20"/>
      <c r="SXP58" s="20"/>
      <c r="SXQ58" s="20"/>
      <c r="SXR58" s="20"/>
      <c r="SXS58" s="20"/>
      <c r="SXT58" s="20"/>
      <c r="SXU58" s="20"/>
      <c r="SXV58" s="20"/>
      <c r="SXW58" s="20"/>
      <c r="SXX58" s="20"/>
      <c r="SXY58" s="20"/>
      <c r="SXZ58" s="20"/>
      <c r="SYA58" s="20"/>
      <c r="SYB58" s="20"/>
      <c r="SYC58" s="20"/>
      <c r="SYD58" s="20"/>
      <c r="SYE58" s="20"/>
      <c r="SYF58" s="20"/>
      <c r="SYG58" s="20"/>
      <c r="SYH58" s="20"/>
      <c r="SYI58" s="20"/>
      <c r="SYJ58" s="20"/>
      <c r="SYK58" s="20"/>
      <c r="SYL58" s="20"/>
      <c r="SYM58" s="20"/>
      <c r="SYN58" s="20"/>
      <c r="SYO58" s="20"/>
      <c r="SYP58" s="20"/>
      <c r="SYQ58" s="20"/>
      <c r="SYR58" s="20"/>
      <c r="SYS58" s="20"/>
      <c r="SYT58" s="20"/>
      <c r="SYU58" s="20"/>
      <c r="SYV58" s="20"/>
      <c r="SYW58" s="20"/>
      <c r="SYX58" s="20"/>
      <c r="SYY58" s="20"/>
      <c r="SYZ58" s="20"/>
      <c r="SZA58" s="20"/>
      <c r="SZB58" s="20"/>
      <c r="SZC58" s="20"/>
      <c r="SZD58" s="20"/>
      <c r="SZE58" s="20"/>
      <c r="SZF58" s="20"/>
      <c r="SZG58" s="20"/>
      <c r="SZH58" s="20"/>
      <c r="SZI58" s="20"/>
      <c r="SZJ58" s="20"/>
      <c r="SZK58" s="20"/>
      <c r="SZL58" s="20"/>
      <c r="SZM58" s="20"/>
      <c r="SZN58" s="20"/>
      <c r="SZO58" s="20"/>
      <c r="SZP58" s="20"/>
      <c r="SZQ58" s="20"/>
      <c r="SZR58" s="20"/>
      <c r="SZS58" s="20"/>
      <c r="SZT58" s="20"/>
      <c r="SZU58" s="20"/>
      <c r="SZV58" s="20"/>
      <c r="SZW58" s="20"/>
      <c r="SZX58" s="20"/>
      <c r="SZY58" s="20"/>
      <c r="SZZ58" s="20"/>
      <c r="TAA58" s="20"/>
      <c r="TAB58" s="20"/>
      <c r="TAC58" s="20"/>
      <c r="TAD58" s="20"/>
      <c r="TAE58" s="20"/>
      <c r="TAF58" s="20"/>
      <c r="TAG58" s="20"/>
      <c r="TAH58" s="20"/>
      <c r="TAI58" s="20"/>
      <c r="TAJ58" s="20"/>
      <c r="TAK58" s="20"/>
      <c r="TAL58" s="20"/>
      <c r="TAM58" s="20"/>
      <c r="TAN58" s="20"/>
      <c r="TAO58" s="20"/>
      <c r="TAP58" s="20"/>
      <c r="TAQ58" s="20"/>
      <c r="TAR58" s="20"/>
      <c r="TAS58" s="20"/>
      <c r="TAT58" s="20"/>
      <c r="TAU58" s="20"/>
      <c r="TAV58" s="20"/>
      <c r="TAW58" s="20"/>
      <c r="TAX58" s="20"/>
      <c r="TAY58" s="20"/>
      <c r="TAZ58" s="20"/>
      <c r="TBA58" s="20"/>
      <c r="TBB58" s="20"/>
      <c r="TBC58" s="20"/>
      <c r="TBD58" s="20"/>
      <c r="TBE58" s="20"/>
      <c r="TBF58" s="20"/>
      <c r="TBG58" s="20"/>
      <c r="TBH58" s="20"/>
      <c r="TBI58" s="20"/>
      <c r="TBJ58" s="20"/>
      <c r="TBK58" s="20"/>
      <c r="TBL58" s="20"/>
      <c r="TBM58" s="20"/>
      <c r="TBN58" s="20"/>
      <c r="TBO58" s="20"/>
      <c r="TBP58" s="20"/>
      <c r="TBQ58" s="20"/>
      <c r="TBR58" s="20"/>
      <c r="TBS58" s="20"/>
      <c r="TBT58" s="20"/>
      <c r="TBU58" s="20"/>
      <c r="TBV58" s="20"/>
      <c r="TBW58" s="20"/>
      <c r="TBX58" s="20"/>
      <c r="TBY58" s="20"/>
      <c r="TBZ58" s="20"/>
      <c r="TCA58" s="20"/>
      <c r="TCB58" s="20"/>
      <c r="TCC58" s="20"/>
      <c r="TCD58" s="20"/>
      <c r="TCE58" s="20"/>
      <c r="TCF58" s="20"/>
      <c r="TCG58" s="20"/>
      <c r="TCH58" s="20"/>
      <c r="TCI58" s="20"/>
      <c r="TCJ58" s="20"/>
      <c r="TCK58" s="20"/>
      <c r="TCL58" s="20"/>
      <c r="TCM58" s="20"/>
      <c r="TCN58" s="20"/>
      <c r="TCO58" s="20"/>
      <c r="TCP58" s="20"/>
      <c r="TCQ58" s="20"/>
      <c r="TCR58" s="20"/>
      <c r="TCS58" s="20"/>
      <c r="TCT58" s="20"/>
      <c r="TCU58" s="20"/>
      <c r="TCV58" s="20"/>
      <c r="TCW58" s="20"/>
      <c r="TCX58" s="20"/>
      <c r="TCY58" s="20"/>
      <c r="TCZ58" s="20"/>
      <c r="TDA58" s="20"/>
      <c r="TDB58" s="20"/>
      <c r="TDC58" s="20"/>
      <c r="TDD58" s="20"/>
      <c r="TDE58" s="20"/>
      <c r="TDF58" s="20"/>
      <c r="TDG58" s="20"/>
      <c r="TDH58" s="20"/>
      <c r="TDI58" s="20"/>
      <c r="TDJ58" s="20"/>
      <c r="TDK58" s="20"/>
      <c r="TDL58" s="20"/>
      <c r="TDM58" s="20"/>
      <c r="TDN58" s="20"/>
      <c r="TDO58" s="20"/>
      <c r="TDP58" s="20"/>
      <c r="TDQ58" s="20"/>
      <c r="TDR58" s="20"/>
      <c r="TDS58" s="20"/>
      <c r="TDT58" s="20"/>
      <c r="TDU58" s="20"/>
      <c r="TDV58" s="20"/>
      <c r="TDW58" s="20"/>
      <c r="TDX58" s="20"/>
      <c r="TDY58" s="20"/>
      <c r="TDZ58" s="20"/>
      <c r="TEA58" s="20"/>
      <c r="TEB58" s="20"/>
      <c r="TEC58" s="20"/>
      <c r="TED58" s="20"/>
      <c r="TEE58" s="20"/>
      <c r="TEF58" s="20"/>
      <c r="TEG58" s="20"/>
      <c r="TEH58" s="20"/>
      <c r="TEI58" s="20"/>
      <c r="TEJ58" s="20"/>
      <c r="TEK58" s="20"/>
      <c r="TEL58" s="20"/>
      <c r="TEM58" s="20"/>
      <c r="TEN58" s="20"/>
      <c r="TEO58" s="20"/>
      <c r="TEP58" s="20"/>
      <c r="TEQ58" s="20"/>
      <c r="TER58" s="20"/>
      <c r="TES58" s="20"/>
      <c r="TET58" s="20"/>
      <c r="TEU58" s="20"/>
      <c r="TEV58" s="20"/>
      <c r="TEW58" s="20"/>
      <c r="TEX58" s="20"/>
      <c r="TEY58" s="20"/>
      <c r="TEZ58" s="20"/>
      <c r="TFA58" s="20"/>
      <c r="TFB58" s="20"/>
      <c r="TFC58" s="20"/>
      <c r="TFD58" s="20"/>
      <c r="TFE58" s="20"/>
      <c r="TFF58" s="20"/>
      <c r="TFG58" s="20"/>
      <c r="TFH58" s="20"/>
      <c r="TFI58" s="20"/>
      <c r="TFJ58" s="20"/>
      <c r="TFK58" s="20"/>
      <c r="TFL58" s="20"/>
      <c r="TFM58" s="20"/>
      <c r="TFN58" s="20"/>
      <c r="TFO58" s="20"/>
      <c r="TFP58" s="20"/>
      <c r="TFQ58" s="20"/>
      <c r="TFR58" s="20"/>
      <c r="TFS58" s="20"/>
      <c r="TFT58" s="20"/>
      <c r="TFU58" s="20"/>
      <c r="TFV58" s="20"/>
      <c r="TFW58" s="20"/>
      <c r="TFX58" s="20"/>
      <c r="TFY58" s="20"/>
      <c r="TFZ58" s="20"/>
      <c r="TGA58" s="20"/>
      <c r="TGB58" s="20"/>
      <c r="TGC58" s="20"/>
      <c r="TGD58" s="20"/>
      <c r="TGE58" s="20"/>
      <c r="TGF58" s="20"/>
      <c r="TGG58" s="20"/>
      <c r="TGH58" s="20"/>
      <c r="TGI58" s="20"/>
      <c r="TGJ58" s="20"/>
      <c r="TGK58" s="20"/>
      <c r="TGL58" s="20"/>
      <c r="TGM58" s="20"/>
      <c r="TGN58" s="20"/>
      <c r="TGO58" s="20"/>
      <c r="TGP58" s="20"/>
      <c r="TGQ58" s="20"/>
      <c r="TGR58" s="20"/>
      <c r="TGS58" s="20"/>
      <c r="TGT58" s="20"/>
      <c r="TGU58" s="20"/>
      <c r="TGV58" s="20"/>
      <c r="TGW58" s="20"/>
      <c r="TGX58" s="20"/>
      <c r="TGY58" s="20"/>
      <c r="TGZ58" s="20"/>
      <c r="THA58" s="20"/>
      <c r="THB58" s="20"/>
      <c r="THC58" s="20"/>
      <c r="THD58" s="20"/>
      <c r="THE58" s="20"/>
      <c r="THF58" s="20"/>
      <c r="THG58" s="20"/>
      <c r="THH58" s="20"/>
      <c r="THI58" s="20"/>
      <c r="THJ58" s="20"/>
      <c r="THK58" s="20"/>
      <c r="THL58" s="20"/>
      <c r="THM58" s="20"/>
      <c r="THN58" s="20"/>
      <c r="THO58" s="20"/>
      <c r="THP58" s="20"/>
      <c r="THQ58" s="20"/>
      <c r="THR58" s="20"/>
      <c r="THS58" s="20"/>
      <c r="THT58" s="20"/>
      <c r="THU58" s="20"/>
      <c r="THV58" s="20"/>
      <c r="THW58" s="20"/>
      <c r="THX58" s="20"/>
      <c r="THY58" s="20"/>
      <c r="THZ58" s="20"/>
      <c r="TIA58" s="20"/>
      <c r="TIB58" s="20"/>
      <c r="TIC58" s="20"/>
      <c r="TID58" s="20"/>
      <c r="TIE58" s="20"/>
      <c r="TIF58" s="20"/>
      <c r="TIG58" s="20"/>
      <c r="TIH58" s="20"/>
      <c r="TII58" s="20"/>
      <c r="TIJ58" s="20"/>
      <c r="TIK58" s="20"/>
      <c r="TIL58" s="20"/>
      <c r="TIM58" s="20"/>
      <c r="TIN58" s="20"/>
      <c r="TIO58" s="20"/>
      <c r="TIP58" s="20"/>
      <c r="TIQ58" s="20"/>
      <c r="TIR58" s="20"/>
      <c r="TIS58" s="20"/>
      <c r="TIT58" s="20"/>
      <c r="TIU58" s="20"/>
      <c r="TIV58" s="20"/>
      <c r="TIW58" s="20"/>
      <c r="TIX58" s="20"/>
      <c r="TIY58" s="20"/>
      <c r="TIZ58" s="20"/>
      <c r="TJA58" s="20"/>
      <c r="TJB58" s="20"/>
      <c r="TJC58" s="20"/>
      <c r="TJD58" s="20"/>
      <c r="TJE58" s="20"/>
      <c r="TJF58" s="20"/>
      <c r="TJG58" s="20"/>
      <c r="TJH58" s="20"/>
      <c r="TJI58" s="20"/>
      <c r="TJJ58" s="20"/>
      <c r="TJK58" s="20"/>
      <c r="TJL58" s="20"/>
      <c r="TJM58" s="20"/>
      <c r="TJN58" s="20"/>
      <c r="TJO58" s="20"/>
      <c r="TJP58" s="20"/>
      <c r="TJQ58" s="20"/>
      <c r="TJR58" s="20"/>
      <c r="TJS58" s="20"/>
      <c r="TJT58" s="20"/>
      <c r="TJU58" s="20"/>
      <c r="TJV58" s="20"/>
      <c r="TJW58" s="20"/>
      <c r="TJX58" s="20"/>
      <c r="TJY58" s="20"/>
      <c r="TJZ58" s="20"/>
      <c r="TKA58" s="20"/>
      <c r="TKB58" s="20"/>
      <c r="TKC58" s="20"/>
      <c r="TKD58" s="20"/>
      <c r="TKE58" s="20"/>
      <c r="TKF58" s="20"/>
      <c r="TKG58" s="20"/>
      <c r="TKH58" s="20"/>
      <c r="TKI58" s="20"/>
      <c r="TKJ58" s="20"/>
      <c r="TKK58" s="20"/>
      <c r="TKL58" s="20"/>
      <c r="TKM58" s="20"/>
      <c r="TKN58" s="20"/>
      <c r="TKO58" s="20"/>
      <c r="TKP58" s="20"/>
      <c r="TKQ58" s="20"/>
      <c r="TKR58" s="20"/>
      <c r="TKS58" s="20"/>
      <c r="TKT58" s="20"/>
      <c r="TKU58" s="20"/>
      <c r="TKV58" s="20"/>
      <c r="TKW58" s="20"/>
      <c r="TKX58" s="20"/>
      <c r="TKY58" s="20"/>
      <c r="TKZ58" s="20"/>
      <c r="TLA58" s="20"/>
      <c r="TLB58" s="20"/>
      <c r="TLC58" s="20"/>
      <c r="TLD58" s="20"/>
      <c r="TLE58" s="20"/>
      <c r="TLF58" s="20"/>
      <c r="TLG58" s="20"/>
      <c r="TLH58" s="20"/>
      <c r="TLI58" s="20"/>
      <c r="TLJ58" s="20"/>
      <c r="TLK58" s="20"/>
      <c r="TLL58" s="20"/>
      <c r="TLM58" s="20"/>
      <c r="TLN58" s="20"/>
      <c r="TLO58" s="20"/>
      <c r="TLP58" s="20"/>
      <c r="TLQ58" s="20"/>
      <c r="TLR58" s="20"/>
      <c r="TLS58" s="20"/>
      <c r="TLT58" s="20"/>
      <c r="TLU58" s="20"/>
      <c r="TLV58" s="20"/>
      <c r="TLW58" s="20"/>
      <c r="TLX58" s="20"/>
      <c r="TLY58" s="20"/>
      <c r="TLZ58" s="20"/>
      <c r="TMA58" s="20"/>
      <c r="TMB58" s="20"/>
      <c r="TMC58" s="20"/>
      <c r="TMD58" s="20"/>
      <c r="TME58" s="20"/>
      <c r="TMF58" s="20"/>
      <c r="TMG58" s="20"/>
      <c r="TMH58" s="20"/>
      <c r="TMI58" s="20"/>
      <c r="TMJ58" s="20"/>
      <c r="TMK58" s="20"/>
      <c r="TML58" s="20"/>
      <c r="TMM58" s="20"/>
      <c r="TMN58" s="20"/>
      <c r="TMO58" s="20"/>
      <c r="TMP58" s="20"/>
      <c r="TMQ58" s="20"/>
      <c r="TMR58" s="20"/>
      <c r="TMS58" s="20"/>
      <c r="TMT58" s="20"/>
      <c r="TMU58" s="20"/>
      <c r="TMV58" s="20"/>
      <c r="TMW58" s="20"/>
      <c r="TMX58" s="20"/>
      <c r="TMY58" s="20"/>
      <c r="TMZ58" s="20"/>
      <c r="TNA58" s="20"/>
      <c r="TNB58" s="20"/>
      <c r="TNC58" s="20"/>
      <c r="TND58" s="20"/>
      <c r="TNE58" s="20"/>
      <c r="TNF58" s="20"/>
      <c r="TNG58" s="20"/>
      <c r="TNH58" s="20"/>
      <c r="TNI58" s="20"/>
      <c r="TNJ58" s="20"/>
      <c r="TNK58" s="20"/>
      <c r="TNL58" s="20"/>
      <c r="TNM58" s="20"/>
      <c r="TNN58" s="20"/>
      <c r="TNO58" s="20"/>
      <c r="TNP58" s="20"/>
      <c r="TNQ58" s="20"/>
      <c r="TNR58" s="20"/>
      <c r="TNS58" s="20"/>
      <c r="TNT58" s="20"/>
      <c r="TNU58" s="20"/>
      <c r="TNV58" s="20"/>
      <c r="TNW58" s="20"/>
      <c r="TNX58" s="20"/>
      <c r="TNY58" s="20"/>
      <c r="TNZ58" s="20"/>
      <c r="TOA58" s="20"/>
      <c r="TOB58" s="20"/>
      <c r="TOC58" s="20"/>
      <c r="TOD58" s="20"/>
      <c r="TOE58" s="20"/>
      <c r="TOF58" s="20"/>
      <c r="TOG58" s="20"/>
      <c r="TOH58" s="20"/>
      <c r="TOI58" s="20"/>
      <c r="TOJ58" s="20"/>
      <c r="TOK58" s="20"/>
      <c r="TOL58" s="20"/>
      <c r="TOM58" s="20"/>
      <c r="TON58" s="20"/>
      <c r="TOO58" s="20"/>
      <c r="TOP58" s="20"/>
      <c r="TOQ58" s="20"/>
      <c r="TOR58" s="20"/>
      <c r="TOS58" s="20"/>
      <c r="TOT58" s="20"/>
      <c r="TOU58" s="20"/>
      <c r="TOV58" s="20"/>
      <c r="TOW58" s="20"/>
      <c r="TOX58" s="20"/>
      <c r="TOY58" s="20"/>
      <c r="TOZ58" s="20"/>
      <c r="TPA58" s="20"/>
      <c r="TPB58" s="20"/>
      <c r="TPC58" s="20"/>
      <c r="TPD58" s="20"/>
      <c r="TPE58" s="20"/>
      <c r="TPF58" s="20"/>
      <c r="TPG58" s="20"/>
      <c r="TPH58" s="20"/>
      <c r="TPI58" s="20"/>
      <c r="TPJ58" s="20"/>
      <c r="TPK58" s="20"/>
      <c r="TPL58" s="20"/>
      <c r="TPM58" s="20"/>
      <c r="TPN58" s="20"/>
      <c r="TPO58" s="20"/>
      <c r="TPP58" s="20"/>
      <c r="TPQ58" s="20"/>
      <c r="TPR58" s="20"/>
      <c r="TPS58" s="20"/>
      <c r="TPT58" s="20"/>
      <c r="TPU58" s="20"/>
      <c r="TPV58" s="20"/>
      <c r="TPW58" s="20"/>
      <c r="TPX58" s="20"/>
      <c r="TPY58" s="20"/>
      <c r="TPZ58" s="20"/>
      <c r="TQA58" s="20"/>
      <c r="TQB58" s="20"/>
      <c r="TQC58" s="20"/>
      <c r="TQD58" s="20"/>
      <c r="TQE58" s="20"/>
      <c r="TQF58" s="20"/>
      <c r="TQG58" s="20"/>
      <c r="TQH58" s="20"/>
      <c r="TQI58" s="20"/>
      <c r="TQJ58" s="20"/>
      <c r="TQK58" s="20"/>
      <c r="TQL58" s="20"/>
      <c r="TQM58" s="20"/>
      <c r="TQN58" s="20"/>
      <c r="TQO58" s="20"/>
      <c r="TQP58" s="20"/>
      <c r="TQQ58" s="20"/>
      <c r="TQR58" s="20"/>
      <c r="TQS58" s="20"/>
      <c r="TQT58" s="20"/>
      <c r="TQU58" s="20"/>
      <c r="TQV58" s="20"/>
      <c r="TQW58" s="20"/>
      <c r="TQX58" s="20"/>
      <c r="TQY58" s="20"/>
      <c r="TQZ58" s="20"/>
      <c r="TRA58" s="20"/>
      <c r="TRB58" s="20"/>
      <c r="TRC58" s="20"/>
      <c r="TRD58" s="20"/>
      <c r="TRE58" s="20"/>
      <c r="TRF58" s="20"/>
      <c r="TRG58" s="20"/>
      <c r="TRH58" s="20"/>
      <c r="TRI58" s="20"/>
      <c r="TRJ58" s="20"/>
      <c r="TRK58" s="20"/>
      <c r="TRL58" s="20"/>
      <c r="TRM58" s="20"/>
      <c r="TRN58" s="20"/>
      <c r="TRO58" s="20"/>
      <c r="TRP58" s="20"/>
      <c r="TRQ58" s="20"/>
      <c r="TRR58" s="20"/>
      <c r="TRS58" s="20"/>
      <c r="TRT58" s="20"/>
      <c r="TRU58" s="20"/>
      <c r="TRV58" s="20"/>
      <c r="TRW58" s="20"/>
      <c r="TRX58" s="20"/>
      <c r="TRY58" s="20"/>
      <c r="TRZ58" s="20"/>
      <c r="TSA58" s="20"/>
      <c r="TSB58" s="20"/>
      <c r="TSC58" s="20"/>
      <c r="TSD58" s="20"/>
      <c r="TSE58" s="20"/>
      <c r="TSF58" s="20"/>
      <c r="TSG58" s="20"/>
      <c r="TSH58" s="20"/>
      <c r="TSI58" s="20"/>
      <c r="TSJ58" s="20"/>
      <c r="TSK58" s="20"/>
      <c r="TSL58" s="20"/>
      <c r="TSM58" s="20"/>
      <c r="TSN58" s="20"/>
      <c r="TSO58" s="20"/>
      <c r="TSP58" s="20"/>
      <c r="TSQ58" s="20"/>
      <c r="TSR58" s="20"/>
      <c r="TSS58" s="20"/>
      <c r="TST58" s="20"/>
      <c r="TSU58" s="20"/>
      <c r="TSV58" s="20"/>
      <c r="TSW58" s="20"/>
      <c r="TSX58" s="20"/>
      <c r="TSY58" s="20"/>
      <c r="TSZ58" s="20"/>
      <c r="TTA58" s="20"/>
      <c r="TTB58" s="20"/>
      <c r="TTC58" s="20"/>
      <c r="TTD58" s="20"/>
      <c r="TTE58" s="20"/>
      <c r="TTF58" s="20"/>
      <c r="TTG58" s="20"/>
      <c r="TTH58" s="20"/>
      <c r="TTI58" s="20"/>
      <c r="TTJ58" s="20"/>
      <c r="TTK58" s="20"/>
      <c r="TTL58" s="20"/>
      <c r="TTM58" s="20"/>
      <c r="TTN58" s="20"/>
      <c r="TTO58" s="20"/>
      <c r="TTP58" s="20"/>
      <c r="TTQ58" s="20"/>
      <c r="TTR58" s="20"/>
      <c r="TTS58" s="20"/>
      <c r="TTT58" s="20"/>
      <c r="TTU58" s="20"/>
      <c r="TTV58" s="20"/>
      <c r="TTW58" s="20"/>
      <c r="TTX58" s="20"/>
      <c r="TTY58" s="20"/>
      <c r="TTZ58" s="20"/>
      <c r="TUA58" s="20"/>
      <c r="TUB58" s="20"/>
      <c r="TUC58" s="20"/>
      <c r="TUD58" s="20"/>
      <c r="TUE58" s="20"/>
      <c r="TUF58" s="20"/>
      <c r="TUG58" s="20"/>
      <c r="TUH58" s="20"/>
      <c r="TUI58" s="20"/>
      <c r="TUJ58" s="20"/>
      <c r="TUK58" s="20"/>
      <c r="TUL58" s="20"/>
      <c r="TUM58" s="20"/>
      <c r="TUN58" s="20"/>
      <c r="TUO58" s="20"/>
      <c r="TUP58" s="20"/>
      <c r="TUQ58" s="20"/>
      <c r="TUR58" s="20"/>
      <c r="TUS58" s="20"/>
      <c r="TUT58" s="20"/>
      <c r="TUU58" s="20"/>
      <c r="TUV58" s="20"/>
      <c r="TUW58" s="20"/>
      <c r="TUX58" s="20"/>
      <c r="TUY58" s="20"/>
      <c r="TUZ58" s="20"/>
      <c r="TVA58" s="20"/>
      <c r="TVB58" s="20"/>
      <c r="TVC58" s="20"/>
      <c r="TVD58" s="20"/>
      <c r="TVE58" s="20"/>
      <c r="TVF58" s="20"/>
      <c r="TVG58" s="20"/>
      <c r="TVH58" s="20"/>
      <c r="TVI58" s="20"/>
      <c r="TVJ58" s="20"/>
      <c r="TVK58" s="20"/>
      <c r="TVL58" s="20"/>
      <c r="TVM58" s="20"/>
      <c r="TVN58" s="20"/>
      <c r="TVO58" s="20"/>
      <c r="TVP58" s="20"/>
      <c r="TVQ58" s="20"/>
      <c r="TVR58" s="20"/>
      <c r="TVS58" s="20"/>
      <c r="TVT58" s="20"/>
      <c r="TVU58" s="20"/>
      <c r="TVV58" s="20"/>
      <c r="TVW58" s="20"/>
      <c r="TVX58" s="20"/>
      <c r="TVY58" s="20"/>
      <c r="TVZ58" s="20"/>
      <c r="TWA58" s="20"/>
      <c r="TWB58" s="20"/>
      <c r="TWC58" s="20"/>
      <c r="TWD58" s="20"/>
      <c r="TWE58" s="20"/>
      <c r="TWF58" s="20"/>
      <c r="TWG58" s="20"/>
      <c r="TWH58" s="20"/>
      <c r="TWI58" s="20"/>
      <c r="TWJ58" s="20"/>
      <c r="TWK58" s="20"/>
      <c r="TWL58" s="20"/>
      <c r="TWM58" s="20"/>
      <c r="TWN58" s="20"/>
      <c r="TWO58" s="20"/>
      <c r="TWP58" s="20"/>
      <c r="TWQ58" s="20"/>
      <c r="TWR58" s="20"/>
      <c r="TWS58" s="20"/>
      <c r="TWT58" s="20"/>
      <c r="TWU58" s="20"/>
      <c r="TWV58" s="20"/>
      <c r="TWW58" s="20"/>
      <c r="TWX58" s="20"/>
      <c r="TWY58" s="20"/>
      <c r="TWZ58" s="20"/>
      <c r="TXA58" s="20"/>
      <c r="TXB58" s="20"/>
      <c r="TXC58" s="20"/>
      <c r="TXD58" s="20"/>
      <c r="TXE58" s="20"/>
      <c r="TXF58" s="20"/>
      <c r="TXG58" s="20"/>
      <c r="TXH58" s="20"/>
      <c r="TXI58" s="20"/>
      <c r="TXJ58" s="20"/>
      <c r="TXK58" s="20"/>
      <c r="TXL58" s="20"/>
      <c r="TXM58" s="20"/>
      <c r="TXN58" s="20"/>
      <c r="TXO58" s="20"/>
      <c r="TXP58" s="20"/>
      <c r="TXQ58" s="20"/>
      <c r="TXR58" s="20"/>
      <c r="TXS58" s="20"/>
      <c r="TXT58" s="20"/>
      <c r="TXU58" s="20"/>
      <c r="TXV58" s="20"/>
      <c r="TXW58" s="20"/>
      <c r="TXX58" s="20"/>
      <c r="TXY58" s="20"/>
      <c r="TXZ58" s="20"/>
      <c r="TYA58" s="20"/>
      <c r="TYB58" s="20"/>
      <c r="TYC58" s="20"/>
      <c r="TYD58" s="20"/>
      <c r="TYE58" s="20"/>
      <c r="TYF58" s="20"/>
      <c r="TYG58" s="20"/>
      <c r="TYH58" s="20"/>
      <c r="TYI58" s="20"/>
      <c r="TYJ58" s="20"/>
      <c r="TYK58" s="20"/>
      <c r="TYL58" s="20"/>
      <c r="TYM58" s="20"/>
      <c r="TYN58" s="20"/>
      <c r="TYO58" s="20"/>
      <c r="TYP58" s="20"/>
      <c r="TYQ58" s="20"/>
      <c r="TYR58" s="20"/>
      <c r="TYS58" s="20"/>
      <c r="TYT58" s="20"/>
      <c r="TYU58" s="20"/>
      <c r="TYV58" s="20"/>
      <c r="TYW58" s="20"/>
      <c r="TYX58" s="20"/>
      <c r="TYY58" s="20"/>
      <c r="TYZ58" s="20"/>
      <c r="TZA58" s="20"/>
      <c r="TZB58" s="20"/>
      <c r="TZC58" s="20"/>
      <c r="TZD58" s="20"/>
      <c r="TZE58" s="20"/>
      <c r="TZF58" s="20"/>
      <c r="TZG58" s="20"/>
      <c r="TZH58" s="20"/>
      <c r="TZI58" s="20"/>
      <c r="TZJ58" s="20"/>
      <c r="TZK58" s="20"/>
      <c r="TZL58" s="20"/>
      <c r="TZM58" s="20"/>
      <c r="TZN58" s="20"/>
      <c r="TZO58" s="20"/>
      <c r="TZP58" s="20"/>
      <c r="TZQ58" s="20"/>
      <c r="TZR58" s="20"/>
      <c r="TZS58" s="20"/>
      <c r="TZT58" s="20"/>
      <c r="TZU58" s="20"/>
      <c r="TZV58" s="20"/>
      <c r="TZW58" s="20"/>
      <c r="TZX58" s="20"/>
      <c r="TZY58" s="20"/>
      <c r="TZZ58" s="20"/>
      <c r="UAA58" s="20"/>
      <c r="UAB58" s="20"/>
      <c r="UAC58" s="20"/>
      <c r="UAD58" s="20"/>
      <c r="UAE58" s="20"/>
      <c r="UAF58" s="20"/>
      <c r="UAG58" s="20"/>
      <c r="UAH58" s="20"/>
      <c r="UAI58" s="20"/>
      <c r="UAJ58" s="20"/>
      <c r="UAK58" s="20"/>
      <c r="UAL58" s="20"/>
      <c r="UAM58" s="20"/>
      <c r="UAN58" s="20"/>
      <c r="UAO58" s="20"/>
      <c r="UAP58" s="20"/>
      <c r="UAQ58" s="20"/>
      <c r="UAR58" s="20"/>
      <c r="UAS58" s="20"/>
      <c r="UAT58" s="20"/>
      <c r="UAU58" s="20"/>
      <c r="UAV58" s="20"/>
      <c r="UAW58" s="20"/>
      <c r="UAX58" s="20"/>
      <c r="UAY58" s="20"/>
      <c r="UAZ58" s="20"/>
      <c r="UBA58" s="20"/>
      <c r="UBB58" s="20"/>
      <c r="UBC58" s="20"/>
      <c r="UBD58" s="20"/>
      <c r="UBE58" s="20"/>
      <c r="UBF58" s="20"/>
      <c r="UBG58" s="20"/>
      <c r="UBH58" s="20"/>
      <c r="UBI58" s="20"/>
      <c r="UBJ58" s="20"/>
      <c r="UBK58" s="20"/>
      <c r="UBL58" s="20"/>
      <c r="UBM58" s="20"/>
      <c r="UBN58" s="20"/>
      <c r="UBO58" s="20"/>
      <c r="UBP58" s="20"/>
      <c r="UBQ58" s="20"/>
      <c r="UBR58" s="20"/>
      <c r="UBS58" s="20"/>
      <c r="UBT58" s="20"/>
      <c r="UBU58" s="20"/>
      <c r="UBV58" s="20"/>
      <c r="UBW58" s="20"/>
      <c r="UBX58" s="20"/>
      <c r="UBY58" s="20"/>
      <c r="UBZ58" s="20"/>
      <c r="UCA58" s="20"/>
      <c r="UCB58" s="20"/>
      <c r="UCC58" s="20"/>
      <c r="UCD58" s="20"/>
      <c r="UCE58" s="20"/>
      <c r="UCF58" s="20"/>
      <c r="UCG58" s="20"/>
      <c r="UCH58" s="20"/>
      <c r="UCI58" s="20"/>
      <c r="UCJ58" s="20"/>
      <c r="UCK58" s="20"/>
      <c r="UCL58" s="20"/>
      <c r="UCM58" s="20"/>
      <c r="UCN58" s="20"/>
      <c r="UCO58" s="20"/>
      <c r="UCP58" s="20"/>
      <c r="UCQ58" s="20"/>
      <c r="UCR58" s="20"/>
      <c r="UCS58" s="20"/>
      <c r="UCT58" s="20"/>
      <c r="UCU58" s="20"/>
      <c r="UCV58" s="20"/>
      <c r="UCW58" s="20"/>
      <c r="UCX58" s="20"/>
      <c r="UCY58" s="20"/>
      <c r="UCZ58" s="20"/>
      <c r="UDA58" s="20"/>
      <c r="UDB58" s="20"/>
      <c r="UDC58" s="20"/>
      <c r="UDD58" s="20"/>
      <c r="UDE58" s="20"/>
      <c r="UDF58" s="20"/>
      <c r="UDG58" s="20"/>
      <c r="UDH58" s="20"/>
      <c r="UDI58" s="20"/>
      <c r="UDJ58" s="20"/>
      <c r="UDK58" s="20"/>
      <c r="UDL58" s="20"/>
      <c r="UDM58" s="20"/>
      <c r="UDN58" s="20"/>
      <c r="UDO58" s="20"/>
      <c r="UDP58" s="20"/>
      <c r="UDQ58" s="20"/>
      <c r="UDR58" s="20"/>
      <c r="UDS58" s="20"/>
      <c r="UDT58" s="20"/>
      <c r="UDU58" s="20"/>
      <c r="UDV58" s="20"/>
      <c r="UDW58" s="20"/>
      <c r="UDX58" s="20"/>
      <c r="UDY58" s="20"/>
      <c r="UDZ58" s="20"/>
      <c r="UEA58" s="20"/>
      <c r="UEB58" s="20"/>
      <c r="UEC58" s="20"/>
      <c r="UED58" s="20"/>
      <c r="UEE58" s="20"/>
      <c r="UEF58" s="20"/>
      <c r="UEG58" s="20"/>
      <c r="UEH58" s="20"/>
      <c r="UEI58" s="20"/>
      <c r="UEJ58" s="20"/>
      <c r="UEK58" s="20"/>
      <c r="UEL58" s="20"/>
      <c r="UEM58" s="20"/>
      <c r="UEN58" s="20"/>
      <c r="UEO58" s="20"/>
      <c r="UEP58" s="20"/>
      <c r="UEQ58" s="20"/>
      <c r="UER58" s="20"/>
      <c r="UES58" s="20"/>
      <c r="UET58" s="20"/>
      <c r="UEU58" s="20"/>
      <c r="UEV58" s="20"/>
      <c r="UEW58" s="20"/>
      <c r="UEX58" s="20"/>
      <c r="UEY58" s="20"/>
      <c r="UEZ58" s="20"/>
      <c r="UFA58" s="20"/>
      <c r="UFB58" s="20"/>
      <c r="UFC58" s="20"/>
      <c r="UFD58" s="20"/>
      <c r="UFE58" s="20"/>
      <c r="UFF58" s="20"/>
      <c r="UFG58" s="20"/>
      <c r="UFH58" s="20"/>
      <c r="UFI58" s="20"/>
      <c r="UFJ58" s="20"/>
      <c r="UFK58" s="20"/>
      <c r="UFL58" s="20"/>
      <c r="UFM58" s="20"/>
      <c r="UFN58" s="20"/>
      <c r="UFO58" s="20"/>
      <c r="UFP58" s="20"/>
      <c r="UFQ58" s="20"/>
      <c r="UFR58" s="20"/>
      <c r="UFS58" s="20"/>
      <c r="UFT58" s="20"/>
      <c r="UFU58" s="20"/>
      <c r="UFV58" s="20"/>
      <c r="UFW58" s="20"/>
      <c r="UFX58" s="20"/>
      <c r="UFY58" s="20"/>
      <c r="UFZ58" s="20"/>
      <c r="UGA58" s="20"/>
      <c r="UGB58" s="20"/>
      <c r="UGC58" s="20"/>
      <c r="UGD58" s="20"/>
      <c r="UGE58" s="20"/>
      <c r="UGF58" s="20"/>
      <c r="UGG58" s="20"/>
      <c r="UGH58" s="20"/>
      <c r="UGI58" s="20"/>
      <c r="UGJ58" s="20"/>
      <c r="UGK58" s="20"/>
      <c r="UGL58" s="20"/>
      <c r="UGM58" s="20"/>
      <c r="UGN58" s="20"/>
      <c r="UGO58" s="20"/>
      <c r="UGP58" s="20"/>
      <c r="UGQ58" s="20"/>
      <c r="UGR58" s="20"/>
      <c r="UGS58" s="20"/>
      <c r="UGT58" s="20"/>
      <c r="UGU58" s="20"/>
      <c r="UGV58" s="20"/>
      <c r="UGW58" s="20"/>
      <c r="UGX58" s="20"/>
      <c r="UGY58" s="20"/>
      <c r="UGZ58" s="20"/>
      <c r="UHA58" s="20"/>
      <c r="UHB58" s="20"/>
      <c r="UHC58" s="20"/>
      <c r="UHD58" s="20"/>
      <c r="UHE58" s="20"/>
      <c r="UHF58" s="20"/>
      <c r="UHG58" s="20"/>
      <c r="UHH58" s="20"/>
      <c r="UHI58" s="20"/>
      <c r="UHJ58" s="20"/>
      <c r="UHK58" s="20"/>
      <c r="UHL58" s="20"/>
      <c r="UHM58" s="20"/>
      <c r="UHN58" s="20"/>
      <c r="UHO58" s="20"/>
      <c r="UHP58" s="20"/>
      <c r="UHQ58" s="20"/>
      <c r="UHR58" s="20"/>
      <c r="UHS58" s="20"/>
      <c r="UHT58" s="20"/>
      <c r="UHU58" s="20"/>
      <c r="UHV58" s="20"/>
      <c r="UHW58" s="20"/>
      <c r="UHX58" s="20"/>
      <c r="UHY58" s="20"/>
      <c r="UHZ58" s="20"/>
      <c r="UIA58" s="20"/>
      <c r="UIB58" s="20"/>
      <c r="UIC58" s="20"/>
      <c r="UID58" s="20"/>
      <c r="UIE58" s="20"/>
      <c r="UIF58" s="20"/>
      <c r="UIG58" s="20"/>
      <c r="UIH58" s="20"/>
      <c r="UII58" s="20"/>
      <c r="UIJ58" s="20"/>
      <c r="UIK58" s="20"/>
      <c r="UIL58" s="20"/>
      <c r="UIM58" s="20"/>
      <c r="UIN58" s="20"/>
      <c r="UIO58" s="20"/>
      <c r="UIP58" s="20"/>
      <c r="UIQ58" s="20"/>
      <c r="UIR58" s="20"/>
      <c r="UIS58" s="20"/>
      <c r="UIT58" s="20"/>
      <c r="UIU58" s="20"/>
      <c r="UIV58" s="20"/>
      <c r="UIW58" s="20"/>
      <c r="UIX58" s="20"/>
      <c r="UIY58" s="20"/>
      <c r="UIZ58" s="20"/>
      <c r="UJA58" s="20"/>
      <c r="UJB58" s="20"/>
      <c r="UJC58" s="20"/>
      <c r="UJD58" s="20"/>
      <c r="UJE58" s="20"/>
      <c r="UJF58" s="20"/>
      <c r="UJG58" s="20"/>
      <c r="UJH58" s="20"/>
      <c r="UJI58" s="20"/>
      <c r="UJJ58" s="20"/>
      <c r="UJK58" s="20"/>
      <c r="UJL58" s="20"/>
      <c r="UJM58" s="20"/>
      <c r="UJN58" s="20"/>
      <c r="UJO58" s="20"/>
      <c r="UJP58" s="20"/>
      <c r="UJQ58" s="20"/>
      <c r="UJR58" s="20"/>
      <c r="UJS58" s="20"/>
      <c r="UJT58" s="20"/>
      <c r="UJU58" s="20"/>
      <c r="UJV58" s="20"/>
      <c r="UJW58" s="20"/>
      <c r="UJX58" s="20"/>
      <c r="UJY58" s="20"/>
      <c r="UJZ58" s="20"/>
      <c r="UKA58" s="20"/>
      <c r="UKB58" s="20"/>
      <c r="UKC58" s="20"/>
      <c r="UKD58" s="20"/>
      <c r="UKE58" s="20"/>
      <c r="UKF58" s="20"/>
      <c r="UKG58" s="20"/>
      <c r="UKH58" s="20"/>
      <c r="UKI58" s="20"/>
      <c r="UKJ58" s="20"/>
      <c r="UKK58" s="20"/>
      <c r="UKL58" s="20"/>
      <c r="UKM58" s="20"/>
      <c r="UKN58" s="20"/>
      <c r="UKO58" s="20"/>
      <c r="UKP58" s="20"/>
      <c r="UKQ58" s="20"/>
      <c r="UKR58" s="20"/>
      <c r="UKS58" s="20"/>
      <c r="UKT58" s="20"/>
      <c r="UKU58" s="20"/>
      <c r="UKV58" s="20"/>
      <c r="UKW58" s="20"/>
      <c r="UKX58" s="20"/>
      <c r="UKY58" s="20"/>
      <c r="UKZ58" s="20"/>
      <c r="ULA58" s="20"/>
      <c r="ULB58" s="20"/>
      <c r="ULC58" s="20"/>
      <c r="ULD58" s="20"/>
      <c r="ULE58" s="20"/>
      <c r="ULF58" s="20"/>
      <c r="ULG58" s="20"/>
      <c r="ULH58" s="20"/>
      <c r="ULI58" s="20"/>
      <c r="ULJ58" s="20"/>
      <c r="ULK58" s="20"/>
      <c r="ULL58" s="20"/>
      <c r="ULM58" s="20"/>
      <c r="ULN58" s="20"/>
      <c r="ULO58" s="20"/>
      <c r="ULP58" s="20"/>
      <c r="ULQ58" s="20"/>
      <c r="ULR58" s="20"/>
      <c r="ULS58" s="20"/>
      <c r="ULT58" s="20"/>
      <c r="ULU58" s="20"/>
      <c r="ULV58" s="20"/>
      <c r="ULW58" s="20"/>
      <c r="ULX58" s="20"/>
      <c r="ULY58" s="20"/>
      <c r="ULZ58" s="20"/>
      <c r="UMA58" s="20"/>
      <c r="UMB58" s="20"/>
      <c r="UMC58" s="20"/>
      <c r="UMD58" s="20"/>
      <c r="UME58" s="20"/>
      <c r="UMF58" s="20"/>
      <c r="UMG58" s="20"/>
      <c r="UMH58" s="20"/>
      <c r="UMI58" s="20"/>
      <c r="UMJ58" s="20"/>
      <c r="UMK58" s="20"/>
      <c r="UML58" s="20"/>
      <c r="UMM58" s="20"/>
      <c r="UMN58" s="20"/>
      <c r="UMO58" s="20"/>
      <c r="UMP58" s="20"/>
      <c r="UMQ58" s="20"/>
      <c r="UMR58" s="20"/>
      <c r="UMS58" s="20"/>
      <c r="UMT58" s="20"/>
      <c r="UMU58" s="20"/>
      <c r="UMV58" s="20"/>
      <c r="UMW58" s="20"/>
      <c r="UMX58" s="20"/>
      <c r="UMY58" s="20"/>
      <c r="UMZ58" s="20"/>
      <c r="UNA58" s="20"/>
      <c r="UNB58" s="20"/>
      <c r="UNC58" s="20"/>
      <c r="UND58" s="20"/>
      <c r="UNE58" s="20"/>
      <c r="UNF58" s="20"/>
      <c r="UNG58" s="20"/>
      <c r="UNH58" s="20"/>
      <c r="UNI58" s="20"/>
      <c r="UNJ58" s="20"/>
      <c r="UNK58" s="20"/>
      <c r="UNL58" s="20"/>
      <c r="UNM58" s="20"/>
      <c r="UNN58" s="20"/>
      <c r="UNO58" s="20"/>
      <c r="UNP58" s="20"/>
      <c r="UNQ58" s="20"/>
      <c r="UNR58" s="20"/>
      <c r="UNS58" s="20"/>
      <c r="UNT58" s="20"/>
      <c r="UNU58" s="20"/>
      <c r="UNV58" s="20"/>
      <c r="UNW58" s="20"/>
      <c r="UNX58" s="20"/>
      <c r="UNY58" s="20"/>
      <c r="UNZ58" s="20"/>
      <c r="UOA58" s="20"/>
      <c r="UOB58" s="20"/>
      <c r="UOC58" s="20"/>
      <c r="UOD58" s="20"/>
      <c r="UOE58" s="20"/>
      <c r="UOF58" s="20"/>
      <c r="UOG58" s="20"/>
      <c r="UOH58" s="20"/>
      <c r="UOI58" s="20"/>
      <c r="UOJ58" s="20"/>
      <c r="UOK58" s="20"/>
      <c r="UOL58" s="20"/>
      <c r="UOM58" s="20"/>
      <c r="UON58" s="20"/>
      <c r="UOO58" s="20"/>
      <c r="UOP58" s="20"/>
      <c r="UOQ58" s="20"/>
      <c r="UOR58" s="20"/>
      <c r="UOS58" s="20"/>
      <c r="UOT58" s="20"/>
      <c r="UOU58" s="20"/>
      <c r="UOV58" s="20"/>
      <c r="UOW58" s="20"/>
      <c r="UOX58" s="20"/>
      <c r="UOY58" s="20"/>
      <c r="UOZ58" s="20"/>
      <c r="UPA58" s="20"/>
      <c r="UPB58" s="20"/>
      <c r="UPC58" s="20"/>
      <c r="UPD58" s="20"/>
      <c r="UPE58" s="20"/>
      <c r="UPF58" s="20"/>
      <c r="UPG58" s="20"/>
      <c r="UPH58" s="20"/>
      <c r="UPI58" s="20"/>
      <c r="UPJ58" s="20"/>
      <c r="UPK58" s="20"/>
      <c r="UPL58" s="20"/>
      <c r="UPM58" s="20"/>
      <c r="UPN58" s="20"/>
      <c r="UPO58" s="20"/>
      <c r="UPP58" s="20"/>
      <c r="UPQ58" s="20"/>
      <c r="UPR58" s="20"/>
      <c r="UPS58" s="20"/>
      <c r="UPT58" s="20"/>
      <c r="UPU58" s="20"/>
      <c r="UPV58" s="20"/>
      <c r="UPW58" s="20"/>
      <c r="UPX58" s="20"/>
      <c r="UPY58" s="20"/>
      <c r="UPZ58" s="20"/>
      <c r="UQA58" s="20"/>
      <c r="UQB58" s="20"/>
      <c r="UQC58" s="20"/>
      <c r="UQD58" s="20"/>
      <c r="UQE58" s="20"/>
      <c r="UQF58" s="20"/>
      <c r="UQG58" s="20"/>
      <c r="UQH58" s="20"/>
      <c r="UQI58" s="20"/>
      <c r="UQJ58" s="20"/>
      <c r="UQK58" s="20"/>
      <c r="UQL58" s="20"/>
      <c r="UQM58" s="20"/>
      <c r="UQN58" s="20"/>
      <c r="UQO58" s="20"/>
      <c r="UQP58" s="20"/>
      <c r="UQQ58" s="20"/>
      <c r="UQR58" s="20"/>
      <c r="UQS58" s="20"/>
      <c r="UQT58" s="20"/>
      <c r="UQU58" s="20"/>
      <c r="UQV58" s="20"/>
      <c r="UQW58" s="20"/>
      <c r="UQX58" s="20"/>
      <c r="UQY58" s="20"/>
      <c r="UQZ58" s="20"/>
      <c r="URA58" s="20"/>
      <c r="URB58" s="20"/>
      <c r="URC58" s="20"/>
      <c r="URD58" s="20"/>
      <c r="URE58" s="20"/>
      <c r="URF58" s="20"/>
      <c r="URG58" s="20"/>
      <c r="URH58" s="20"/>
      <c r="URI58" s="20"/>
      <c r="URJ58" s="20"/>
      <c r="URK58" s="20"/>
      <c r="URL58" s="20"/>
      <c r="URM58" s="20"/>
      <c r="URN58" s="20"/>
      <c r="URO58" s="20"/>
      <c r="URP58" s="20"/>
      <c r="URQ58" s="20"/>
      <c r="URR58" s="20"/>
      <c r="URS58" s="20"/>
      <c r="URT58" s="20"/>
      <c r="URU58" s="20"/>
      <c r="URV58" s="20"/>
      <c r="URW58" s="20"/>
      <c r="URX58" s="20"/>
      <c r="URY58" s="20"/>
      <c r="URZ58" s="20"/>
      <c r="USA58" s="20"/>
      <c r="USB58" s="20"/>
      <c r="USC58" s="20"/>
      <c r="USD58" s="20"/>
      <c r="USE58" s="20"/>
      <c r="USF58" s="20"/>
      <c r="USG58" s="20"/>
      <c r="USH58" s="20"/>
      <c r="USI58" s="20"/>
      <c r="USJ58" s="20"/>
      <c r="USK58" s="20"/>
      <c r="USL58" s="20"/>
      <c r="USM58" s="20"/>
      <c r="USN58" s="20"/>
      <c r="USO58" s="20"/>
      <c r="USP58" s="20"/>
      <c r="USQ58" s="20"/>
      <c r="USR58" s="20"/>
      <c r="USS58" s="20"/>
      <c r="UST58" s="20"/>
      <c r="USU58" s="20"/>
      <c r="USV58" s="20"/>
      <c r="USW58" s="20"/>
      <c r="USX58" s="20"/>
      <c r="USY58" s="20"/>
      <c r="USZ58" s="20"/>
      <c r="UTA58" s="20"/>
      <c r="UTB58" s="20"/>
      <c r="UTC58" s="20"/>
      <c r="UTD58" s="20"/>
      <c r="UTE58" s="20"/>
      <c r="UTF58" s="20"/>
      <c r="UTG58" s="20"/>
      <c r="UTH58" s="20"/>
      <c r="UTI58" s="20"/>
      <c r="UTJ58" s="20"/>
      <c r="UTK58" s="20"/>
      <c r="UTL58" s="20"/>
      <c r="UTM58" s="20"/>
      <c r="UTN58" s="20"/>
      <c r="UTO58" s="20"/>
      <c r="UTP58" s="20"/>
      <c r="UTQ58" s="20"/>
      <c r="UTR58" s="20"/>
      <c r="UTS58" s="20"/>
      <c r="UTT58" s="20"/>
      <c r="UTU58" s="20"/>
      <c r="UTV58" s="20"/>
      <c r="UTW58" s="20"/>
      <c r="UTX58" s="20"/>
      <c r="UTY58" s="20"/>
      <c r="UTZ58" s="20"/>
      <c r="UUA58" s="20"/>
      <c r="UUB58" s="20"/>
      <c r="UUC58" s="20"/>
      <c r="UUD58" s="20"/>
      <c r="UUE58" s="20"/>
      <c r="UUF58" s="20"/>
      <c r="UUG58" s="20"/>
      <c r="UUH58" s="20"/>
      <c r="UUI58" s="20"/>
      <c r="UUJ58" s="20"/>
      <c r="UUK58" s="20"/>
      <c r="UUL58" s="20"/>
      <c r="UUM58" s="20"/>
      <c r="UUN58" s="20"/>
      <c r="UUO58" s="20"/>
      <c r="UUP58" s="20"/>
      <c r="UUQ58" s="20"/>
      <c r="UUR58" s="20"/>
      <c r="UUS58" s="20"/>
      <c r="UUT58" s="20"/>
      <c r="UUU58" s="20"/>
      <c r="UUV58" s="20"/>
      <c r="UUW58" s="20"/>
      <c r="UUX58" s="20"/>
      <c r="UUY58" s="20"/>
      <c r="UUZ58" s="20"/>
      <c r="UVA58" s="20"/>
      <c r="UVB58" s="20"/>
      <c r="UVC58" s="20"/>
      <c r="UVD58" s="20"/>
      <c r="UVE58" s="20"/>
      <c r="UVF58" s="20"/>
      <c r="UVG58" s="20"/>
      <c r="UVH58" s="20"/>
      <c r="UVI58" s="20"/>
      <c r="UVJ58" s="20"/>
      <c r="UVK58" s="20"/>
      <c r="UVL58" s="20"/>
      <c r="UVM58" s="20"/>
      <c r="UVN58" s="20"/>
      <c r="UVO58" s="20"/>
      <c r="UVP58" s="20"/>
      <c r="UVQ58" s="20"/>
      <c r="UVR58" s="20"/>
      <c r="UVS58" s="20"/>
      <c r="UVT58" s="20"/>
      <c r="UVU58" s="20"/>
      <c r="UVV58" s="20"/>
      <c r="UVW58" s="20"/>
      <c r="UVX58" s="20"/>
      <c r="UVY58" s="20"/>
      <c r="UVZ58" s="20"/>
      <c r="UWA58" s="20"/>
      <c r="UWB58" s="20"/>
      <c r="UWC58" s="20"/>
      <c r="UWD58" s="20"/>
      <c r="UWE58" s="20"/>
      <c r="UWF58" s="20"/>
      <c r="UWG58" s="20"/>
      <c r="UWH58" s="20"/>
      <c r="UWI58" s="20"/>
      <c r="UWJ58" s="20"/>
      <c r="UWK58" s="20"/>
      <c r="UWL58" s="20"/>
      <c r="UWM58" s="20"/>
      <c r="UWN58" s="20"/>
      <c r="UWO58" s="20"/>
      <c r="UWP58" s="20"/>
      <c r="UWQ58" s="20"/>
      <c r="UWR58" s="20"/>
      <c r="UWS58" s="20"/>
      <c r="UWT58" s="20"/>
      <c r="UWU58" s="20"/>
      <c r="UWV58" s="20"/>
      <c r="UWW58" s="20"/>
      <c r="UWX58" s="20"/>
      <c r="UWY58" s="20"/>
      <c r="UWZ58" s="20"/>
      <c r="UXA58" s="20"/>
      <c r="UXB58" s="20"/>
      <c r="UXC58" s="20"/>
      <c r="UXD58" s="20"/>
      <c r="UXE58" s="20"/>
      <c r="UXF58" s="20"/>
      <c r="UXG58" s="20"/>
      <c r="UXH58" s="20"/>
      <c r="UXI58" s="20"/>
      <c r="UXJ58" s="20"/>
      <c r="UXK58" s="20"/>
      <c r="UXL58" s="20"/>
      <c r="UXM58" s="20"/>
      <c r="UXN58" s="20"/>
      <c r="UXO58" s="20"/>
      <c r="UXP58" s="20"/>
      <c r="UXQ58" s="20"/>
      <c r="UXR58" s="20"/>
      <c r="UXS58" s="20"/>
      <c r="UXT58" s="20"/>
      <c r="UXU58" s="20"/>
      <c r="UXV58" s="20"/>
      <c r="UXW58" s="20"/>
      <c r="UXX58" s="20"/>
      <c r="UXY58" s="20"/>
      <c r="UXZ58" s="20"/>
      <c r="UYA58" s="20"/>
      <c r="UYB58" s="20"/>
      <c r="UYC58" s="20"/>
      <c r="UYD58" s="20"/>
      <c r="UYE58" s="20"/>
      <c r="UYF58" s="20"/>
      <c r="UYG58" s="20"/>
      <c r="UYH58" s="20"/>
      <c r="UYI58" s="20"/>
      <c r="UYJ58" s="20"/>
      <c r="UYK58" s="20"/>
      <c r="UYL58" s="20"/>
      <c r="UYM58" s="20"/>
      <c r="UYN58" s="20"/>
      <c r="UYO58" s="20"/>
      <c r="UYP58" s="20"/>
      <c r="UYQ58" s="20"/>
      <c r="UYR58" s="20"/>
      <c r="UYS58" s="20"/>
      <c r="UYT58" s="20"/>
      <c r="UYU58" s="20"/>
      <c r="UYV58" s="20"/>
      <c r="UYW58" s="20"/>
      <c r="UYX58" s="20"/>
      <c r="UYY58" s="20"/>
      <c r="UYZ58" s="20"/>
      <c r="UZA58" s="20"/>
      <c r="UZB58" s="20"/>
      <c r="UZC58" s="20"/>
      <c r="UZD58" s="20"/>
      <c r="UZE58" s="20"/>
      <c r="UZF58" s="20"/>
      <c r="UZG58" s="20"/>
      <c r="UZH58" s="20"/>
      <c r="UZI58" s="20"/>
      <c r="UZJ58" s="20"/>
      <c r="UZK58" s="20"/>
      <c r="UZL58" s="20"/>
      <c r="UZM58" s="20"/>
      <c r="UZN58" s="20"/>
      <c r="UZO58" s="20"/>
      <c r="UZP58" s="20"/>
      <c r="UZQ58" s="20"/>
      <c r="UZR58" s="20"/>
      <c r="UZS58" s="20"/>
      <c r="UZT58" s="20"/>
      <c r="UZU58" s="20"/>
      <c r="UZV58" s="20"/>
      <c r="UZW58" s="20"/>
      <c r="UZX58" s="20"/>
      <c r="UZY58" s="20"/>
      <c r="UZZ58" s="20"/>
      <c r="VAA58" s="20"/>
      <c r="VAB58" s="20"/>
      <c r="VAC58" s="20"/>
      <c r="VAD58" s="20"/>
      <c r="VAE58" s="20"/>
      <c r="VAF58" s="20"/>
      <c r="VAG58" s="20"/>
      <c r="VAH58" s="20"/>
      <c r="VAI58" s="20"/>
      <c r="VAJ58" s="20"/>
      <c r="VAK58" s="20"/>
      <c r="VAL58" s="20"/>
      <c r="VAM58" s="20"/>
      <c r="VAN58" s="20"/>
      <c r="VAO58" s="20"/>
      <c r="VAP58" s="20"/>
      <c r="VAQ58" s="20"/>
      <c r="VAR58" s="20"/>
      <c r="VAS58" s="20"/>
      <c r="VAT58" s="20"/>
      <c r="VAU58" s="20"/>
      <c r="VAV58" s="20"/>
      <c r="VAW58" s="20"/>
      <c r="VAX58" s="20"/>
      <c r="VAY58" s="20"/>
      <c r="VAZ58" s="20"/>
      <c r="VBA58" s="20"/>
      <c r="VBB58" s="20"/>
      <c r="VBC58" s="20"/>
      <c r="VBD58" s="20"/>
      <c r="VBE58" s="20"/>
      <c r="VBF58" s="20"/>
      <c r="VBG58" s="20"/>
      <c r="VBH58" s="20"/>
      <c r="VBI58" s="20"/>
      <c r="VBJ58" s="20"/>
      <c r="VBK58" s="20"/>
      <c r="VBL58" s="20"/>
      <c r="VBM58" s="20"/>
      <c r="VBN58" s="20"/>
      <c r="VBO58" s="20"/>
      <c r="VBP58" s="20"/>
      <c r="VBQ58" s="20"/>
      <c r="VBR58" s="20"/>
      <c r="VBS58" s="20"/>
      <c r="VBT58" s="20"/>
      <c r="VBU58" s="20"/>
      <c r="VBV58" s="20"/>
      <c r="VBW58" s="20"/>
      <c r="VBX58" s="20"/>
      <c r="VBY58" s="20"/>
      <c r="VBZ58" s="20"/>
      <c r="VCA58" s="20"/>
      <c r="VCB58" s="20"/>
      <c r="VCC58" s="20"/>
      <c r="VCD58" s="20"/>
      <c r="VCE58" s="20"/>
      <c r="VCF58" s="20"/>
      <c r="VCG58" s="20"/>
      <c r="VCH58" s="20"/>
      <c r="VCI58" s="20"/>
      <c r="VCJ58" s="20"/>
      <c r="VCK58" s="20"/>
      <c r="VCL58" s="20"/>
      <c r="VCM58" s="20"/>
      <c r="VCN58" s="20"/>
      <c r="VCO58" s="20"/>
      <c r="VCP58" s="20"/>
      <c r="VCQ58" s="20"/>
      <c r="VCR58" s="20"/>
      <c r="VCS58" s="20"/>
      <c r="VCT58" s="20"/>
      <c r="VCU58" s="20"/>
      <c r="VCV58" s="20"/>
      <c r="VCW58" s="20"/>
      <c r="VCX58" s="20"/>
      <c r="VCY58" s="20"/>
      <c r="VCZ58" s="20"/>
      <c r="VDA58" s="20"/>
      <c r="VDB58" s="20"/>
      <c r="VDC58" s="20"/>
      <c r="VDD58" s="20"/>
      <c r="VDE58" s="20"/>
      <c r="VDF58" s="20"/>
      <c r="VDG58" s="20"/>
      <c r="VDH58" s="20"/>
      <c r="VDI58" s="20"/>
      <c r="VDJ58" s="20"/>
      <c r="VDK58" s="20"/>
      <c r="VDL58" s="20"/>
      <c r="VDM58" s="20"/>
      <c r="VDN58" s="20"/>
      <c r="VDO58" s="20"/>
      <c r="VDP58" s="20"/>
      <c r="VDQ58" s="20"/>
      <c r="VDR58" s="20"/>
      <c r="VDS58" s="20"/>
      <c r="VDT58" s="20"/>
      <c r="VDU58" s="20"/>
      <c r="VDV58" s="20"/>
      <c r="VDW58" s="20"/>
      <c r="VDX58" s="20"/>
      <c r="VDY58" s="20"/>
      <c r="VDZ58" s="20"/>
      <c r="VEA58" s="20"/>
      <c r="VEB58" s="20"/>
      <c r="VEC58" s="20"/>
      <c r="VED58" s="20"/>
      <c r="VEE58" s="20"/>
      <c r="VEF58" s="20"/>
      <c r="VEG58" s="20"/>
      <c r="VEH58" s="20"/>
      <c r="VEI58" s="20"/>
      <c r="VEJ58" s="20"/>
      <c r="VEK58" s="20"/>
      <c r="VEL58" s="20"/>
      <c r="VEM58" s="20"/>
      <c r="VEN58" s="20"/>
      <c r="VEO58" s="20"/>
      <c r="VEP58" s="20"/>
      <c r="VEQ58" s="20"/>
      <c r="VER58" s="20"/>
      <c r="VES58" s="20"/>
      <c r="VET58" s="20"/>
      <c r="VEU58" s="20"/>
      <c r="VEV58" s="20"/>
      <c r="VEW58" s="20"/>
      <c r="VEX58" s="20"/>
      <c r="VEY58" s="20"/>
      <c r="VEZ58" s="20"/>
      <c r="VFA58" s="20"/>
      <c r="VFB58" s="20"/>
      <c r="VFC58" s="20"/>
      <c r="VFD58" s="20"/>
      <c r="VFE58" s="20"/>
      <c r="VFF58" s="20"/>
      <c r="VFG58" s="20"/>
      <c r="VFH58" s="20"/>
      <c r="VFI58" s="20"/>
      <c r="VFJ58" s="20"/>
      <c r="VFK58" s="20"/>
      <c r="VFL58" s="20"/>
      <c r="VFM58" s="20"/>
      <c r="VFN58" s="20"/>
      <c r="VFO58" s="20"/>
      <c r="VFP58" s="20"/>
      <c r="VFQ58" s="20"/>
      <c r="VFR58" s="20"/>
      <c r="VFS58" s="20"/>
      <c r="VFT58" s="20"/>
      <c r="VFU58" s="20"/>
      <c r="VFV58" s="20"/>
      <c r="VFW58" s="20"/>
      <c r="VFX58" s="20"/>
      <c r="VFY58" s="20"/>
      <c r="VFZ58" s="20"/>
      <c r="VGA58" s="20"/>
      <c r="VGB58" s="20"/>
      <c r="VGC58" s="20"/>
      <c r="VGD58" s="20"/>
      <c r="VGE58" s="20"/>
      <c r="VGF58" s="20"/>
      <c r="VGG58" s="20"/>
      <c r="VGH58" s="20"/>
      <c r="VGI58" s="20"/>
      <c r="VGJ58" s="20"/>
      <c r="VGK58" s="20"/>
      <c r="VGL58" s="20"/>
      <c r="VGM58" s="20"/>
      <c r="VGN58" s="20"/>
      <c r="VGO58" s="20"/>
      <c r="VGP58" s="20"/>
      <c r="VGQ58" s="20"/>
      <c r="VGR58" s="20"/>
      <c r="VGS58" s="20"/>
      <c r="VGT58" s="20"/>
      <c r="VGU58" s="20"/>
      <c r="VGV58" s="20"/>
      <c r="VGW58" s="20"/>
      <c r="VGX58" s="20"/>
      <c r="VGY58" s="20"/>
      <c r="VGZ58" s="20"/>
      <c r="VHA58" s="20"/>
      <c r="VHB58" s="20"/>
      <c r="VHC58" s="20"/>
      <c r="VHD58" s="20"/>
      <c r="VHE58" s="20"/>
      <c r="VHF58" s="20"/>
      <c r="VHG58" s="20"/>
      <c r="VHH58" s="20"/>
      <c r="VHI58" s="20"/>
      <c r="VHJ58" s="20"/>
      <c r="VHK58" s="20"/>
      <c r="VHL58" s="20"/>
      <c r="VHM58" s="20"/>
      <c r="VHN58" s="20"/>
      <c r="VHO58" s="20"/>
      <c r="VHP58" s="20"/>
      <c r="VHQ58" s="20"/>
      <c r="VHR58" s="20"/>
      <c r="VHS58" s="20"/>
      <c r="VHT58" s="20"/>
      <c r="VHU58" s="20"/>
      <c r="VHV58" s="20"/>
      <c r="VHW58" s="20"/>
      <c r="VHX58" s="20"/>
      <c r="VHY58" s="20"/>
      <c r="VHZ58" s="20"/>
      <c r="VIA58" s="20"/>
      <c r="VIB58" s="20"/>
      <c r="VIC58" s="20"/>
      <c r="VID58" s="20"/>
      <c r="VIE58" s="20"/>
      <c r="VIF58" s="20"/>
      <c r="VIG58" s="20"/>
      <c r="VIH58" s="20"/>
      <c r="VII58" s="20"/>
      <c r="VIJ58" s="20"/>
      <c r="VIK58" s="20"/>
      <c r="VIL58" s="20"/>
      <c r="VIM58" s="20"/>
      <c r="VIN58" s="20"/>
      <c r="VIO58" s="20"/>
      <c r="VIP58" s="20"/>
      <c r="VIQ58" s="20"/>
      <c r="VIR58" s="20"/>
      <c r="VIS58" s="20"/>
      <c r="VIT58" s="20"/>
      <c r="VIU58" s="20"/>
      <c r="VIV58" s="20"/>
      <c r="VIW58" s="20"/>
      <c r="VIX58" s="20"/>
      <c r="VIY58" s="20"/>
      <c r="VIZ58" s="20"/>
      <c r="VJA58" s="20"/>
      <c r="VJB58" s="20"/>
      <c r="VJC58" s="20"/>
      <c r="VJD58" s="20"/>
      <c r="VJE58" s="20"/>
      <c r="VJF58" s="20"/>
      <c r="VJG58" s="20"/>
      <c r="VJH58" s="20"/>
      <c r="VJI58" s="20"/>
      <c r="VJJ58" s="20"/>
      <c r="VJK58" s="20"/>
      <c r="VJL58" s="20"/>
      <c r="VJM58" s="20"/>
      <c r="VJN58" s="20"/>
      <c r="VJO58" s="20"/>
      <c r="VJP58" s="20"/>
      <c r="VJQ58" s="20"/>
      <c r="VJR58" s="20"/>
      <c r="VJS58" s="20"/>
      <c r="VJT58" s="20"/>
      <c r="VJU58" s="20"/>
      <c r="VJV58" s="20"/>
      <c r="VJW58" s="20"/>
      <c r="VJX58" s="20"/>
      <c r="VJY58" s="20"/>
      <c r="VJZ58" s="20"/>
      <c r="VKA58" s="20"/>
      <c r="VKB58" s="20"/>
      <c r="VKC58" s="20"/>
      <c r="VKD58" s="20"/>
      <c r="VKE58" s="20"/>
      <c r="VKF58" s="20"/>
      <c r="VKG58" s="20"/>
      <c r="VKH58" s="20"/>
      <c r="VKI58" s="20"/>
      <c r="VKJ58" s="20"/>
      <c r="VKK58" s="20"/>
      <c r="VKL58" s="20"/>
      <c r="VKM58" s="20"/>
      <c r="VKN58" s="20"/>
      <c r="VKO58" s="20"/>
      <c r="VKP58" s="20"/>
      <c r="VKQ58" s="20"/>
      <c r="VKR58" s="20"/>
      <c r="VKS58" s="20"/>
      <c r="VKT58" s="20"/>
      <c r="VKU58" s="20"/>
      <c r="VKV58" s="20"/>
      <c r="VKW58" s="20"/>
      <c r="VKX58" s="20"/>
      <c r="VKY58" s="20"/>
      <c r="VKZ58" s="20"/>
      <c r="VLA58" s="20"/>
      <c r="VLB58" s="20"/>
      <c r="VLC58" s="20"/>
      <c r="VLD58" s="20"/>
      <c r="VLE58" s="20"/>
      <c r="VLF58" s="20"/>
      <c r="VLG58" s="20"/>
      <c r="VLH58" s="20"/>
      <c r="VLI58" s="20"/>
      <c r="VLJ58" s="20"/>
      <c r="VLK58" s="20"/>
      <c r="VLL58" s="20"/>
      <c r="VLM58" s="20"/>
      <c r="VLN58" s="20"/>
      <c r="VLO58" s="20"/>
      <c r="VLP58" s="20"/>
      <c r="VLQ58" s="20"/>
      <c r="VLR58" s="20"/>
      <c r="VLS58" s="20"/>
      <c r="VLT58" s="20"/>
      <c r="VLU58" s="20"/>
      <c r="VLV58" s="20"/>
      <c r="VLW58" s="20"/>
      <c r="VLX58" s="20"/>
      <c r="VLY58" s="20"/>
      <c r="VLZ58" s="20"/>
      <c r="VMA58" s="20"/>
      <c r="VMB58" s="20"/>
      <c r="VMC58" s="20"/>
      <c r="VMD58" s="20"/>
      <c r="VME58" s="20"/>
      <c r="VMF58" s="20"/>
      <c r="VMG58" s="20"/>
      <c r="VMH58" s="20"/>
      <c r="VMI58" s="20"/>
      <c r="VMJ58" s="20"/>
      <c r="VMK58" s="20"/>
      <c r="VML58" s="20"/>
      <c r="VMM58" s="20"/>
      <c r="VMN58" s="20"/>
      <c r="VMO58" s="20"/>
      <c r="VMP58" s="20"/>
      <c r="VMQ58" s="20"/>
      <c r="VMR58" s="20"/>
      <c r="VMS58" s="20"/>
      <c r="VMT58" s="20"/>
      <c r="VMU58" s="20"/>
      <c r="VMV58" s="20"/>
      <c r="VMW58" s="20"/>
      <c r="VMX58" s="20"/>
      <c r="VMY58" s="20"/>
      <c r="VMZ58" s="20"/>
      <c r="VNA58" s="20"/>
      <c r="VNB58" s="20"/>
      <c r="VNC58" s="20"/>
      <c r="VND58" s="20"/>
      <c r="VNE58" s="20"/>
      <c r="VNF58" s="20"/>
      <c r="VNG58" s="20"/>
      <c r="VNH58" s="20"/>
      <c r="VNI58" s="20"/>
      <c r="VNJ58" s="20"/>
      <c r="VNK58" s="20"/>
      <c r="VNL58" s="20"/>
      <c r="VNM58" s="20"/>
      <c r="VNN58" s="20"/>
      <c r="VNO58" s="20"/>
      <c r="VNP58" s="20"/>
      <c r="VNQ58" s="20"/>
      <c r="VNR58" s="20"/>
      <c r="VNS58" s="20"/>
      <c r="VNT58" s="20"/>
      <c r="VNU58" s="20"/>
      <c r="VNV58" s="20"/>
      <c r="VNW58" s="20"/>
      <c r="VNX58" s="20"/>
      <c r="VNY58" s="20"/>
      <c r="VNZ58" s="20"/>
      <c r="VOA58" s="20"/>
      <c r="VOB58" s="20"/>
      <c r="VOC58" s="20"/>
      <c r="VOD58" s="20"/>
      <c r="VOE58" s="20"/>
      <c r="VOF58" s="20"/>
      <c r="VOG58" s="20"/>
      <c r="VOH58" s="20"/>
      <c r="VOI58" s="20"/>
      <c r="VOJ58" s="20"/>
      <c r="VOK58" s="20"/>
      <c r="VOL58" s="20"/>
      <c r="VOM58" s="20"/>
      <c r="VON58" s="20"/>
      <c r="VOO58" s="20"/>
      <c r="VOP58" s="20"/>
      <c r="VOQ58" s="20"/>
      <c r="VOR58" s="20"/>
      <c r="VOS58" s="20"/>
      <c r="VOT58" s="20"/>
      <c r="VOU58" s="20"/>
      <c r="VOV58" s="20"/>
      <c r="VOW58" s="20"/>
      <c r="VOX58" s="20"/>
      <c r="VOY58" s="20"/>
      <c r="VOZ58" s="20"/>
      <c r="VPA58" s="20"/>
      <c r="VPB58" s="20"/>
      <c r="VPC58" s="20"/>
      <c r="VPD58" s="20"/>
      <c r="VPE58" s="20"/>
      <c r="VPF58" s="20"/>
      <c r="VPG58" s="20"/>
      <c r="VPH58" s="20"/>
      <c r="VPI58" s="20"/>
      <c r="VPJ58" s="20"/>
      <c r="VPK58" s="20"/>
      <c r="VPL58" s="20"/>
      <c r="VPM58" s="20"/>
      <c r="VPN58" s="20"/>
      <c r="VPO58" s="20"/>
      <c r="VPP58" s="20"/>
      <c r="VPQ58" s="20"/>
      <c r="VPR58" s="20"/>
      <c r="VPS58" s="20"/>
      <c r="VPT58" s="20"/>
      <c r="VPU58" s="20"/>
      <c r="VPV58" s="20"/>
      <c r="VPW58" s="20"/>
      <c r="VPX58" s="20"/>
      <c r="VPY58" s="20"/>
      <c r="VPZ58" s="20"/>
      <c r="VQA58" s="20"/>
      <c r="VQB58" s="20"/>
      <c r="VQC58" s="20"/>
      <c r="VQD58" s="20"/>
      <c r="VQE58" s="20"/>
      <c r="VQF58" s="20"/>
      <c r="VQG58" s="20"/>
      <c r="VQH58" s="20"/>
      <c r="VQI58" s="20"/>
      <c r="VQJ58" s="20"/>
      <c r="VQK58" s="20"/>
      <c r="VQL58" s="20"/>
      <c r="VQM58" s="20"/>
      <c r="VQN58" s="20"/>
      <c r="VQO58" s="20"/>
      <c r="VQP58" s="20"/>
      <c r="VQQ58" s="20"/>
      <c r="VQR58" s="20"/>
      <c r="VQS58" s="20"/>
      <c r="VQT58" s="20"/>
      <c r="VQU58" s="20"/>
      <c r="VQV58" s="20"/>
      <c r="VQW58" s="20"/>
      <c r="VQX58" s="20"/>
      <c r="VQY58" s="20"/>
      <c r="VQZ58" s="20"/>
      <c r="VRA58" s="20"/>
      <c r="VRB58" s="20"/>
      <c r="VRC58" s="20"/>
      <c r="VRD58" s="20"/>
      <c r="VRE58" s="20"/>
      <c r="VRF58" s="20"/>
      <c r="VRG58" s="20"/>
      <c r="VRH58" s="20"/>
      <c r="VRI58" s="20"/>
      <c r="VRJ58" s="20"/>
      <c r="VRK58" s="20"/>
      <c r="VRL58" s="20"/>
      <c r="VRM58" s="20"/>
      <c r="VRN58" s="20"/>
      <c r="VRO58" s="20"/>
      <c r="VRP58" s="20"/>
      <c r="VRQ58" s="20"/>
      <c r="VRR58" s="20"/>
      <c r="VRS58" s="20"/>
      <c r="VRT58" s="20"/>
      <c r="VRU58" s="20"/>
      <c r="VRV58" s="20"/>
      <c r="VRW58" s="20"/>
      <c r="VRX58" s="20"/>
      <c r="VRY58" s="20"/>
      <c r="VRZ58" s="20"/>
      <c r="VSA58" s="20"/>
      <c r="VSB58" s="20"/>
      <c r="VSC58" s="20"/>
      <c r="VSD58" s="20"/>
      <c r="VSE58" s="20"/>
      <c r="VSF58" s="20"/>
      <c r="VSG58" s="20"/>
      <c r="VSH58" s="20"/>
      <c r="VSI58" s="20"/>
      <c r="VSJ58" s="20"/>
      <c r="VSK58" s="20"/>
      <c r="VSL58" s="20"/>
      <c r="VSM58" s="20"/>
      <c r="VSN58" s="20"/>
      <c r="VSO58" s="20"/>
      <c r="VSP58" s="20"/>
      <c r="VSQ58" s="20"/>
      <c r="VSR58" s="20"/>
      <c r="VSS58" s="20"/>
      <c r="VST58" s="20"/>
      <c r="VSU58" s="20"/>
      <c r="VSV58" s="20"/>
      <c r="VSW58" s="20"/>
      <c r="VSX58" s="20"/>
      <c r="VSY58" s="20"/>
      <c r="VSZ58" s="20"/>
      <c r="VTA58" s="20"/>
      <c r="VTB58" s="20"/>
      <c r="VTC58" s="20"/>
      <c r="VTD58" s="20"/>
      <c r="VTE58" s="20"/>
      <c r="VTF58" s="20"/>
      <c r="VTG58" s="20"/>
      <c r="VTH58" s="20"/>
      <c r="VTI58" s="20"/>
      <c r="VTJ58" s="20"/>
      <c r="VTK58" s="20"/>
      <c r="VTL58" s="20"/>
      <c r="VTM58" s="20"/>
      <c r="VTN58" s="20"/>
      <c r="VTO58" s="20"/>
      <c r="VTP58" s="20"/>
      <c r="VTQ58" s="20"/>
      <c r="VTR58" s="20"/>
      <c r="VTS58" s="20"/>
      <c r="VTT58" s="20"/>
      <c r="VTU58" s="20"/>
      <c r="VTV58" s="20"/>
      <c r="VTW58" s="20"/>
      <c r="VTX58" s="20"/>
      <c r="VTY58" s="20"/>
      <c r="VTZ58" s="20"/>
      <c r="VUA58" s="20"/>
      <c r="VUB58" s="20"/>
      <c r="VUC58" s="20"/>
      <c r="VUD58" s="20"/>
      <c r="VUE58" s="20"/>
      <c r="VUF58" s="20"/>
      <c r="VUG58" s="20"/>
      <c r="VUH58" s="20"/>
      <c r="VUI58" s="20"/>
      <c r="VUJ58" s="20"/>
      <c r="VUK58" s="20"/>
      <c r="VUL58" s="20"/>
      <c r="VUM58" s="20"/>
      <c r="VUN58" s="20"/>
      <c r="VUO58" s="20"/>
      <c r="VUP58" s="20"/>
      <c r="VUQ58" s="20"/>
      <c r="VUR58" s="20"/>
      <c r="VUS58" s="20"/>
      <c r="VUT58" s="20"/>
      <c r="VUU58" s="20"/>
      <c r="VUV58" s="20"/>
      <c r="VUW58" s="20"/>
      <c r="VUX58" s="20"/>
      <c r="VUY58" s="20"/>
      <c r="VUZ58" s="20"/>
      <c r="VVA58" s="20"/>
      <c r="VVB58" s="20"/>
      <c r="VVC58" s="20"/>
      <c r="VVD58" s="20"/>
      <c r="VVE58" s="20"/>
      <c r="VVF58" s="20"/>
      <c r="VVG58" s="20"/>
      <c r="VVH58" s="20"/>
      <c r="VVI58" s="20"/>
      <c r="VVJ58" s="20"/>
      <c r="VVK58" s="20"/>
      <c r="VVL58" s="20"/>
      <c r="VVM58" s="20"/>
      <c r="VVN58" s="20"/>
      <c r="VVO58" s="20"/>
      <c r="VVP58" s="20"/>
      <c r="VVQ58" s="20"/>
      <c r="VVR58" s="20"/>
      <c r="VVS58" s="20"/>
      <c r="VVT58" s="20"/>
      <c r="VVU58" s="20"/>
      <c r="VVV58" s="20"/>
      <c r="VVW58" s="20"/>
      <c r="VVX58" s="20"/>
      <c r="VVY58" s="20"/>
      <c r="VVZ58" s="20"/>
      <c r="VWA58" s="20"/>
      <c r="VWB58" s="20"/>
      <c r="VWC58" s="20"/>
      <c r="VWD58" s="20"/>
      <c r="VWE58" s="20"/>
      <c r="VWF58" s="20"/>
      <c r="VWG58" s="20"/>
      <c r="VWH58" s="20"/>
      <c r="VWI58" s="20"/>
      <c r="VWJ58" s="20"/>
      <c r="VWK58" s="20"/>
      <c r="VWL58" s="20"/>
      <c r="VWM58" s="20"/>
      <c r="VWN58" s="20"/>
      <c r="VWO58" s="20"/>
      <c r="VWP58" s="20"/>
      <c r="VWQ58" s="20"/>
      <c r="VWR58" s="20"/>
      <c r="VWS58" s="20"/>
      <c r="VWT58" s="20"/>
      <c r="VWU58" s="20"/>
      <c r="VWV58" s="20"/>
      <c r="VWW58" s="20"/>
      <c r="VWX58" s="20"/>
      <c r="VWY58" s="20"/>
      <c r="VWZ58" s="20"/>
      <c r="VXA58" s="20"/>
      <c r="VXB58" s="20"/>
      <c r="VXC58" s="20"/>
      <c r="VXD58" s="20"/>
      <c r="VXE58" s="20"/>
      <c r="VXF58" s="20"/>
      <c r="VXG58" s="20"/>
      <c r="VXH58" s="20"/>
      <c r="VXI58" s="20"/>
      <c r="VXJ58" s="20"/>
      <c r="VXK58" s="20"/>
      <c r="VXL58" s="20"/>
      <c r="VXM58" s="20"/>
      <c r="VXN58" s="20"/>
      <c r="VXO58" s="20"/>
      <c r="VXP58" s="20"/>
      <c r="VXQ58" s="20"/>
      <c r="VXR58" s="20"/>
      <c r="VXS58" s="20"/>
      <c r="VXT58" s="20"/>
      <c r="VXU58" s="20"/>
      <c r="VXV58" s="20"/>
      <c r="VXW58" s="20"/>
      <c r="VXX58" s="20"/>
      <c r="VXY58" s="20"/>
      <c r="VXZ58" s="20"/>
      <c r="VYA58" s="20"/>
      <c r="VYB58" s="20"/>
      <c r="VYC58" s="20"/>
      <c r="VYD58" s="20"/>
      <c r="VYE58" s="20"/>
      <c r="VYF58" s="20"/>
      <c r="VYG58" s="20"/>
      <c r="VYH58" s="20"/>
      <c r="VYI58" s="20"/>
      <c r="VYJ58" s="20"/>
      <c r="VYK58" s="20"/>
      <c r="VYL58" s="20"/>
      <c r="VYM58" s="20"/>
      <c r="VYN58" s="20"/>
      <c r="VYO58" s="20"/>
      <c r="VYP58" s="20"/>
      <c r="VYQ58" s="20"/>
      <c r="VYR58" s="20"/>
      <c r="VYS58" s="20"/>
      <c r="VYT58" s="20"/>
      <c r="VYU58" s="20"/>
      <c r="VYV58" s="20"/>
      <c r="VYW58" s="20"/>
      <c r="VYX58" s="20"/>
      <c r="VYY58" s="20"/>
      <c r="VYZ58" s="20"/>
      <c r="VZA58" s="20"/>
      <c r="VZB58" s="20"/>
      <c r="VZC58" s="20"/>
      <c r="VZD58" s="20"/>
      <c r="VZE58" s="20"/>
      <c r="VZF58" s="20"/>
      <c r="VZG58" s="20"/>
      <c r="VZH58" s="20"/>
      <c r="VZI58" s="20"/>
      <c r="VZJ58" s="20"/>
      <c r="VZK58" s="20"/>
      <c r="VZL58" s="20"/>
      <c r="VZM58" s="20"/>
      <c r="VZN58" s="20"/>
      <c r="VZO58" s="20"/>
      <c r="VZP58" s="20"/>
      <c r="VZQ58" s="20"/>
      <c r="VZR58" s="20"/>
      <c r="VZS58" s="20"/>
      <c r="VZT58" s="20"/>
      <c r="VZU58" s="20"/>
      <c r="VZV58" s="20"/>
      <c r="VZW58" s="20"/>
      <c r="VZX58" s="20"/>
      <c r="VZY58" s="20"/>
      <c r="VZZ58" s="20"/>
      <c r="WAA58" s="20"/>
      <c r="WAB58" s="20"/>
      <c r="WAC58" s="20"/>
      <c r="WAD58" s="20"/>
      <c r="WAE58" s="20"/>
      <c r="WAF58" s="20"/>
      <c r="WAG58" s="20"/>
      <c r="WAH58" s="20"/>
      <c r="WAI58" s="20"/>
      <c r="WAJ58" s="20"/>
      <c r="WAK58" s="20"/>
      <c r="WAL58" s="20"/>
      <c r="WAM58" s="20"/>
      <c r="WAN58" s="20"/>
      <c r="WAO58" s="20"/>
      <c r="WAP58" s="20"/>
      <c r="WAQ58" s="20"/>
      <c r="WAR58" s="20"/>
      <c r="WAS58" s="20"/>
      <c r="WAT58" s="20"/>
      <c r="WAU58" s="20"/>
      <c r="WAV58" s="20"/>
      <c r="WAW58" s="20"/>
      <c r="WAX58" s="20"/>
      <c r="WAY58" s="20"/>
      <c r="WAZ58" s="20"/>
      <c r="WBA58" s="20"/>
      <c r="WBB58" s="20"/>
      <c r="WBC58" s="20"/>
      <c r="WBD58" s="20"/>
      <c r="WBE58" s="20"/>
      <c r="WBF58" s="20"/>
      <c r="WBG58" s="20"/>
      <c r="WBH58" s="20"/>
      <c r="WBI58" s="20"/>
      <c r="WBJ58" s="20"/>
      <c r="WBK58" s="20"/>
      <c r="WBL58" s="20"/>
      <c r="WBM58" s="20"/>
      <c r="WBN58" s="20"/>
      <c r="WBO58" s="20"/>
      <c r="WBP58" s="20"/>
      <c r="WBQ58" s="20"/>
      <c r="WBR58" s="20"/>
      <c r="WBS58" s="20"/>
      <c r="WBT58" s="20"/>
      <c r="WBU58" s="20"/>
      <c r="WBV58" s="20"/>
      <c r="WBW58" s="20"/>
      <c r="WBX58" s="20"/>
      <c r="WBY58" s="20"/>
      <c r="WBZ58" s="20"/>
      <c r="WCA58" s="20"/>
      <c r="WCB58" s="20"/>
      <c r="WCC58" s="20"/>
      <c r="WCD58" s="20"/>
      <c r="WCE58" s="20"/>
      <c r="WCF58" s="20"/>
      <c r="WCG58" s="20"/>
      <c r="WCH58" s="20"/>
      <c r="WCI58" s="20"/>
      <c r="WCJ58" s="20"/>
      <c r="WCK58" s="20"/>
      <c r="WCL58" s="20"/>
      <c r="WCM58" s="20"/>
      <c r="WCN58" s="20"/>
      <c r="WCO58" s="20"/>
      <c r="WCP58" s="20"/>
      <c r="WCQ58" s="20"/>
      <c r="WCR58" s="20"/>
      <c r="WCS58" s="20"/>
      <c r="WCT58" s="20"/>
      <c r="WCU58" s="20"/>
      <c r="WCV58" s="20"/>
      <c r="WCW58" s="20"/>
      <c r="WCX58" s="20"/>
      <c r="WCY58" s="20"/>
      <c r="WCZ58" s="20"/>
      <c r="WDA58" s="20"/>
      <c r="WDB58" s="20"/>
      <c r="WDC58" s="20"/>
      <c r="WDD58" s="20"/>
      <c r="WDE58" s="20"/>
      <c r="WDF58" s="20"/>
      <c r="WDG58" s="20"/>
      <c r="WDH58" s="20"/>
      <c r="WDI58" s="20"/>
      <c r="WDJ58" s="20"/>
      <c r="WDK58" s="20"/>
      <c r="WDL58" s="20"/>
      <c r="WDM58" s="20"/>
      <c r="WDN58" s="20"/>
      <c r="WDO58" s="20"/>
      <c r="WDP58" s="20"/>
      <c r="WDQ58" s="20"/>
      <c r="WDR58" s="20"/>
      <c r="WDS58" s="20"/>
      <c r="WDT58" s="20"/>
      <c r="WDU58" s="20"/>
      <c r="WDV58" s="20"/>
      <c r="WDW58" s="20"/>
      <c r="WDX58" s="20"/>
      <c r="WDY58" s="20"/>
      <c r="WDZ58" s="20"/>
      <c r="WEA58" s="20"/>
      <c r="WEB58" s="20"/>
      <c r="WEC58" s="20"/>
      <c r="WED58" s="20"/>
      <c r="WEE58" s="20"/>
      <c r="WEF58" s="20"/>
      <c r="WEG58" s="20"/>
      <c r="WEH58" s="20"/>
      <c r="WEI58" s="20"/>
      <c r="WEJ58" s="20"/>
      <c r="WEK58" s="20"/>
      <c r="WEL58" s="20"/>
      <c r="WEM58" s="20"/>
      <c r="WEN58" s="20"/>
      <c r="WEO58" s="20"/>
      <c r="WEP58" s="20"/>
      <c r="WEQ58" s="20"/>
      <c r="WER58" s="20"/>
      <c r="WES58" s="20"/>
      <c r="WET58" s="20"/>
      <c r="WEU58" s="20"/>
      <c r="WEV58" s="20"/>
      <c r="WEW58" s="20"/>
      <c r="WEX58" s="20"/>
      <c r="WEY58" s="20"/>
      <c r="WEZ58" s="20"/>
      <c r="WFA58" s="20"/>
      <c r="WFB58" s="20"/>
      <c r="WFC58" s="20"/>
      <c r="WFD58" s="20"/>
      <c r="WFE58" s="20"/>
      <c r="WFF58" s="20"/>
      <c r="WFG58" s="20"/>
      <c r="WFH58" s="20"/>
      <c r="WFI58" s="20"/>
      <c r="WFJ58" s="20"/>
      <c r="WFK58" s="20"/>
      <c r="WFL58" s="20"/>
      <c r="WFM58" s="20"/>
      <c r="WFN58" s="20"/>
      <c r="WFO58" s="20"/>
      <c r="WFP58" s="20"/>
      <c r="WFQ58" s="20"/>
      <c r="WFR58" s="20"/>
      <c r="WFS58" s="20"/>
      <c r="WFT58" s="20"/>
      <c r="WFU58" s="20"/>
      <c r="WFV58" s="20"/>
      <c r="WFW58" s="20"/>
      <c r="WFX58" s="20"/>
      <c r="WFY58" s="20"/>
      <c r="WFZ58" s="20"/>
      <c r="WGA58" s="20"/>
      <c r="WGB58" s="20"/>
      <c r="WGC58" s="20"/>
      <c r="WGD58" s="20"/>
      <c r="WGE58" s="20"/>
      <c r="WGF58" s="20"/>
      <c r="WGG58" s="20"/>
      <c r="WGH58" s="20"/>
      <c r="WGI58" s="20"/>
      <c r="WGJ58" s="20"/>
      <c r="WGK58" s="20"/>
      <c r="WGL58" s="20"/>
      <c r="WGM58" s="20"/>
      <c r="WGN58" s="20"/>
      <c r="WGO58" s="20"/>
      <c r="WGP58" s="20"/>
      <c r="WGQ58" s="20"/>
      <c r="WGR58" s="20"/>
      <c r="WGS58" s="20"/>
      <c r="WGT58" s="20"/>
      <c r="WGU58" s="20"/>
      <c r="WGV58" s="20"/>
      <c r="WGW58" s="20"/>
      <c r="WGX58" s="20"/>
      <c r="WGY58" s="20"/>
      <c r="WGZ58" s="20"/>
      <c r="WHA58" s="20"/>
      <c r="WHB58" s="20"/>
      <c r="WHC58" s="20"/>
      <c r="WHD58" s="20"/>
      <c r="WHE58" s="20"/>
      <c r="WHF58" s="20"/>
      <c r="WHG58" s="20"/>
      <c r="WHH58" s="20"/>
      <c r="WHI58" s="20"/>
      <c r="WHJ58" s="20"/>
      <c r="WHK58" s="20"/>
      <c r="WHL58" s="20"/>
      <c r="WHM58" s="20"/>
      <c r="WHN58" s="20"/>
      <c r="WHO58" s="20"/>
      <c r="WHP58" s="20"/>
      <c r="WHQ58" s="20"/>
      <c r="WHR58" s="20"/>
      <c r="WHS58" s="20"/>
      <c r="WHT58" s="20"/>
      <c r="WHU58" s="20"/>
      <c r="WHV58" s="20"/>
      <c r="WHW58" s="20"/>
      <c r="WHX58" s="20"/>
      <c r="WHY58" s="20"/>
      <c r="WHZ58" s="20"/>
      <c r="WIA58" s="20"/>
      <c r="WIB58" s="20"/>
      <c r="WIC58" s="20"/>
      <c r="WID58" s="20"/>
      <c r="WIE58" s="20"/>
      <c r="WIF58" s="20"/>
      <c r="WIG58" s="20"/>
      <c r="WIH58" s="20"/>
      <c r="WII58" s="20"/>
      <c r="WIJ58" s="20"/>
      <c r="WIK58" s="20"/>
      <c r="WIL58" s="20"/>
      <c r="WIM58" s="20"/>
      <c r="WIN58" s="20"/>
      <c r="WIO58" s="20"/>
      <c r="WIP58" s="20"/>
      <c r="WIQ58" s="20"/>
      <c r="WIR58" s="20"/>
      <c r="WIS58" s="20"/>
      <c r="WIT58" s="20"/>
      <c r="WIU58" s="20"/>
      <c r="WIV58" s="20"/>
      <c r="WIW58" s="20"/>
      <c r="WIX58" s="20"/>
      <c r="WIY58" s="20"/>
      <c r="WIZ58" s="20"/>
      <c r="WJA58" s="20"/>
      <c r="WJB58" s="20"/>
      <c r="WJC58" s="20"/>
      <c r="WJD58" s="20"/>
      <c r="WJE58" s="20"/>
      <c r="WJF58" s="20"/>
      <c r="WJG58" s="20"/>
      <c r="WJH58" s="20"/>
      <c r="WJI58" s="20"/>
      <c r="WJJ58" s="20"/>
      <c r="WJK58" s="20"/>
      <c r="WJL58" s="20"/>
      <c r="WJM58" s="20"/>
      <c r="WJN58" s="20"/>
      <c r="WJO58" s="20"/>
      <c r="WJP58" s="20"/>
      <c r="WJQ58" s="20"/>
      <c r="WJR58" s="20"/>
      <c r="WJS58" s="20"/>
      <c r="WJT58" s="20"/>
      <c r="WJU58" s="20"/>
      <c r="WJV58" s="20"/>
      <c r="WJW58" s="20"/>
      <c r="WJX58" s="20"/>
      <c r="WJY58" s="20"/>
      <c r="WJZ58" s="20"/>
      <c r="WKA58" s="20"/>
      <c r="WKB58" s="20"/>
      <c r="WKC58" s="20"/>
      <c r="WKD58" s="20"/>
      <c r="WKE58" s="20"/>
      <c r="WKF58" s="20"/>
      <c r="WKG58" s="20"/>
      <c r="WKH58" s="20"/>
      <c r="WKI58" s="20"/>
      <c r="WKJ58" s="20"/>
      <c r="WKK58" s="20"/>
      <c r="WKL58" s="20"/>
      <c r="WKM58" s="20"/>
      <c r="WKN58" s="20"/>
      <c r="WKO58" s="20"/>
      <c r="WKP58" s="20"/>
      <c r="WKQ58" s="20"/>
      <c r="WKR58" s="20"/>
      <c r="WKS58" s="20"/>
      <c r="WKT58" s="20"/>
      <c r="WKU58" s="20"/>
      <c r="WKV58" s="20"/>
      <c r="WKW58" s="20"/>
      <c r="WKX58" s="20"/>
      <c r="WKY58" s="20"/>
      <c r="WKZ58" s="20"/>
      <c r="WLA58" s="20"/>
      <c r="WLB58" s="20"/>
      <c r="WLC58" s="20"/>
      <c r="WLD58" s="20"/>
      <c r="WLE58" s="20"/>
      <c r="WLF58" s="20"/>
      <c r="WLG58" s="20"/>
      <c r="WLH58" s="20"/>
      <c r="WLI58" s="20"/>
      <c r="WLJ58" s="20"/>
      <c r="WLK58" s="20"/>
      <c r="WLL58" s="20"/>
      <c r="WLM58" s="20"/>
      <c r="WLN58" s="20"/>
      <c r="WLO58" s="20"/>
      <c r="WLP58" s="20"/>
      <c r="WLQ58" s="20"/>
      <c r="WLR58" s="20"/>
      <c r="WLS58" s="20"/>
      <c r="WLT58" s="20"/>
      <c r="WLU58" s="20"/>
      <c r="WLV58" s="20"/>
      <c r="WLW58" s="20"/>
      <c r="WLX58" s="20"/>
      <c r="WLY58" s="20"/>
      <c r="WLZ58" s="20"/>
      <c r="WMA58" s="20"/>
      <c r="WMB58" s="20"/>
      <c r="WMC58" s="20"/>
      <c r="WMD58" s="20"/>
      <c r="WME58" s="20"/>
      <c r="WMF58" s="20"/>
      <c r="WMG58" s="20"/>
      <c r="WMH58" s="20"/>
      <c r="WMI58" s="20"/>
      <c r="WMJ58" s="20"/>
      <c r="WMK58" s="20"/>
      <c r="WML58" s="20"/>
      <c r="WMM58" s="20"/>
      <c r="WMN58" s="20"/>
      <c r="WMO58" s="20"/>
      <c r="WMP58" s="20"/>
      <c r="WMQ58" s="20"/>
      <c r="WMR58" s="20"/>
      <c r="WMS58" s="20"/>
      <c r="WMT58" s="20"/>
      <c r="WMU58" s="20"/>
      <c r="WMV58" s="20"/>
      <c r="WMW58" s="20"/>
      <c r="WMX58" s="20"/>
      <c r="WMY58" s="20"/>
      <c r="WMZ58" s="20"/>
      <c r="WNA58" s="20"/>
      <c r="WNB58" s="20"/>
      <c r="WNC58" s="20"/>
      <c r="WND58" s="20"/>
      <c r="WNE58" s="20"/>
      <c r="WNF58" s="20"/>
      <c r="WNG58" s="20"/>
      <c r="WNH58" s="20"/>
      <c r="WNI58" s="20"/>
      <c r="WNJ58" s="20"/>
      <c r="WNK58" s="20"/>
      <c r="WNL58" s="20"/>
      <c r="WNM58" s="20"/>
      <c r="WNN58" s="20"/>
      <c r="WNO58" s="20"/>
      <c r="WNP58" s="20"/>
      <c r="WNQ58" s="20"/>
      <c r="WNR58" s="20"/>
      <c r="WNS58" s="20"/>
      <c r="WNT58" s="20"/>
      <c r="WNU58" s="20"/>
      <c r="WNV58" s="20"/>
      <c r="WNW58" s="20"/>
      <c r="WNX58" s="20"/>
      <c r="WNY58" s="20"/>
      <c r="WNZ58" s="20"/>
      <c r="WOA58" s="20"/>
      <c r="WOB58" s="20"/>
      <c r="WOC58" s="20"/>
      <c r="WOD58" s="20"/>
      <c r="WOE58" s="20"/>
      <c r="WOF58" s="20"/>
      <c r="WOG58" s="20"/>
      <c r="WOH58" s="20"/>
      <c r="WOI58" s="20"/>
      <c r="WOJ58" s="20"/>
      <c r="WOK58" s="20"/>
      <c r="WOL58" s="20"/>
      <c r="WOM58" s="20"/>
      <c r="WON58" s="20"/>
      <c r="WOO58" s="20"/>
      <c r="WOP58" s="20"/>
      <c r="WOQ58" s="20"/>
      <c r="WOR58" s="20"/>
      <c r="WOS58" s="20"/>
      <c r="WOT58" s="20"/>
      <c r="WOU58" s="20"/>
      <c r="WOV58" s="20"/>
      <c r="WOW58" s="20"/>
      <c r="WOX58" s="20"/>
      <c r="WOY58" s="20"/>
      <c r="WOZ58" s="20"/>
      <c r="WPA58" s="20"/>
      <c r="WPB58" s="20"/>
      <c r="WPC58" s="20"/>
      <c r="WPD58" s="20"/>
      <c r="WPE58" s="20"/>
      <c r="WPF58" s="20"/>
      <c r="WPG58" s="20"/>
      <c r="WPH58" s="20"/>
      <c r="WPI58" s="20"/>
      <c r="WPJ58" s="20"/>
      <c r="WPK58" s="20"/>
      <c r="WPL58" s="20"/>
      <c r="WPM58" s="20"/>
      <c r="WPN58" s="20"/>
      <c r="WPO58" s="20"/>
      <c r="WPP58" s="20"/>
      <c r="WPQ58" s="20"/>
      <c r="WPR58" s="20"/>
      <c r="WPS58" s="20"/>
      <c r="WPT58" s="20"/>
      <c r="WPU58" s="20"/>
      <c r="WPV58" s="20"/>
      <c r="WPW58" s="20"/>
      <c r="WPX58" s="20"/>
      <c r="WPY58" s="20"/>
      <c r="WPZ58" s="20"/>
      <c r="WQA58" s="20"/>
      <c r="WQB58" s="20"/>
      <c r="WQC58" s="20"/>
      <c r="WQD58" s="20"/>
      <c r="WQE58" s="20"/>
      <c r="WQF58" s="20"/>
      <c r="WQG58" s="20"/>
      <c r="WQH58" s="20"/>
      <c r="WQI58" s="20"/>
      <c r="WQJ58" s="20"/>
      <c r="WQK58" s="20"/>
      <c r="WQL58" s="20"/>
      <c r="WQM58" s="20"/>
      <c r="WQN58" s="20"/>
      <c r="WQO58" s="20"/>
      <c r="WQP58" s="20"/>
      <c r="WQQ58" s="20"/>
      <c r="WQR58" s="20"/>
      <c r="WQS58" s="20"/>
      <c r="WQT58" s="20"/>
      <c r="WQU58" s="20"/>
      <c r="WQV58" s="20"/>
      <c r="WQW58" s="20"/>
      <c r="WQX58" s="20"/>
      <c r="WQY58" s="20"/>
      <c r="WQZ58" s="20"/>
      <c r="WRA58" s="20"/>
      <c r="WRB58" s="20"/>
      <c r="WRC58" s="20"/>
      <c r="WRD58" s="20"/>
      <c r="WRE58" s="20"/>
      <c r="WRF58" s="20"/>
      <c r="WRG58" s="20"/>
      <c r="WRH58" s="20"/>
      <c r="WRI58" s="20"/>
      <c r="WRJ58" s="20"/>
      <c r="WRK58" s="20"/>
      <c r="WRL58" s="20"/>
      <c r="WRM58" s="20"/>
      <c r="WRN58" s="20"/>
      <c r="WRO58" s="20"/>
      <c r="WRP58" s="20"/>
      <c r="WRQ58" s="20"/>
      <c r="WRR58" s="20"/>
      <c r="WRS58" s="20"/>
      <c r="WRT58" s="20"/>
      <c r="WRU58" s="20"/>
      <c r="WRV58" s="20"/>
      <c r="WRW58" s="20"/>
      <c r="WRX58" s="20"/>
      <c r="WRY58" s="20"/>
      <c r="WRZ58" s="20"/>
      <c r="WSA58" s="20"/>
      <c r="WSB58" s="20"/>
      <c r="WSC58" s="20"/>
      <c r="WSD58" s="20"/>
      <c r="WSE58" s="20"/>
      <c r="WSF58" s="20"/>
      <c r="WSG58" s="20"/>
      <c r="WSH58" s="20"/>
      <c r="WSI58" s="20"/>
      <c r="WSJ58" s="20"/>
      <c r="WSK58" s="20"/>
      <c r="WSL58" s="20"/>
      <c r="WSM58" s="20"/>
      <c r="WSN58" s="20"/>
      <c r="WSO58" s="20"/>
      <c r="WSP58" s="20"/>
      <c r="WSQ58" s="20"/>
      <c r="WSR58" s="20"/>
      <c r="WSS58" s="20"/>
      <c r="WST58" s="20"/>
      <c r="WSU58" s="20"/>
      <c r="WSV58" s="20"/>
      <c r="WSW58" s="20"/>
      <c r="WSX58" s="20"/>
      <c r="WSY58" s="20"/>
      <c r="WSZ58" s="20"/>
      <c r="WTA58" s="20"/>
      <c r="WTB58" s="20"/>
      <c r="WTC58" s="20"/>
      <c r="WTD58" s="20"/>
      <c r="WTE58" s="20"/>
      <c r="WTF58" s="20"/>
      <c r="WTG58" s="20"/>
      <c r="WTH58" s="20"/>
      <c r="WTI58" s="20"/>
      <c r="WTJ58" s="20"/>
      <c r="WTK58" s="20"/>
      <c r="WTL58" s="20"/>
      <c r="WTM58" s="20"/>
      <c r="WTN58" s="20"/>
      <c r="WTO58" s="20"/>
      <c r="WTP58" s="20"/>
      <c r="WTQ58" s="20"/>
      <c r="WTR58" s="20"/>
      <c r="WTS58" s="20"/>
      <c r="WTT58" s="20"/>
      <c r="WTU58" s="20"/>
      <c r="WTV58" s="20"/>
      <c r="WTW58" s="20"/>
      <c r="WTX58" s="20"/>
      <c r="WTY58" s="20"/>
      <c r="WTZ58" s="20"/>
      <c r="WUA58" s="20"/>
      <c r="WUB58" s="20"/>
      <c r="WUC58" s="20"/>
      <c r="WUD58" s="20"/>
      <c r="WUE58" s="20"/>
      <c r="WUF58" s="20"/>
      <c r="WUG58" s="20"/>
      <c r="WUH58" s="20"/>
      <c r="WUI58" s="20"/>
      <c r="WUJ58" s="20"/>
      <c r="WUK58" s="20"/>
      <c r="WUL58" s="20"/>
      <c r="WUM58" s="20"/>
      <c r="WUN58" s="20"/>
      <c r="WUO58" s="20"/>
      <c r="WUP58" s="20"/>
      <c r="WUQ58" s="20"/>
      <c r="WUR58" s="20"/>
      <c r="WUS58" s="20"/>
      <c r="WUT58" s="20"/>
      <c r="WUU58" s="20"/>
      <c r="WUV58" s="20"/>
      <c r="WUW58" s="20"/>
      <c r="WUX58" s="20"/>
      <c r="WUY58" s="20"/>
      <c r="WUZ58" s="20"/>
      <c r="WVA58" s="20"/>
      <c r="WVB58" s="20"/>
      <c r="WVC58" s="20"/>
      <c r="WVD58" s="20"/>
      <c r="WVE58" s="20"/>
      <c r="WVF58" s="20"/>
      <c r="WVG58" s="20"/>
      <c r="WVH58" s="20"/>
      <c r="WVI58" s="20"/>
      <c r="WVJ58" s="20"/>
      <c r="WVK58" s="20"/>
      <c r="WVL58" s="20"/>
      <c r="WVM58" s="20"/>
      <c r="WVN58" s="20"/>
      <c r="WVO58" s="20"/>
      <c r="WVP58" s="20"/>
      <c r="WVQ58" s="20"/>
      <c r="WVR58" s="20"/>
      <c r="WVS58" s="20"/>
      <c r="WVT58" s="20"/>
      <c r="WVU58" s="20"/>
      <c r="WVV58" s="20"/>
      <c r="WVW58" s="20"/>
      <c r="WVX58" s="20"/>
      <c r="WVY58" s="20"/>
      <c r="WVZ58" s="20"/>
      <c r="WWA58" s="20"/>
      <c r="WWB58" s="20"/>
      <c r="WWC58" s="20"/>
      <c r="WWD58" s="20"/>
      <c r="WWE58" s="20"/>
      <c r="WWF58" s="20"/>
      <c r="WWG58" s="20"/>
      <c r="WWH58" s="20"/>
      <c r="WWI58" s="20"/>
      <c r="WWJ58" s="20"/>
      <c r="WWK58" s="20"/>
      <c r="WWL58" s="20"/>
      <c r="WWM58" s="20"/>
      <c r="WWN58" s="20"/>
      <c r="WWO58" s="20"/>
      <c r="WWP58" s="20"/>
      <c r="WWQ58" s="20"/>
      <c r="WWR58" s="20"/>
      <c r="WWS58" s="20"/>
      <c r="WWT58" s="20"/>
      <c r="WWU58" s="20"/>
      <c r="WWV58" s="20"/>
      <c r="WWW58" s="20"/>
      <c r="WWX58" s="20"/>
      <c r="WWY58" s="20"/>
      <c r="WWZ58" s="20"/>
      <c r="WXA58" s="20"/>
      <c r="WXB58" s="20"/>
      <c r="WXC58" s="20"/>
      <c r="WXD58" s="20"/>
      <c r="WXE58" s="20"/>
      <c r="WXF58" s="20"/>
      <c r="WXG58" s="20"/>
      <c r="WXH58" s="20"/>
      <c r="WXI58" s="20"/>
      <c r="WXJ58" s="20"/>
      <c r="WXK58" s="20"/>
      <c r="WXL58" s="20"/>
      <c r="WXM58" s="20"/>
      <c r="WXN58" s="20"/>
      <c r="WXO58" s="20"/>
      <c r="WXP58" s="20"/>
      <c r="WXQ58" s="20"/>
      <c r="WXR58" s="20"/>
      <c r="WXS58" s="20"/>
      <c r="WXT58" s="20"/>
      <c r="WXU58" s="20"/>
      <c r="WXV58" s="20"/>
      <c r="WXW58" s="20"/>
      <c r="WXX58" s="20"/>
      <c r="WXY58" s="20"/>
      <c r="WXZ58" s="20"/>
      <c r="WYA58" s="20"/>
      <c r="WYB58" s="20"/>
      <c r="WYC58" s="20"/>
      <c r="WYD58" s="20"/>
      <c r="WYE58" s="20"/>
      <c r="WYF58" s="20"/>
      <c r="WYG58" s="20"/>
      <c r="WYH58" s="20"/>
      <c r="WYI58" s="20"/>
      <c r="WYJ58" s="20"/>
      <c r="WYK58" s="20"/>
      <c r="WYL58" s="20"/>
      <c r="WYM58" s="20"/>
      <c r="WYN58" s="20"/>
      <c r="WYO58" s="20"/>
      <c r="WYP58" s="20"/>
      <c r="WYQ58" s="20"/>
      <c r="WYR58" s="20"/>
      <c r="WYS58" s="20"/>
      <c r="WYT58" s="20"/>
      <c r="WYU58" s="20"/>
      <c r="WYV58" s="20"/>
      <c r="WYW58" s="20"/>
      <c r="WYX58" s="20"/>
      <c r="WYY58" s="20"/>
      <c r="WYZ58" s="20"/>
      <c r="WZA58" s="20"/>
      <c r="WZB58" s="20"/>
      <c r="WZC58" s="20"/>
      <c r="WZD58" s="20"/>
      <c r="WZE58" s="20"/>
      <c r="WZF58" s="20"/>
      <c r="WZG58" s="20"/>
      <c r="WZH58" s="20"/>
      <c r="WZI58" s="20"/>
      <c r="WZJ58" s="20"/>
      <c r="WZK58" s="20"/>
      <c r="WZL58" s="20"/>
      <c r="WZM58" s="20"/>
      <c r="WZN58" s="20"/>
      <c r="WZO58" s="20"/>
      <c r="WZP58" s="20"/>
      <c r="WZQ58" s="20"/>
      <c r="WZR58" s="20"/>
      <c r="WZS58" s="20"/>
      <c r="WZT58" s="20"/>
      <c r="WZU58" s="20"/>
      <c r="WZV58" s="20"/>
      <c r="WZW58" s="20"/>
      <c r="WZX58" s="20"/>
      <c r="WZY58" s="20"/>
      <c r="WZZ58" s="20"/>
      <c r="XAA58" s="20"/>
      <c r="XAB58" s="20"/>
      <c r="XAC58" s="20"/>
      <c r="XAD58" s="20"/>
      <c r="XAE58" s="20"/>
      <c r="XAF58" s="20"/>
      <c r="XAG58" s="20"/>
      <c r="XAH58" s="20"/>
      <c r="XAI58" s="20"/>
      <c r="XAJ58" s="20"/>
      <c r="XAK58" s="20"/>
      <c r="XAL58" s="20"/>
      <c r="XAM58" s="20"/>
      <c r="XAN58" s="20"/>
      <c r="XAO58" s="20"/>
      <c r="XAP58" s="20"/>
      <c r="XAQ58" s="20"/>
      <c r="XAR58" s="20"/>
      <c r="XAS58" s="20"/>
      <c r="XAT58" s="20"/>
      <c r="XAU58" s="20"/>
      <c r="XAV58" s="20"/>
      <c r="XAW58" s="20"/>
      <c r="XAX58" s="20"/>
      <c r="XAY58" s="20"/>
      <c r="XAZ58" s="20"/>
      <c r="XBA58" s="20"/>
      <c r="XBB58" s="20"/>
      <c r="XBC58" s="20"/>
      <c r="XBD58" s="20"/>
      <c r="XBE58" s="20"/>
      <c r="XBF58" s="20"/>
      <c r="XBG58" s="20"/>
      <c r="XBH58" s="20"/>
      <c r="XBI58" s="20"/>
      <c r="XBJ58" s="20"/>
      <c r="XBK58" s="20"/>
      <c r="XBL58" s="20"/>
      <c r="XBM58" s="20"/>
      <c r="XBN58" s="20"/>
      <c r="XBO58" s="20"/>
      <c r="XBP58" s="20"/>
      <c r="XBQ58" s="20"/>
      <c r="XBR58" s="20"/>
      <c r="XBS58" s="20"/>
      <c r="XBT58" s="20"/>
      <c r="XBU58" s="20"/>
      <c r="XBV58" s="20"/>
      <c r="XBW58" s="20"/>
      <c r="XBX58" s="20"/>
      <c r="XBY58" s="20"/>
      <c r="XBZ58" s="20"/>
      <c r="XCA58" s="20"/>
      <c r="XCB58" s="20"/>
      <c r="XCC58" s="20"/>
      <c r="XCD58" s="20"/>
      <c r="XCE58" s="20"/>
      <c r="XCF58" s="20"/>
      <c r="XCG58" s="20"/>
      <c r="XCH58" s="20"/>
      <c r="XCI58" s="20"/>
      <c r="XCJ58" s="20"/>
      <c r="XCK58" s="20"/>
      <c r="XCL58" s="20"/>
      <c r="XCM58" s="20"/>
      <c r="XCN58" s="20"/>
      <c r="XCO58" s="20"/>
      <c r="XCP58" s="20"/>
      <c r="XCQ58" s="20"/>
      <c r="XCR58" s="20"/>
      <c r="XCS58" s="20"/>
      <c r="XCT58" s="20"/>
      <c r="XCU58" s="20"/>
      <c r="XCV58" s="20"/>
      <c r="XCW58" s="20"/>
      <c r="XCX58" s="20"/>
      <c r="XCY58" s="20"/>
      <c r="XCZ58" s="20"/>
      <c r="XDA58" s="20"/>
      <c r="XDB58" s="20"/>
      <c r="XDC58" s="20"/>
      <c r="XDD58" s="20"/>
      <c r="XDE58" s="20"/>
      <c r="XDF58" s="20"/>
      <c r="XDG58" s="20"/>
      <c r="XDH58" s="20"/>
      <c r="XDI58" s="20"/>
      <c r="XDJ58" s="20"/>
      <c r="XDK58" s="20"/>
      <c r="XDL58" s="20"/>
      <c r="XDM58" s="20"/>
      <c r="XDN58" s="20"/>
      <c r="XDO58" s="20"/>
      <c r="XDP58" s="20"/>
      <c r="XDQ58" s="20"/>
      <c r="XDR58" s="20"/>
      <c r="XDS58" s="20"/>
      <c r="XDT58" s="20"/>
      <c r="XDU58" s="20"/>
      <c r="XDV58" s="20"/>
      <c r="XDW58" s="20"/>
      <c r="XDX58" s="20"/>
      <c r="XDY58" s="20"/>
      <c r="XDZ58" s="20"/>
      <c r="XEA58" s="20"/>
      <c r="XEB58" s="20"/>
      <c r="XEC58" s="20"/>
      <c r="XED58" s="20"/>
      <c r="XEE58" s="20"/>
      <c r="XEF58" s="20"/>
      <c r="XEG58" s="20"/>
      <c r="XEH58" s="20"/>
      <c r="XEI58" s="20"/>
      <c r="XEJ58" s="20"/>
      <c r="XEK58" s="20"/>
      <c r="XEL58" s="20"/>
      <c r="XEM58" s="20"/>
      <c r="XEN58" s="20"/>
      <c r="XEO58" s="20"/>
      <c r="XEP58" s="20"/>
      <c r="XEQ58" s="20"/>
      <c r="XER58" s="20"/>
      <c r="XES58" s="20"/>
      <c r="XET58" s="20"/>
      <c r="XEU58" s="20"/>
      <c r="XEV58" s="20"/>
      <c r="XEW58" s="20"/>
      <c r="XEX58" s="20"/>
      <c r="XEY58" s="20"/>
      <c r="XEZ58" s="20"/>
      <c r="XFA58" s="20"/>
      <c r="XFB58" s="20"/>
      <c r="XFC58" s="20"/>
    </row>
    <row r="59" spans="3:16383" x14ac:dyDescent="0.2">
      <c r="C59" s="11" t="s">
        <v>112</v>
      </c>
      <c r="D59" s="15" t="s">
        <v>31</v>
      </c>
      <c r="E59" s="21">
        <v>8469</v>
      </c>
      <c r="F59" s="21">
        <v>8731</v>
      </c>
      <c r="G59" s="21">
        <v>10799</v>
      </c>
      <c r="H59" s="21">
        <f>(9261/3)*4</f>
        <v>12348</v>
      </c>
      <c r="I59" s="20">
        <f>H59*(1+I63)</f>
        <v>13582.070927594586</v>
      </c>
      <c r="J59" s="20">
        <f t="shared" ref="J59:R59" si="13">I59*(1+J63)</f>
        <v>15816.174685088279</v>
      </c>
      <c r="K59" s="20">
        <f t="shared" si="13"/>
        <v>18050.415141775855</v>
      </c>
      <c r="L59" s="20">
        <f t="shared" si="13"/>
        <v>20491.391738228569</v>
      </c>
      <c r="M59" s="20">
        <f t="shared" si="13"/>
        <v>23503.511876781853</v>
      </c>
      <c r="N59" s="20">
        <f t="shared" si="13"/>
        <v>26821.334018375357</v>
      </c>
      <c r="O59" s="20">
        <f t="shared" si="13"/>
        <v>30606.613603955924</v>
      </c>
      <c r="P59" s="20">
        <f t="shared" si="13"/>
        <v>34986.284018766026</v>
      </c>
      <c r="Q59" s="20">
        <f t="shared" si="13"/>
        <v>39947.196957866763</v>
      </c>
      <c r="R59" s="20">
        <f t="shared" si="13"/>
        <v>45619.977548711933</v>
      </c>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20"/>
      <c r="CE59" s="20"/>
      <c r="CF59" s="20"/>
      <c r="CG59" s="20"/>
      <c r="CH59" s="20"/>
      <c r="CI59" s="20"/>
      <c r="CJ59" s="20"/>
      <c r="CK59" s="20"/>
      <c r="CL59" s="20"/>
      <c r="CM59" s="20"/>
      <c r="CN59" s="20"/>
      <c r="CO59" s="20"/>
      <c r="CP59" s="20"/>
      <c r="CQ59" s="20"/>
      <c r="CR59" s="20"/>
      <c r="CS59" s="20"/>
      <c r="CT59" s="20"/>
      <c r="CU59" s="20"/>
      <c r="CV59" s="20"/>
      <c r="CW59" s="20"/>
      <c r="CX59" s="20"/>
      <c r="CY59" s="20"/>
      <c r="CZ59" s="20"/>
      <c r="DA59" s="20"/>
      <c r="DB59" s="20"/>
      <c r="DC59" s="20"/>
      <c r="DD59" s="20"/>
      <c r="DE59" s="20"/>
      <c r="DF59" s="20"/>
      <c r="DG59" s="20"/>
      <c r="DH59" s="20"/>
      <c r="DI59" s="20"/>
      <c r="DJ59" s="20"/>
      <c r="DK59" s="20"/>
      <c r="DL59" s="20"/>
      <c r="DM59" s="20"/>
      <c r="DN59" s="20"/>
      <c r="DO59" s="20"/>
      <c r="DP59" s="20"/>
      <c r="DQ59" s="20"/>
      <c r="DR59" s="20"/>
      <c r="DS59" s="20"/>
      <c r="DT59" s="20"/>
      <c r="DU59" s="20"/>
      <c r="DV59" s="20"/>
      <c r="DW59" s="20"/>
      <c r="DX59" s="20"/>
      <c r="DY59" s="20"/>
      <c r="DZ59" s="20"/>
      <c r="EA59" s="20"/>
      <c r="EB59" s="20"/>
      <c r="EC59" s="20"/>
      <c r="ED59" s="20"/>
      <c r="EE59" s="20"/>
      <c r="EF59" s="20"/>
      <c r="EG59" s="20"/>
      <c r="EH59" s="20"/>
      <c r="EI59" s="20"/>
      <c r="EJ59" s="20"/>
      <c r="EK59" s="20"/>
      <c r="EL59" s="20"/>
      <c r="EM59" s="20"/>
      <c r="EN59" s="20"/>
      <c r="EO59" s="20"/>
      <c r="EP59" s="20"/>
      <c r="EQ59" s="20"/>
      <c r="ER59" s="20"/>
      <c r="ES59" s="20"/>
      <c r="ET59" s="20"/>
      <c r="EU59" s="20"/>
      <c r="EV59" s="20"/>
      <c r="EW59" s="20"/>
      <c r="EX59" s="20"/>
      <c r="EY59" s="20"/>
      <c r="EZ59" s="20"/>
      <c r="FA59" s="20"/>
      <c r="FB59" s="20"/>
      <c r="FC59" s="20"/>
      <c r="FD59" s="20"/>
      <c r="FE59" s="20"/>
      <c r="FF59" s="20"/>
      <c r="FG59" s="20"/>
      <c r="FH59" s="20"/>
      <c r="FI59" s="20"/>
      <c r="FJ59" s="20"/>
      <c r="FK59" s="20"/>
      <c r="FL59" s="20"/>
      <c r="FM59" s="20"/>
      <c r="FN59" s="20"/>
      <c r="FO59" s="20"/>
      <c r="FP59" s="20"/>
      <c r="FQ59" s="20"/>
      <c r="FR59" s="20"/>
      <c r="FS59" s="20"/>
      <c r="FT59" s="20"/>
      <c r="FU59" s="20"/>
      <c r="FV59" s="20"/>
      <c r="FW59" s="20"/>
      <c r="FX59" s="20"/>
      <c r="FY59" s="20"/>
      <c r="FZ59" s="20"/>
      <c r="GA59" s="20"/>
      <c r="GB59" s="20"/>
      <c r="GC59" s="20"/>
      <c r="GD59" s="20"/>
      <c r="GE59" s="20"/>
      <c r="GF59" s="20"/>
      <c r="GG59" s="20"/>
      <c r="GH59" s="20"/>
      <c r="GI59" s="20"/>
      <c r="GJ59" s="20"/>
      <c r="GK59" s="20"/>
      <c r="GL59" s="20"/>
      <c r="GM59" s="20"/>
      <c r="GN59" s="20"/>
      <c r="GO59" s="20"/>
      <c r="GP59" s="20"/>
      <c r="GQ59" s="20"/>
      <c r="GR59" s="20"/>
      <c r="GS59" s="20"/>
      <c r="GT59" s="20"/>
      <c r="GU59" s="20"/>
      <c r="GV59" s="20"/>
      <c r="GW59" s="20"/>
      <c r="GX59" s="20"/>
      <c r="GY59" s="20"/>
      <c r="GZ59" s="20"/>
      <c r="HA59" s="20"/>
      <c r="HB59" s="20"/>
      <c r="HC59" s="20"/>
      <c r="HD59" s="20"/>
      <c r="HE59" s="20"/>
      <c r="HF59" s="20"/>
      <c r="HG59" s="20"/>
      <c r="HH59" s="20"/>
      <c r="HI59" s="20"/>
      <c r="HJ59" s="20"/>
      <c r="HK59" s="20"/>
      <c r="HL59" s="20"/>
      <c r="HM59" s="20"/>
      <c r="HN59" s="20"/>
      <c r="HO59" s="20"/>
      <c r="HP59" s="20"/>
      <c r="HQ59" s="20"/>
      <c r="HR59" s="20"/>
      <c r="HS59" s="20"/>
      <c r="HT59" s="20"/>
      <c r="HU59" s="20"/>
      <c r="HV59" s="20"/>
      <c r="HW59" s="20"/>
      <c r="HX59" s="20"/>
      <c r="HY59" s="20"/>
      <c r="HZ59" s="20"/>
      <c r="IA59" s="20"/>
      <c r="IB59" s="20"/>
      <c r="IC59" s="20"/>
      <c r="ID59" s="20"/>
      <c r="IE59" s="20"/>
      <c r="IF59" s="20"/>
      <c r="IG59" s="20"/>
      <c r="IH59" s="20"/>
      <c r="II59" s="20"/>
      <c r="IJ59" s="20"/>
      <c r="IK59" s="20"/>
      <c r="IL59" s="20"/>
      <c r="IM59" s="20"/>
      <c r="IN59" s="20"/>
      <c r="IO59" s="20"/>
      <c r="IP59" s="20"/>
      <c r="IQ59" s="20"/>
      <c r="IR59" s="20"/>
      <c r="IS59" s="20"/>
      <c r="IT59" s="20"/>
      <c r="IU59" s="20"/>
      <c r="IV59" s="20"/>
      <c r="IW59" s="20"/>
      <c r="IX59" s="20"/>
      <c r="IY59" s="20"/>
      <c r="IZ59" s="20"/>
      <c r="JA59" s="20"/>
      <c r="JB59" s="20"/>
      <c r="JC59" s="20"/>
      <c r="JD59" s="20"/>
      <c r="JE59" s="20"/>
      <c r="JF59" s="20"/>
      <c r="JG59" s="20"/>
      <c r="JH59" s="20"/>
      <c r="JI59" s="20"/>
      <c r="JJ59" s="20"/>
      <c r="JK59" s="20"/>
      <c r="JL59" s="20"/>
      <c r="JM59" s="20"/>
      <c r="JN59" s="20"/>
      <c r="JO59" s="20"/>
      <c r="JP59" s="20"/>
      <c r="JQ59" s="20"/>
      <c r="JR59" s="20"/>
      <c r="JS59" s="20"/>
      <c r="JT59" s="20"/>
      <c r="JU59" s="20"/>
      <c r="JV59" s="20"/>
      <c r="JW59" s="20"/>
      <c r="JX59" s="20"/>
      <c r="JY59" s="20"/>
      <c r="JZ59" s="20"/>
      <c r="KA59" s="20"/>
      <c r="KB59" s="20"/>
      <c r="KC59" s="20"/>
      <c r="KD59" s="20"/>
      <c r="KE59" s="20"/>
      <c r="KF59" s="20"/>
      <c r="KG59" s="20"/>
      <c r="KH59" s="20"/>
      <c r="KI59" s="20"/>
      <c r="KJ59" s="20"/>
      <c r="KK59" s="20"/>
      <c r="KL59" s="20"/>
      <c r="KM59" s="20"/>
      <c r="KN59" s="20"/>
      <c r="KO59" s="20"/>
      <c r="KP59" s="20"/>
      <c r="KQ59" s="20"/>
      <c r="KR59" s="20"/>
      <c r="KS59" s="20"/>
      <c r="KT59" s="20"/>
      <c r="KU59" s="20"/>
      <c r="KV59" s="20"/>
      <c r="KW59" s="20"/>
      <c r="KX59" s="20"/>
      <c r="KY59" s="20"/>
      <c r="KZ59" s="20"/>
      <c r="LA59" s="20"/>
      <c r="LB59" s="20"/>
      <c r="LC59" s="20"/>
      <c r="LD59" s="20"/>
      <c r="LE59" s="20"/>
      <c r="LF59" s="20"/>
      <c r="LG59" s="20"/>
      <c r="LH59" s="20"/>
      <c r="LI59" s="20"/>
      <c r="LJ59" s="20"/>
      <c r="LK59" s="20"/>
      <c r="LL59" s="20"/>
      <c r="LM59" s="20"/>
      <c r="LN59" s="20"/>
      <c r="LO59" s="20"/>
      <c r="LP59" s="20"/>
      <c r="LQ59" s="20"/>
      <c r="LR59" s="20"/>
      <c r="LS59" s="20"/>
      <c r="LT59" s="20"/>
      <c r="LU59" s="20"/>
      <c r="LV59" s="20"/>
      <c r="LW59" s="20"/>
      <c r="LX59" s="20"/>
      <c r="LY59" s="20"/>
      <c r="LZ59" s="20"/>
      <c r="MA59" s="20"/>
      <c r="MB59" s="20"/>
      <c r="MC59" s="20"/>
      <c r="MD59" s="20"/>
      <c r="ME59" s="20"/>
      <c r="MF59" s="20"/>
      <c r="MG59" s="20"/>
      <c r="MH59" s="20"/>
      <c r="MI59" s="20"/>
      <c r="MJ59" s="20"/>
      <c r="MK59" s="20"/>
      <c r="ML59" s="20"/>
      <c r="MM59" s="20"/>
      <c r="MN59" s="20"/>
      <c r="MO59" s="20"/>
      <c r="MP59" s="20"/>
      <c r="MQ59" s="20"/>
      <c r="MR59" s="20"/>
      <c r="MS59" s="20"/>
      <c r="MT59" s="20"/>
      <c r="MU59" s="20"/>
      <c r="MV59" s="20"/>
      <c r="MW59" s="20"/>
      <c r="MX59" s="20"/>
      <c r="MY59" s="20"/>
      <c r="MZ59" s="20"/>
      <c r="NA59" s="20"/>
      <c r="NB59" s="20"/>
      <c r="NC59" s="20"/>
      <c r="ND59" s="20"/>
      <c r="NE59" s="20"/>
      <c r="NF59" s="20"/>
      <c r="NG59" s="20"/>
      <c r="NH59" s="20"/>
      <c r="NI59" s="20"/>
      <c r="NJ59" s="20"/>
      <c r="NK59" s="20"/>
      <c r="NL59" s="20"/>
      <c r="NM59" s="20"/>
      <c r="NN59" s="20"/>
      <c r="NO59" s="20"/>
      <c r="NP59" s="20"/>
      <c r="NQ59" s="20"/>
      <c r="NR59" s="20"/>
      <c r="NS59" s="20"/>
      <c r="NT59" s="20"/>
      <c r="NU59" s="20"/>
      <c r="NV59" s="20"/>
      <c r="NW59" s="20"/>
      <c r="NX59" s="20"/>
      <c r="NY59" s="20"/>
      <c r="NZ59" s="20"/>
      <c r="OA59" s="20"/>
      <c r="OB59" s="20"/>
      <c r="OC59" s="20"/>
      <c r="OD59" s="20"/>
      <c r="OE59" s="20"/>
      <c r="OF59" s="20"/>
      <c r="OG59" s="20"/>
      <c r="OH59" s="20"/>
      <c r="OI59" s="20"/>
      <c r="OJ59" s="20"/>
      <c r="OK59" s="20"/>
      <c r="OL59" s="20"/>
      <c r="OM59" s="20"/>
      <c r="ON59" s="20"/>
      <c r="OO59" s="20"/>
      <c r="OP59" s="20"/>
      <c r="OQ59" s="20"/>
      <c r="OR59" s="20"/>
      <c r="OS59" s="20"/>
      <c r="OT59" s="20"/>
      <c r="OU59" s="20"/>
      <c r="OV59" s="20"/>
      <c r="OW59" s="20"/>
      <c r="OX59" s="20"/>
      <c r="OY59" s="20"/>
      <c r="OZ59" s="20"/>
      <c r="PA59" s="20"/>
      <c r="PB59" s="20"/>
      <c r="PC59" s="20"/>
      <c r="PD59" s="20"/>
      <c r="PE59" s="20"/>
      <c r="PF59" s="20"/>
      <c r="PG59" s="20"/>
      <c r="PH59" s="20"/>
      <c r="PI59" s="20"/>
      <c r="PJ59" s="20"/>
      <c r="PK59" s="20"/>
      <c r="PL59" s="20"/>
      <c r="PM59" s="20"/>
      <c r="PN59" s="20"/>
      <c r="PO59" s="20"/>
      <c r="PP59" s="20"/>
      <c r="PQ59" s="20"/>
      <c r="PR59" s="20"/>
      <c r="PS59" s="20"/>
      <c r="PT59" s="20"/>
      <c r="PU59" s="20"/>
      <c r="PV59" s="20"/>
      <c r="PW59" s="20"/>
      <c r="PX59" s="20"/>
      <c r="PY59" s="20"/>
      <c r="PZ59" s="20"/>
      <c r="QA59" s="20"/>
      <c r="QB59" s="20"/>
      <c r="QC59" s="20"/>
      <c r="QD59" s="20"/>
      <c r="QE59" s="20"/>
      <c r="QF59" s="20"/>
      <c r="QG59" s="20"/>
      <c r="QH59" s="20"/>
      <c r="QI59" s="20"/>
      <c r="QJ59" s="20"/>
      <c r="QK59" s="20"/>
      <c r="QL59" s="20"/>
      <c r="QM59" s="20"/>
      <c r="QN59" s="20"/>
      <c r="QO59" s="20"/>
      <c r="QP59" s="20"/>
      <c r="QQ59" s="20"/>
      <c r="QR59" s="20"/>
      <c r="QS59" s="20"/>
      <c r="QT59" s="20"/>
      <c r="QU59" s="20"/>
      <c r="QV59" s="20"/>
      <c r="QW59" s="20"/>
      <c r="QX59" s="20"/>
      <c r="QY59" s="20"/>
      <c r="QZ59" s="20"/>
      <c r="RA59" s="20"/>
      <c r="RB59" s="20"/>
      <c r="RC59" s="20"/>
      <c r="RD59" s="20"/>
      <c r="RE59" s="20"/>
      <c r="RF59" s="20"/>
      <c r="RG59" s="20"/>
      <c r="RH59" s="20"/>
      <c r="RI59" s="20"/>
      <c r="RJ59" s="20"/>
      <c r="RK59" s="20"/>
      <c r="RL59" s="20"/>
      <c r="RM59" s="20"/>
      <c r="RN59" s="20"/>
      <c r="RO59" s="20"/>
      <c r="RP59" s="20"/>
      <c r="RQ59" s="20"/>
      <c r="RR59" s="20"/>
      <c r="RS59" s="20"/>
      <c r="RT59" s="20"/>
      <c r="RU59" s="20"/>
      <c r="RV59" s="20"/>
      <c r="RW59" s="20"/>
      <c r="RX59" s="20"/>
      <c r="RY59" s="20"/>
      <c r="RZ59" s="20"/>
      <c r="SA59" s="20"/>
      <c r="SB59" s="20"/>
      <c r="SC59" s="20"/>
      <c r="SD59" s="20"/>
      <c r="SE59" s="20"/>
      <c r="SF59" s="20"/>
      <c r="SG59" s="20"/>
      <c r="SH59" s="20"/>
      <c r="SI59" s="20"/>
      <c r="SJ59" s="20"/>
      <c r="SK59" s="20"/>
      <c r="SL59" s="20"/>
      <c r="SM59" s="20"/>
      <c r="SN59" s="20"/>
      <c r="SO59" s="20"/>
      <c r="SP59" s="20"/>
      <c r="SQ59" s="20"/>
      <c r="SR59" s="20"/>
      <c r="SS59" s="20"/>
      <c r="ST59" s="20"/>
      <c r="SU59" s="20"/>
      <c r="SV59" s="20"/>
      <c r="SW59" s="20"/>
      <c r="SX59" s="20"/>
      <c r="SY59" s="20"/>
      <c r="SZ59" s="20"/>
      <c r="TA59" s="20"/>
      <c r="TB59" s="20"/>
      <c r="TC59" s="20"/>
      <c r="TD59" s="20"/>
      <c r="TE59" s="20"/>
      <c r="TF59" s="20"/>
      <c r="TG59" s="20"/>
      <c r="TH59" s="20"/>
      <c r="TI59" s="20"/>
      <c r="TJ59" s="20"/>
      <c r="TK59" s="20"/>
      <c r="TL59" s="20"/>
      <c r="TM59" s="20"/>
      <c r="TN59" s="20"/>
      <c r="TO59" s="20"/>
      <c r="TP59" s="20"/>
      <c r="TQ59" s="20"/>
      <c r="TR59" s="20"/>
      <c r="TS59" s="20"/>
      <c r="TT59" s="20"/>
      <c r="TU59" s="20"/>
      <c r="TV59" s="20"/>
      <c r="TW59" s="20"/>
      <c r="TX59" s="20"/>
      <c r="TY59" s="20"/>
      <c r="TZ59" s="20"/>
      <c r="UA59" s="20"/>
      <c r="UB59" s="20"/>
      <c r="UC59" s="20"/>
      <c r="UD59" s="20"/>
      <c r="UE59" s="20"/>
      <c r="UF59" s="20"/>
      <c r="UG59" s="20"/>
      <c r="UH59" s="20"/>
      <c r="UI59" s="20"/>
      <c r="UJ59" s="20"/>
      <c r="UK59" s="20"/>
      <c r="UL59" s="20"/>
      <c r="UM59" s="20"/>
      <c r="UN59" s="20"/>
      <c r="UO59" s="20"/>
      <c r="UP59" s="20"/>
      <c r="UQ59" s="20"/>
      <c r="UR59" s="20"/>
      <c r="US59" s="20"/>
      <c r="UT59" s="20"/>
      <c r="UU59" s="20"/>
      <c r="UV59" s="20"/>
      <c r="UW59" s="20"/>
      <c r="UX59" s="20"/>
      <c r="UY59" s="20"/>
      <c r="UZ59" s="20"/>
      <c r="VA59" s="20"/>
      <c r="VB59" s="20"/>
      <c r="VC59" s="20"/>
      <c r="VD59" s="20"/>
      <c r="VE59" s="20"/>
      <c r="VF59" s="20"/>
      <c r="VG59" s="20"/>
      <c r="VH59" s="20"/>
      <c r="VI59" s="20"/>
      <c r="VJ59" s="20"/>
      <c r="VK59" s="20"/>
      <c r="VL59" s="20"/>
      <c r="VM59" s="20"/>
      <c r="VN59" s="20"/>
      <c r="VO59" s="20"/>
      <c r="VP59" s="20"/>
      <c r="VQ59" s="20"/>
      <c r="VR59" s="20"/>
      <c r="VS59" s="20"/>
      <c r="VT59" s="20"/>
      <c r="VU59" s="20"/>
      <c r="VV59" s="20"/>
      <c r="VW59" s="20"/>
      <c r="VX59" s="20"/>
      <c r="VY59" s="20"/>
      <c r="VZ59" s="20"/>
      <c r="WA59" s="20"/>
      <c r="WB59" s="20"/>
      <c r="WC59" s="20"/>
      <c r="WD59" s="20"/>
      <c r="WE59" s="20"/>
      <c r="WF59" s="20"/>
      <c r="WG59" s="20"/>
      <c r="WH59" s="20"/>
      <c r="WI59" s="20"/>
      <c r="WJ59" s="20"/>
      <c r="WK59" s="20"/>
      <c r="WL59" s="20"/>
      <c r="WM59" s="20"/>
      <c r="WN59" s="20"/>
      <c r="WO59" s="20"/>
      <c r="WP59" s="20"/>
      <c r="WQ59" s="20"/>
      <c r="WR59" s="20"/>
      <c r="WS59" s="20"/>
      <c r="WT59" s="20"/>
      <c r="WU59" s="20"/>
      <c r="WV59" s="20"/>
      <c r="WW59" s="20"/>
      <c r="WX59" s="20"/>
      <c r="WY59" s="20"/>
      <c r="WZ59" s="20"/>
      <c r="XA59" s="20"/>
      <c r="XB59" s="20"/>
      <c r="XC59" s="20"/>
      <c r="XD59" s="20"/>
      <c r="XE59" s="20"/>
      <c r="XF59" s="20"/>
      <c r="XG59" s="20"/>
      <c r="XH59" s="20"/>
      <c r="XI59" s="20"/>
      <c r="XJ59" s="20"/>
      <c r="XK59" s="20"/>
      <c r="XL59" s="20"/>
      <c r="XM59" s="20"/>
      <c r="XN59" s="20"/>
      <c r="XO59" s="20"/>
      <c r="XP59" s="20"/>
      <c r="XQ59" s="20"/>
      <c r="XR59" s="20"/>
      <c r="XS59" s="20"/>
      <c r="XT59" s="20"/>
      <c r="XU59" s="20"/>
      <c r="XV59" s="20"/>
      <c r="XW59" s="20"/>
      <c r="XX59" s="20"/>
      <c r="XY59" s="20"/>
      <c r="XZ59" s="20"/>
      <c r="YA59" s="20"/>
      <c r="YB59" s="20"/>
      <c r="YC59" s="20"/>
      <c r="YD59" s="20"/>
      <c r="YE59" s="20"/>
      <c r="YF59" s="20"/>
      <c r="YG59" s="20"/>
      <c r="YH59" s="20"/>
      <c r="YI59" s="20"/>
      <c r="YJ59" s="20"/>
      <c r="YK59" s="20"/>
      <c r="YL59" s="20"/>
      <c r="YM59" s="20"/>
      <c r="YN59" s="20"/>
      <c r="YO59" s="20"/>
      <c r="YP59" s="20"/>
      <c r="YQ59" s="20"/>
      <c r="YR59" s="20"/>
      <c r="YS59" s="20"/>
      <c r="YT59" s="20"/>
      <c r="YU59" s="20"/>
      <c r="YV59" s="20"/>
      <c r="YW59" s="20"/>
      <c r="YX59" s="20"/>
      <c r="YY59" s="20"/>
      <c r="YZ59" s="20"/>
      <c r="ZA59" s="20"/>
      <c r="ZB59" s="20"/>
      <c r="ZC59" s="20"/>
      <c r="ZD59" s="20"/>
      <c r="ZE59" s="20"/>
      <c r="ZF59" s="20"/>
      <c r="ZG59" s="20"/>
      <c r="ZH59" s="20"/>
      <c r="ZI59" s="20"/>
      <c r="ZJ59" s="20"/>
      <c r="ZK59" s="20"/>
      <c r="ZL59" s="20"/>
      <c r="ZM59" s="20"/>
      <c r="ZN59" s="20"/>
      <c r="ZO59" s="20"/>
      <c r="ZP59" s="20"/>
      <c r="ZQ59" s="20"/>
      <c r="ZR59" s="20"/>
      <c r="ZS59" s="20"/>
      <c r="ZT59" s="20"/>
      <c r="ZU59" s="20"/>
      <c r="ZV59" s="20"/>
      <c r="ZW59" s="20"/>
      <c r="ZX59" s="20"/>
      <c r="ZY59" s="20"/>
      <c r="ZZ59" s="20"/>
      <c r="AAA59" s="20"/>
      <c r="AAB59" s="20"/>
      <c r="AAC59" s="20"/>
      <c r="AAD59" s="20"/>
      <c r="AAE59" s="20"/>
      <c r="AAF59" s="20"/>
      <c r="AAG59" s="20"/>
      <c r="AAH59" s="20"/>
      <c r="AAI59" s="20"/>
      <c r="AAJ59" s="20"/>
      <c r="AAK59" s="20"/>
      <c r="AAL59" s="20"/>
      <c r="AAM59" s="20"/>
      <c r="AAN59" s="20"/>
      <c r="AAO59" s="20"/>
      <c r="AAP59" s="20"/>
      <c r="AAQ59" s="20"/>
      <c r="AAR59" s="20"/>
      <c r="AAS59" s="20"/>
      <c r="AAT59" s="20"/>
      <c r="AAU59" s="20"/>
      <c r="AAV59" s="20"/>
      <c r="AAW59" s="20"/>
      <c r="AAX59" s="20"/>
      <c r="AAY59" s="20"/>
      <c r="AAZ59" s="20"/>
      <c r="ABA59" s="20"/>
      <c r="ABB59" s="20"/>
      <c r="ABC59" s="20"/>
      <c r="ABD59" s="20"/>
      <c r="ABE59" s="20"/>
      <c r="ABF59" s="20"/>
      <c r="ABG59" s="20"/>
      <c r="ABH59" s="20"/>
      <c r="ABI59" s="20"/>
      <c r="ABJ59" s="20"/>
      <c r="ABK59" s="20"/>
      <c r="ABL59" s="20"/>
      <c r="ABM59" s="20"/>
      <c r="ABN59" s="20"/>
      <c r="ABO59" s="20"/>
      <c r="ABP59" s="20"/>
      <c r="ABQ59" s="20"/>
      <c r="ABR59" s="20"/>
      <c r="ABS59" s="20"/>
      <c r="ABT59" s="20"/>
      <c r="ABU59" s="20"/>
      <c r="ABV59" s="20"/>
      <c r="ABW59" s="20"/>
      <c r="ABX59" s="20"/>
      <c r="ABY59" s="20"/>
      <c r="ABZ59" s="20"/>
      <c r="ACA59" s="20"/>
      <c r="ACB59" s="20"/>
      <c r="ACC59" s="20"/>
      <c r="ACD59" s="20"/>
      <c r="ACE59" s="20"/>
      <c r="ACF59" s="20"/>
      <c r="ACG59" s="20"/>
      <c r="ACH59" s="20"/>
      <c r="ACI59" s="20"/>
      <c r="ACJ59" s="20"/>
      <c r="ACK59" s="20"/>
      <c r="ACL59" s="20"/>
      <c r="ACM59" s="20"/>
      <c r="ACN59" s="20"/>
      <c r="ACO59" s="20"/>
      <c r="ACP59" s="20"/>
      <c r="ACQ59" s="20"/>
      <c r="ACR59" s="20"/>
      <c r="ACS59" s="20"/>
      <c r="ACT59" s="20"/>
      <c r="ACU59" s="20"/>
      <c r="ACV59" s="20"/>
      <c r="ACW59" s="20"/>
      <c r="ACX59" s="20"/>
      <c r="ACY59" s="20"/>
      <c r="ACZ59" s="20"/>
      <c r="ADA59" s="20"/>
      <c r="ADB59" s="20"/>
      <c r="ADC59" s="20"/>
      <c r="ADD59" s="20"/>
      <c r="ADE59" s="20"/>
      <c r="ADF59" s="20"/>
      <c r="ADG59" s="20"/>
      <c r="ADH59" s="20"/>
      <c r="ADI59" s="20"/>
      <c r="ADJ59" s="20"/>
      <c r="ADK59" s="20"/>
      <c r="ADL59" s="20"/>
      <c r="ADM59" s="20"/>
      <c r="ADN59" s="20"/>
      <c r="ADO59" s="20"/>
      <c r="ADP59" s="20"/>
      <c r="ADQ59" s="20"/>
      <c r="ADR59" s="20"/>
      <c r="ADS59" s="20"/>
      <c r="ADT59" s="20"/>
      <c r="ADU59" s="20"/>
      <c r="ADV59" s="20"/>
      <c r="ADW59" s="20"/>
      <c r="ADX59" s="20"/>
      <c r="ADY59" s="20"/>
      <c r="ADZ59" s="20"/>
      <c r="AEA59" s="20"/>
      <c r="AEB59" s="20"/>
      <c r="AEC59" s="20"/>
      <c r="AED59" s="20"/>
      <c r="AEE59" s="20"/>
      <c r="AEF59" s="20"/>
      <c r="AEG59" s="20"/>
      <c r="AEH59" s="20"/>
      <c r="AEI59" s="20"/>
      <c r="AEJ59" s="20"/>
      <c r="AEK59" s="20"/>
      <c r="AEL59" s="20"/>
      <c r="AEM59" s="20"/>
      <c r="AEN59" s="20"/>
      <c r="AEO59" s="20"/>
      <c r="AEP59" s="20"/>
      <c r="AEQ59" s="20"/>
      <c r="AER59" s="20"/>
      <c r="AES59" s="20"/>
      <c r="AET59" s="20"/>
      <c r="AEU59" s="20"/>
      <c r="AEV59" s="20"/>
      <c r="AEW59" s="20"/>
      <c r="AEX59" s="20"/>
      <c r="AEY59" s="20"/>
      <c r="AEZ59" s="20"/>
      <c r="AFA59" s="20"/>
      <c r="AFB59" s="20"/>
      <c r="AFC59" s="20"/>
      <c r="AFD59" s="20"/>
      <c r="AFE59" s="20"/>
      <c r="AFF59" s="20"/>
      <c r="AFG59" s="20"/>
      <c r="AFH59" s="20"/>
      <c r="AFI59" s="20"/>
      <c r="AFJ59" s="20"/>
      <c r="AFK59" s="20"/>
      <c r="AFL59" s="20"/>
      <c r="AFM59" s="20"/>
      <c r="AFN59" s="20"/>
      <c r="AFO59" s="20"/>
      <c r="AFP59" s="20"/>
      <c r="AFQ59" s="20"/>
      <c r="AFR59" s="20"/>
      <c r="AFS59" s="20"/>
      <c r="AFT59" s="20"/>
      <c r="AFU59" s="20"/>
      <c r="AFV59" s="20"/>
      <c r="AFW59" s="20"/>
      <c r="AFX59" s="20"/>
      <c r="AFY59" s="20"/>
      <c r="AFZ59" s="20"/>
      <c r="AGA59" s="20"/>
      <c r="AGB59" s="20"/>
      <c r="AGC59" s="20"/>
      <c r="AGD59" s="20"/>
      <c r="AGE59" s="20"/>
      <c r="AGF59" s="20"/>
      <c r="AGG59" s="20"/>
      <c r="AGH59" s="20"/>
      <c r="AGI59" s="20"/>
      <c r="AGJ59" s="20"/>
      <c r="AGK59" s="20"/>
      <c r="AGL59" s="20"/>
      <c r="AGM59" s="20"/>
      <c r="AGN59" s="20"/>
      <c r="AGO59" s="20"/>
      <c r="AGP59" s="20"/>
      <c r="AGQ59" s="20"/>
      <c r="AGR59" s="20"/>
      <c r="AGS59" s="20"/>
      <c r="AGT59" s="20"/>
      <c r="AGU59" s="20"/>
      <c r="AGV59" s="20"/>
      <c r="AGW59" s="20"/>
      <c r="AGX59" s="20"/>
      <c r="AGY59" s="20"/>
      <c r="AGZ59" s="20"/>
      <c r="AHA59" s="20"/>
      <c r="AHB59" s="20"/>
      <c r="AHC59" s="20"/>
      <c r="AHD59" s="20"/>
      <c r="AHE59" s="20"/>
      <c r="AHF59" s="20"/>
      <c r="AHG59" s="20"/>
      <c r="AHH59" s="20"/>
      <c r="AHI59" s="20"/>
      <c r="AHJ59" s="20"/>
      <c r="AHK59" s="20"/>
      <c r="AHL59" s="20"/>
      <c r="AHM59" s="20"/>
      <c r="AHN59" s="20"/>
      <c r="AHO59" s="20"/>
      <c r="AHP59" s="20"/>
      <c r="AHQ59" s="20"/>
      <c r="AHR59" s="20"/>
      <c r="AHS59" s="20"/>
      <c r="AHT59" s="20"/>
      <c r="AHU59" s="20"/>
      <c r="AHV59" s="20"/>
      <c r="AHW59" s="20"/>
      <c r="AHX59" s="20"/>
      <c r="AHY59" s="20"/>
      <c r="AHZ59" s="20"/>
      <c r="AIA59" s="20"/>
      <c r="AIB59" s="20"/>
      <c r="AIC59" s="20"/>
      <c r="AID59" s="20"/>
      <c r="AIE59" s="20"/>
      <c r="AIF59" s="20"/>
      <c r="AIG59" s="20"/>
      <c r="AIH59" s="20"/>
      <c r="AII59" s="20"/>
      <c r="AIJ59" s="20"/>
      <c r="AIK59" s="20"/>
      <c r="AIL59" s="20"/>
      <c r="AIM59" s="20"/>
      <c r="AIN59" s="20"/>
      <c r="AIO59" s="20"/>
      <c r="AIP59" s="20"/>
      <c r="AIQ59" s="20"/>
      <c r="AIR59" s="20"/>
      <c r="AIS59" s="20"/>
      <c r="AIT59" s="20"/>
      <c r="AIU59" s="20"/>
      <c r="AIV59" s="20"/>
      <c r="AIW59" s="20"/>
      <c r="AIX59" s="20"/>
      <c r="AIY59" s="20"/>
      <c r="AIZ59" s="20"/>
      <c r="AJA59" s="20"/>
      <c r="AJB59" s="20"/>
      <c r="AJC59" s="20"/>
      <c r="AJD59" s="20"/>
      <c r="AJE59" s="20"/>
      <c r="AJF59" s="20"/>
      <c r="AJG59" s="20"/>
      <c r="AJH59" s="20"/>
      <c r="AJI59" s="20"/>
      <c r="AJJ59" s="20"/>
      <c r="AJK59" s="20"/>
      <c r="AJL59" s="20"/>
      <c r="AJM59" s="20"/>
      <c r="AJN59" s="20"/>
      <c r="AJO59" s="20"/>
      <c r="AJP59" s="20"/>
      <c r="AJQ59" s="20"/>
      <c r="AJR59" s="20"/>
      <c r="AJS59" s="20"/>
      <c r="AJT59" s="20"/>
      <c r="AJU59" s="20"/>
      <c r="AJV59" s="20"/>
      <c r="AJW59" s="20"/>
      <c r="AJX59" s="20"/>
      <c r="AJY59" s="20"/>
      <c r="AJZ59" s="20"/>
      <c r="AKA59" s="20"/>
      <c r="AKB59" s="20"/>
      <c r="AKC59" s="20"/>
      <c r="AKD59" s="20"/>
      <c r="AKE59" s="20"/>
      <c r="AKF59" s="20"/>
      <c r="AKG59" s="20"/>
      <c r="AKH59" s="20"/>
      <c r="AKI59" s="20"/>
      <c r="AKJ59" s="20"/>
      <c r="AKK59" s="20"/>
      <c r="AKL59" s="20"/>
      <c r="AKM59" s="20"/>
      <c r="AKN59" s="20"/>
      <c r="AKO59" s="20"/>
      <c r="AKP59" s="20"/>
      <c r="AKQ59" s="20"/>
      <c r="AKR59" s="20"/>
      <c r="AKS59" s="20"/>
      <c r="AKT59" s="20"/>
      <c r="AKU59" s="20"/>
      <c r="AKV59" s="20"/>
      <c r="AKW59" s="20"/>
      <c r="AKX59" s="20"/>
      <c r="AKY59" s="20"/>
      <c r="AKZ59" s="20"/>
      <c r="ALA59" s="20"/>
      <c r="ALB59" s="20"/>
      <c r="ALC59" s="20"/>
      <c r="ALD59" s="20"/>
      <c r="ALE59" s="20"/>
      <c r="ALF59" s="20"/>
      <c r="ALG59" s="20"/>
      <c r="ALH59" s="20"/>
      <c r="ALI59" s="20"/>
      <c r="ALJ59" s="20"/>
      <c r="ALK59" s="20"/>
      <c r="ALL59" s="20"/>
      <c r="ALM59" s="20"/>
      <c r="ALN59" s="20"/>
      <c r="ALO59" s="20"/>
      <c r="ALP59" s="20"/>
      <c r="ALQ59" s="20"/>
      <c r="ALR59" s="20"/>
      <c r="ALS59" s="20"/>
      <c r="ALT59" s="20"/>
      <c r="ALU59" s="20"/>
      <c r="ALV59" s="20"/>
      <c r="ALW59" s="20"/>
      <c r="ALX59" s="20"/>
      <c r="ALY59" s="20"/>
      <c r="ALZ59" s="20"/>
      <c r="AMA59" s="20"/>
      <c r="AMB59" s="20"/>
      <c r="AMC59" s="20"/>
      <c r="AMD59" s="20"/>
      <c r="AME59" s="20"/>
      <c r="AMF59" s="20"/>
      <c r="AMG59" s="20"/>
      <c r="AMH59" s="20"/>
      <c r="AMI59" s="20"/>
      <c r="AMJ59" s="20"/>
      <c r="AMK59" s="20"/>
      <c r="AML59" s="20"/>
      <c r="AMM59" s="20"/>
      <c r="AMN59" s="20"/>
      <c r="AMO59" s="20"/>
      <c r="AMP59" s="20"/>
      <c r="AMQ59" s="20"/>
      <c r="AMR59" s="20"/>
      <c r="AMS59" s="20"/>
      <c r="AMT59" s="20"/>
      <c r="AMU59" s="20"/>
      <c r="AMV59" s="20"/>
      <c r="AMW59" s="20"/>
      <c r="AMX59" s="20"/>
      <c r="AMY59" s="20"/>
      <c r="AMZ59" s="20"/>
      <c r="ANA59" s="20"/>
      <c r="ANB59" s="20"/>
      <c r="ANC59" s="20"/>
      <c r="AND59" s="20"/>
      <c r="ANE59" s="20"/>
      <c r="ANF59" s="20"/>
      <c r="ANG59" s="20"/>
      <c r="ANH59" s="20"/>
      <c r="ANI59" s="20"/>
      <c r="ANJ59" s="20"/>
      <c r="ANK59" s="20"/>
      <c r="ANL59" s="20"/>
      <c r="ANM59" s="20"/>
      <c r="ANN59" s="20"/>
      <c r="ANO59" s="20"/>
      <c r="ANP59" s="20"/>
      <c r="ANQ59" s="20"/>
      <c r="ANR59" s="20"/>
      <c r="ANS59" s="20"/>
      <c r="ANT59" s="20"/>
      <c r="ANU59" s="20"/>
      <c r="ANV59" s="20"/>
      <c r="ANW59" s="20"/>
      <c r="ANX59" s="20"/>
      <c r="ANY59" s="20"/>
      <c r="ANZ59" s="20"/>
      <c r="AOA59" s="20"/>
      <c r="AOB59" s="20"/>
      <c r="AOC59" s="20"/>
      <c r="AOD59" s="20"/>
      <c r="AOE59" s="20"/>
      <c r="AOF59" s="20"/>
      <c r="AOG59" s="20"/>
      <c r="AOH59" s="20"/>
      <c r="AOI59" s="20"/>
      <c r="AOJ59" s="20"/>
      <c r="AOK59" s="20"/>
      <c r="AOL59" s="20"/>
      <c r="AOM59" s="20"/>
      <c r="AON59" s="20"/>
      <c r="AOO59" s="20"/>
      <c r="AOP59" s="20"/>
      <c r="AOQ59" s="20"/>
      <c r="AOR59" s="20"/>
      <c r="AOS59" s="20"/>
      <c r="AOT59" s="20"/>
      <c r="AOU59" s="20"/>
      <c r="AOV59" s="20"/>
      <c r="AOW59" s="20"/>
      <c r="AOX59" s="20"/>
      <c r="AOY59" s="20"/>
      <c r="AOZ59" s="20"/>
      <c r="APA59" s="20"/>
      <c r="APB59" s="20"/>
      <c r="APC59" s="20"/>
      <c r="APD59" s="20"/>
      <c r="APE59" s="20"/>
      <c r="APF59" s="20"/>
      <c r="APG59" s="20"/>
      <c r="APH59" s="20"/>
      <c r="API59" s="20"/>
      <c r="APJ59" s="20"/>
      <c r="APK59" s="20"/>
      <c r="APL59" s="20"/>
      <c r="APM59" s="20"/>
      <c r="APN59" s="20"/>
      <c r="APO59" s="20"/>
      <c r="APP59" s="20"/>
      <c r="APQ59" s="20"/>
      <c r="APR59" s="20"/>
      <c r="APS59" s="20"/>
      <c r="APT59" s="20"/>
      <c r="APU59" s="20"/>
      <c r="APV59" s="20"/>
      <c r="APW59" s="20"/>
      <c r="APX59" s="20"/>
      <c r="APY59" s="20"/>
      <c r="APZ59" s="20"/>
      <c r="AQA59" s="20"/>
      <c r="AQB59" s="20"/>
      <c r="AQC59" s="20"/>
      <c r="AQD59" s="20"/>
      <c r="AQE59" s="20"/>
      <c r="AQF59" s="20"/>
      <c r="AQG59" s="20"/>
      <c r="AQH59" s="20"/>
      <c r="AQI59" s="20"/>
      <c r="AQJ59" s="20"/>
      <c r="AQK59" s="20"/>
      <c r="AQL59" s="20"/>
      <c r="AQM59" s="20"/>
      <c r="AQN59" s="20"/>
      <c r="AQO59" s="20"/>
      <c r="AQP59" s="20"/>
      <c r="AQQ59" s="20"/>
      <c r="AQR59" s="20"/>
      <c r="AQS59" s="20"/>
      <c r="AQT59" s="20"/>
      <c r="AQU59" s="20"/>
      <c r="AQV59" s="20"/>
      <c r="AQW59" s="20"/>
      <c r="AQX59" s="20"/>
      <c r="AQY59" s="20"/>
      <c r="AQZ59" s="20"/>
      <c r="ARA59" s="20"/>
      <c r="ARB59" s="20"/>
      <c r="ARC59" s="20"/>
      <c r="ARD59" s="20"/>
      <c r="ARE59" s="20"/>
      <c r="ARF59" s="20"/>
      <c r="ARG59" s="20"/>
      <c r="ARH59" s="20"/>
      <c r="ARI59" s="20"/>
      <c r="ARJ59" s="20"/>
      <c r="ARK59" s="20"/>
      <c r="ARL59" s="20"/>
      <c r="ARM59" s="20"/>
      <c r="ARN59" s="20"/>
      <c r="ARO59" s="20"/>
      <c r="ARP59" s="20"/>
      <c r="ARQ59" s="20"/>
      <c r="ARR59" s="20"/>
      <c r="ARS59" s="20"/>
      <c r="ART59" s="20"/>
      <c r="ARU59" s="20"/>
      <c r="ARV59" s="20"/>
      <c r="ARW59" s="20"/>
      <c r="ARX59" s="20"/>
      <c r="ARY59" s="20"/>
      <c r="ARZ59" s="20"/>
      <c r="ASA59" s="20"/>
      <c r="ASB59" s="20"/>
      <c r="ASC59" s="20"/>
      <c r="ASD59" s="20"/>
      <c r="ASE59" s="20"/>
      <c r="ASF59" s="20"/>
      <c r="ASG59" s="20"/>
      <c r="ASH59" s="20"/>
      <c r="ASI59" s="20"/>
      <c r="ASJ59" s="20"/>
      <c r="ASK59" s="20"/>
      <c r="ASL59" s="20"/>
      <c r="ASM59" s="20"/>
      <c r="ASN59" s="20"/>
      <c r="ASO59" s="20"/>
      <c r="ASP59" s="20"/>
      <c r="ASQ59" s="20"/>
      <c r="ASR59" s="20"/>
      <c r="ASS59" s="20"/>
      <c r="AST59" s="20"/>
      <c r="ASU59" s="20"/>
      <c r="ASV59" s="20"/>
      <c r="ASW59" s="20"/>
      <c r="ASX59" s="20"/>
      <c r="ASY59" s="20"/>
      <c r="ASZ59" s="20"/>
      <c r="ATA59" s="20"/>
      <c r="ATB59" s="20"/>
      <c r="ATC59" s="20"/>
      <c r="ATD59" s="20"/>
      <c r="ATE59" s="20"/>
      <c r="ATF59" s="20"/>
      <c r="ATG59" s="20"/>
      <c r="ATH59" s="20"/>
      <c r="ATI59" s="20"/>
      <c r="ATJ59" s="20"/>
      <c r="ATK59" s="20"/>
      <c r="ATL59" s="20"/>
      <c r="ATM59" s="20"/>
      <c r="ATN59" s="20"/>
      <c r="ATO59" s="20"/>
      <c r="ATP59" s="20"/>
      <c r="ATQ59" s="20"/>
      <c r="ATR59" s="20"/>
      <c r="ATS59" s="20"/>
      <c r="ATT59" s="20"/>
      <c r="ATU59" s="20"/>
      <c r="ATV59" s="20"/>
      <c r="ATW59" s="20"/>
      <c r="ATX59" s="20"/>
      <c r="ATY59" s="20"/>
      <c r="ATZ59" s="20"/>
      <c r="AUA59" s="20"/>
      <c r="AUB59" s="20"/>
      <c r="AUC59" s="20"/>
      <c r="AUD59" s="20"/>
      <c r="AUE59" s="20"/>
      <c r="AUF59" s="20"/>
      <c r="AUG59" s="20"/>
      <c r="AUH59" s="20"/>
      <c r="AUI59" s="20"/>
      <c r="AUJ59" s="20"/>
      <c r="AUK59" s="20"/>
      <c r="AUL59" s="20"/>
      <c r="AUM59" s="20"/>
      <c r="AUN59" s="20"/>
      <c r="AUO59" s="20"/>
      <c r="AUP59" s="20"/>
      <c r="AUQ59" s="20"/>
      <c r="AUR59" s="20"/>
      <c r="AUS59" s="20"/>
      <c r="AUT59" s="20"/>
      <c r="AUU59" s="20"/>
      <c r="AUV59" s="20"/>
      <c r="AUW59" s="20"/>
      <c r="AUX59" s="20"/>
      <c r="AUY59" s="20"/>
      <c r="AUZ59" s="20"/>
      <c r="AVA59" s="20"/>
      <c r="AVB59" s="20"/>
      <c r="AVC59" s="20"/>
      <c r="AVD59" s="20"/>
      <c r="AVE59" s="20"/>
      <c r="AVF59" s="20"/>
      <c r="AVG59" s="20"/>
      <c r="AVH59" s="20"/>
      <c r="AVI59" s="20"/>
      <c r="AVJ59" s="20"/>
      <c r="AVK59" s="20"/>
      <c r="AVL59" s="20"/>
      <c r="AVM59" s="20"/>
      <c r="AVN59" s="20"/>
      <c r="AVO59" s="20"/>
      <c r="AVP59" s="20"/>
      <c r="AVQ59" s="20"/>
      <c r="AVR59" s="20"/>
      <c r="AVS59" s="20"/>
      <c r="AVT59" s="20"/>
      <c r="AVU59" s="20"/>
      <c r="AVV59" s="20"/>
      <c r="AVW59" s="20"/>
      <c r="AVX59" s="20"/>
      <c r="AVY59" s="20"/>
      <c r="AVZ59" s="20"/>
      <c r="AWA59" s="20"/>
      <c r="AWB59" s="20"/>
      <c r="AWC59" s="20"/>
      <c r="AWD59" s="20"/>
      <c r="AWE59" s="20"/>
      <c r="AWF59" s="20"/>
      <c r="AWG59" s="20"/>
      <c r="AWH59" s="20"/>
      <c r="AWI59" s="20"/>
      <c r="AWJ59" s="20"/>
      <c r="AWK59" s="20"/>
      <c r="AWL59" s="20"/>
      <c r="AWM59" s="20"/>
      <c r="AWN59" s="20"/>
      <c r="AWO59" s="20"/>
      <c r="AWP59" s="20"/>
      <c r="AWQ59" s="20"/>
      <c r="AWR59" s="20"/>
      <c r="AWS59" s="20"/>
      <c r="AWT59" s="20"/>
      <c r="AWU59" s="20"/>
      <c r="AWV59" s="20"/>
      <c r="AWW59" s="20"/>
      <c r="AWX59" s="20"/>
      <c r="AWY59" s="20"/>
      <c r="AWZ59" s="20"/>
      <c r="AXA59" s="20"/>
      <c r="AXB59" s="20"/>
      <c r="AXC59" s="20"/>
      <c r="AXD59" s="20"/>
      <c r="AXE59" s="20"/>
      <c r="AXF59" s="20"/>
      <c r="AXG59" s="20"/>
      <c r="AXH59" s="20"/>
      <c r="AXI59" s="20"/>
      <c r="AXJ59" s="20"/>
      <c r="AXK59" s="20"/>
      <c r="AXL59" s="20"/>
      <c r="AXM59" s="20"/>
      <c r="AXN59" s="20"/>
      <c r="AXO59" s="20"/>
      <c r="AXP59" s="20"/>
      <c r="AXQ59" s="20"/>
      <c r="AXR59" s="20"/>
      <c r="AXS59" s="20"/>
      <c r="AXT59" s="20"/>
      <c r="AXU59" s="20"/>
      <c r="AXV59" s="20"/>
      <c r="AXW59" s="20"/>
      <c r="AXX59" s="20"/>
      <c r="AXY59" s="20"/>
      <c r="AXZ59" s="20"/>
      <c r="AYA59" s="20"/>
      <c r="AYB59" s="20"/>
      <c r="AYC59" s="20"/>
      <c r="AYD59" s="20"/>
      <c r="AYE59" s="20"/>
      <c r="AYF59" s="20"/>
      <c r="AYG59" s="20"/>
      <c r="AYH59" s="20"/>
      <c r="AYI59" s="20"/>
      <c r="AYJ59" s="20"/>
      <c r="AYK59" s="20"/>
      <c r="AYL59" s="20"/>
      <c r="AYM59" s="20"/>
      <c r="AYN59" s="20"/>
      <c r="AYO59" s="20"/>
      <c r="AYP59" s="20"/>
      <c r="AYQ59" s="20"/>
      <c r="AYR59" s="20"/>
      <c r="AYS59" s="20"/>
      <c r="AYT59" s="20"/>
      <c r="AYU59" s="20"/>
      <c r="AYV59" s="20"/>
      <c r="AYW59" s="20"/>
      <c r="AYX59" s="20"/>
      <c r="AYY59" s="20"/>
      <c r="AYZ59" s="20"/>
      <c r="AZA59" s="20"/>
      <c r="AZB59" s="20"/>
      <c r="AZC59" s="20"/>
      <c r="AZD59" s="20"/>
      <c r="AZE59" s="20"/>
      <c r="AZF59" s="20"/>
      <c r="AZG59" s="20"/>
      <c r="AZH59" s="20"/>
      <c r="AZI59" s="20"/>
      <c r="AZJ59" s="20"/>
      <c r="AZK59" s="20"/>
      <c r="AZL59" s="20"/>
      <c r="AZM59" s="20"/>
      <c r="AZN59" s="20"/>
      <c r="AZO59" s="20"/>
      <c r="AZP59" s="20"/>
      <c r="AZQ59" s="20"/>
      <c r="AZR59" s="20"/>
      <c r="AZS59" s="20"/>
      <c r="AZT59" s="20"/>
      <c r="AZU59" s="20"/>
      <c r="AZV59" s="20"/>
      <c r="AZW59" s="20"/>
      <c r="AZX59" s="20"/>
      <c r="AZY59" s="20"/>
      <c r="AZZ59" s="20"/>
      <c r="BAA59" s="20"/>
      <c r="BAB59" s="20"/>
      <c r="BAC59" s="20"/>
      <c r="BAD59" s="20"/>
      <c r="BAE59" s="20"/>
      <c r="BAF59" s="20"/>
      <c r="BAG59" s="20"/>
      <c r="BAH59" s="20"/>
      <c r="BAI59" s="20"/>
      <c r="BAJ59" s="20"/>
      <c r="BAK59" s="20"/>
      <c r="BAL59" s="20"/>
      <c r="BAM59" s="20"/>
      <c r="BAN59" s="20"/>
      <c r="BAO59" s="20"/>
      <c r="BAP59" s="20"/>
      <c r="BAQ59" s="20"/>
      <c r="BAR59" s="20"/>
      <c r="BAS59" s="20"/>
      <c r="BAT59" s="20"/>
      <c r="BAU59" s="20"/>
      <c r="BAV59" s="20"/>
      <c r="BAW59" s="20"/>
      <c r="BAX59" s="20"/>
      <c r="BAY59" s="20"/>
      <c r="BAZ59" s="20"/>
      <c r="BBA59" s="20"/>
      <c r="BBB59" s="20"/>
      <c r="BBC59" s="20"/>
      <c r="BBD59" s="20"/>
      <c r="BBE59" s="20"/>
      <c r="BBF59" s="20"/>
      <c r="BBG59" s="20"/>
      <c r="BBH59" s="20"/>
      <c r="BBI59" s="20"/>
      <c r="BBJ59" s="20"/>
      <c r="BBK59" s="20"/>
      <c r="BBL59" s="20"/>
      <c r="BBM59" s="20"/>
      <c r="BBN59" s="20"/>
      <c r="BBO59" s="20"/>
      <c r="BBP59" s="20"/>
      <c r="BBQ59" s="20"/>
      <c r="BBR59" s="20"/>
      <c r="BBS59" s="20"/>
      <c r="BBT59" s="20"/>
      <c r="BBU59" s="20"/>
      <c r="BBV59" s="20"/>
      <c r="BBW59" s="20"/>
      <c r="BBX59" s="20"/>
      <c r="BBY59" s="20"/>
      <c r="BBZ59" s="20"/>
      <c r="BCA59" s="20"/>
      <c r="BCB59" s="20"/>
      <c r="BCC59" s="20"/>
      <c r="BCD59" s="20"/>
      <c r="BCE59" s="20"/>
      <c r="BCF59" s="20"/>
      <c r="BCG59" s="20"/>
      <c r="BCH59" s="20"/>
      <c r="BCI59" s="20"/>
      <c r="BCJ59" s="20"/>
      <c r="BCK59" s="20"/>
      <c r="BCL59" s="20"/>
      <c r="BCM59" s="20"/>
      <c r="BCN59" s="20"/>
      <c r="BCO59" s="20"/>
      <c r="BCP59" s="20"/>
      <c r="BCQ59" s="20"/>
      <c r="BCR59" s="20"/>
      <c r="BCS59" s="20"/>
      <c r="BCT59" s="20"/>
      <c r="BCU59" s="20"/>
      <c r="BCV59" s="20"/>
      <c r="BCW59" s="20"/>
      <c r="BCX59" s="20"/>
      <c r="BCY59" s="20"/>
      <c r="BCZ59" s="20"/>
      <c r="BDA59" s="20"/>
      <c r="BDB59" s="20"/>
      <c r="BDC59" s="20"/>
      <c r="BDD59" s="20"/>
      <c r="BDE59" s="20"/>
      <c r="BDF59" s="20"/>
      <c r="BDG59" s="20"/>
      <c r="BDH59" s="20"/>
      <c r="BDI59" s="20"/>
      <c r="BDJ59" s="20"/>
      <c r="BDK59" s="20"/>
      <c r="BDL59" s="20"/>
      <c r="BDM59" s="20"/>
      <c r="BDN59" s="20"/>
      <c r="BDO59" s="20"/>
      <c r="BDP59" s="20"/>
      <c r="BDQ59" s="20"/>
      <c r="BDR59" s="20"/>
      <c r="BDS59" s="20"/>
      <c r="BDT59" s="20"/>
      <c r="BDU59" s="20"/>
      <c r="BDV59" s="20"/>
      <c r="BDW59" s="20"/>
      <c r="BDX59" s="20"/>
      <c r="BDY59" s="20"/>
      <c r="BDZ59" s="20"/>
      <c r="BEA59" s="20"/>
      <c r="BEB59" s="20"/>
      <c r="BEC59" s="20"/>
      <c r="BED59" s="20"/>
      <c r="BEE59" s="20"/>
      <c r="BEF59" s="20"/>
      <c r="BEG59" s="20"/>
      <c r="BEH59" s="20"/>
      <c r="BEI59" s="20"/>
      <c r="BEJ59" s="20"/>
      <c r="BEK59" s="20"/>
      <c r="BEL59" s="20"/>
      <c r="BEM59" s="20"/>
      <c r="BEN59" s="20"/>
      <c r="BEO59" s="20"/>
      <c r="BEP59" s="20"/>
      <c r="BEQ59" s="20"/>
      <c r="BER59" s="20"/>
      <c r="BES59" s="20"/>
      <c r="BET59" s="20"/>
      <c r="BEU59" s="20"/>
      <c r="BEV59" s="20"/>
      <c r="BEW59" s="20"/>
      <c r="BEX59" s="20"/>
      <c r="BEY59" s="20"/>
      <c r="BEZ59" s="20"/>
      <c r="BFA59" s="20"/>
      <c r="BFB59" s="20"/>
      <c r="BFC59" s="20"/>
      <c r="BFD59" s="20"/>
      <c r="BFE59" s="20"/>
      <c r="BFF59" s="20"/>
      <c r="BFG59" s="20"/>
      <c r="BFH59" s="20"/>
      <c r="BFI59" s="20"/>
      <c r="BFJ59" s="20"/>
      <c r="BFK59" s="20"/>
      <c r="BFL59" s="20"/>
      <c r="BFM59" s="20"/>
      <c r="BFN59" s="20"/>
      <c r="BFO59" s="20"/>
      <c r="BFP59" s="20"/>
      <c r="BFQ59" s="20"/>
      <c r="BFR59" s="20"/>
      <c r="BFS59" s="20"/>
      <c r="BFT59" s="20"/>
      <c r="BFU59" s="20"/>
      <c r="BFV59" s="20"/>
      <c r="BFW59" s="20"/>
      <c r="BFX59" s="20"/>
      <c r="BFY59" s="20"/>
      <c r="BFZ59" s="20"/>
      <c r="BGA59" s="20"/>
      <c r="BGB59" s="20"/>
      <c r="BGC59" s="20"/>
      <c r="BGD59" s="20"/>
      <c r="BGE59" s="20"/>
      <c r="BGF59" s="20"/>
      <c r="BGG59" s="20"/>
      <c r="BGH59" s="20"/>
      <c r="BGI59" s="20"/>
      <c r="BGJ59" s="20"/>
      <c r="BGK59" s="20"/>
      <c r="BGL59" s="20"/>
      <c r="BGM59" s="20"/>
      <c r="BGN59" s="20"/>
      <c r="BGO59" s="20"/>
      <c r="BGP59" s="20"/>
      <c r="BGQ59" s="20"/>
      <c r="BGR59" s="20"/>
      <c r="BGS59" s="20"/>
      <c r="BGT59" s="20"/>
      <c r="BGU59" s="20"/>
      <c r="BGV59" s="20"/>
      <c r="BGW59" s="20"/>
      <c r="BGX59" s="20"/>
      <c r="BGY59" s="20"/>
      <c r="BGZ59" s="20"/>
      <c r="BHA59" s="20"/>
      <c r="BHB59" s="20"/>
      <c r="BHC59" s="20"/>
      <c r="BHD59" s="20"/>
      <c r="BHE59" s="20"/>
      <c r="BHF59" s="20"/>
      <c r="BHG59" s="20"/>
      <c r="BHH59" s="20"/>
      <c r="BHI59" s="20"/>
      <c r="BHJ59" s="20"/>
      <c r="BHK59" s="20"/>
      <c r="BHL59" s="20"/>
      <c r="BHM59" s="20"/>
      <c r="BHN59" s="20"/>
      <c r="BHO59" s="20"/>
      <c r="BHP59" s="20"/>
      <c r="BHQ59" s="20"/>
      <c r="BHR59" s="20"/>
      <c r="BHS59" s="20"/>
      <c r="BHT59" s="20"/>
      <c r="BHU59" s="20"/>
      <c r="BHV59" s="20"/>
      <c r="BHW59" s="20"/>
      <c r="BHX59" s="20"/>
      <c r="BHY59" s="20"/>
      <c r="BHZ59" s="20"/>
      <c r="BIA59" s="20"/>
      <c r="BIB59" s="20"/>
      <c r="BIC59" s="20"/>
      <c r="BID59" s="20"/>
      <c r="BIE59" s="20"/>
      <c r="BIF59" s="20"/>
      <c r="BIG59" s="20"/>
      <c r="BIH59" s="20"/>
      <c r="BII59" s="20"/>
      <c r="BIJ59" s="20"/>
      <c r="BIK59" s="20"/>
      <c r="BIL59" s="20"/>
      <c r="BIM59" s="20"/>
      <c r="BIN59" s="20"/>
      <c r="BIO59" s="20"/>
      <c r="BIP59" s="20"/>
      <c r="BIQ59" s="20"/>
      <c r="BIR59" s="20"/>
      <c r="BIS59" s="20"/>
      <c r="BIT59" s="20"/>
      <c r="BIU59" s="20"/>
      <c r="BIV59" s="20"/>
      <c r="BIW59" s="20"/>
      <c r="BIX59" s="20"/>
      <c r="BIY59" s="20"/>
      <c r="BIZ59" s="20"/>
      <c r="BJA59" s="20"/>
      <c r="BJB59" s="20"/>
      <c r="BJC59" s="20"/>
      <c r="BJD59" s="20"/>
      <c r="BJE59" s="20"/>
      <c r="BJF59" s="20"/>
      <c r="BJG59" s="20"/>
      <c r="BJH59" s="20"/>
      <c r="BJI59" s="20"/>
      <c r="BJJ59" s="20"/>
      <c r="BJK59" s="20"/>
      <c r="BJL59" s="20"/>
      <c r="BJM59" s="20"/>
      <c r="BJN59" s="20"/>
      <c r="BJO59" s="20"/>
      <c r="BJP59" s="20"/>
      <c r="BJQ59" s="20"/>
      <c r="BJR59" s="20"/>
      <c r="BJS59" s="20"/>
      <c r="BJT59" s="20"/>
      <c r="BJU59" s="20"/>
      <c r="BJV59" s="20"/>
      <c r="BJW59" s="20"/>
      <c r="BJX59" s="20"/>
      <c r="BJY59" s="20"/>
      <c r="BJZ59" s="20"/>
      <c r="BKA59" s="20"/>
      <c r="BKB59" s="20"/>
      <c r="BKC59" s="20"/>
      <c r="BKD59" s="20"/>
      <c r="BKE59" s="20"/>
      <c r="BKF59" s="20"/>
      <c r="BKG59" s="20"/>
      <c r="BKH59" s="20"/>
      <c r="BKI59" s="20"/>
      <c r="BKJ59" s="20"/>
      <c r="BKK59" s="20"/>
      <c r="BKL59" s="20"/>
      <c r="BKM59" s="20"/>
      <c r="BKN59" s="20"/>
      <c r="BKO59" s="20"/>
      <c r="BKP59" s="20"/>
      <c r="BKQ59" s="20"/>
      <c r="BKR59" s="20"/>
      <c r="BKS59" s="20"/>
      <c r="BKT59" s="20"/>
      <c r="BKU59" s="20"/>
      <c r="BKV59" s="20"/>
      <c r="BKW59" s="20"/>
      <c r="BKX59" s="20"/>
      <c r="BKY59" s="20"/>
      <c r="BKZ59" s="20"/>
      <c r="BLA59" s="20"/>
      <c r="BLB59" s="20"/>
      <c r="BLC59" s="20"/>
      <c r="BLD59" s="20"/>
      <c r="BLE59" s="20"/>
      <c r="BLF59" s="20"/>
      <c r="BLG59" s="20"/>
      <c r="BLH59" s="20"/>
      <c r="BLI59" s="20"/>
      <c r="BLJ59" s="20"/>
      <c r="BLK59" s="20"/>
      <c r="BLL59" s="20"/>
      <c r="BLM59" s="20"/>
      <c r="BLN59" s="20"/>
      <c r="BLO59" s="20"/>
      <c r="BLP59" s="20"/>
      <c r="BLQ59" s="20"/>
      <c r="BLR59" s="20"/>
      <c r="BLS59" s="20"/>
      <c r="BLT59" s="20"/>
      <c r="BLU59" s="20"/>
      <c r="BLV59" s="20"/>
      <c r="BLW59" s="20"/>
      <c r="BLX59" s="20"/>
      <c r="BLY59" s="20"/>
      <c r="BLZ59" s="20"/>
      <c r="BMA59" s="20"/>
      <c r="BMB59" s="20"/>
      <c r="BMC59" s="20"/>
      <c r="BMD59" s="20"/>
      <c r="BME59" s="20"/>
      <c r="BMF59" s="20"/>
      <c r="BMG59" s="20"/>
      <c r="BMH59" s="20"/>
      <c r="BMI59" s="20"/>
      <c r="BMJ59" s="20"/>
      <c r="BMK59" s="20"/>
      <c r="BML59" s="20"/>
      <c r="BMM59" s="20"/>
      <c r="BMN59" s="20"/>
      <c r="BMO59" s="20"/>
      <c r="BMP59" s="20"/>
      <c r="BMQ59" s="20"/>
      <c r="BMR59" s="20"/>
      <c r="BMS59" s="20"/>
      <c r="BMT59" s="20"/>
      <c r="BMU59" s="20"/>
      <c r="BMV59" s="20"/>
      <c r="BMW59" s="20"/>
      <c r="BMX59" s="20"/>
      <c r="BMY59" s="20"/>
      <c r="BMZ59" s="20"/>
      <c r="BNA59" s="20"/>
      <c r="BNB59" s="20"/>
      <c r="BNC59" s="20"/>
      <c r="BND59" s="20"/>
      <c r="BNE59" s="20"/>
      <c r="BNF59" s="20"/>
      <c r="BNG59" s="20"/>
      <c r="BNH59" s="20"/>
      <c r="BNI59" s="20"/>
      <c r="BNJ59" s="20"/>
      <c r="BNK59" s="20"/>
      <c r="BNL59" s="20"/>
      <c r="BNM59" s="20"/>
      <c r="BNN59" s="20"/>
      <c r="BNO59" s="20"/>
      <c r="BNP59" s="20"/>
      <c r="BNQ59" s="20"/>
      <c r="BNR59" s="20"/>
      <c r="BNS59" s="20"/>
      <c r="BNT59" s="20"/>
      <c r="BNU59" s="20"/>
      <c r="BNV59" s="20"/>
      <c r="BNW59" s="20"/>
      <c r="BNX59" s="20"/>
      <c r="BNY59" s="20"/>
      <c r="BNZ59" s="20"/>
      <c r="BOA59" s="20"/>
      <c r="BOB59" s="20"/>
      <c r="BOC59" s="20"/>
      <c r="BOD59" s="20"/>
      <c r="BOE59" s="20"/>
      <c r="BOF59" s="20"/>
      <c r="BOG59" s="20"/>
      <c r="BOH59" s="20"/>
      <c r="BOI59" s="20"/>
      <c r="BOJ59" s="20"/>
      <c r="BOK59" s="20"/>
      <c r="BOL59" s="20"/>
      <c r="BOM59" s="20"/>
      <c r="BON59" s="20"/>
      <c r="BOO59" s="20"/>
      <c r="BOP59" s="20"/>
      <c r="BOQ59" s="20"/>
      <c r="BOR59" s="20"/>
      <c r="BOS59" s="20"/>
      <c r="BOT59" s="20"/>
      <c r="BOU59" s="20"/>
      <c r="BOV59" s="20"/>
      <c r="BOW59" s="20"/>
      <c r="BOX59" s="20"/>
      <c r="BOY59" s="20"/>
      <c r="BOZ59" s="20"/>
      <c r="BPA59" s="20"/>
      <c r="BPB59" s="20"/>
      <c r="BPC59" s="20"/>
      <c r="BPD59" s="20"/>
      <c r="BPE59" s="20"/>
      <c r="BPF59" s="20"/>
      <c r="BPG59" s="20"/>
      <c r="BPH59" s="20"/>
      <c r="BPI59" s="20"/>
      <c r="BPJ59" s="20"/>
      <c r="BPK59" s="20"/>
      <c r="BPL59" s="20"/>
      <c r="BPM59" s="20"/>
      <c r="BPN59" s="20"/>
      <c r="BPO59" s="20"/>
      <c r="BPP59" s="20"/>
      <c r="BPQ59" s="20"/>
      <c r="BPR59" s="20"/>
      <c r="BPS59" s="20"/>
      <c r="BPT59" s="20"/>
      <c r="BPU59" s="20"/>
      <c r="BPV59" s="20"/>
      <c r="BPW59" s="20"/>
      <c r="BPX59" s="20"/>
      <c r="BPY59" s="20"/>
      <c r="BPZ59" s="20"/>
      <c r="BQA59" s="20"/>
      <c r="BQB59" s="20"/>
      <c r="BQC59" s="20"/>
      <c r="BQD59" s="20"/>
      <c r="BQE59" s="20"/>
      <c r="BQF59" s="20"/>
      <c r="BQG59" s="20"/>
      <c r="BQH59" s="20"/>
      <c r="BQI59" s="20"/>
      <c r="BQJ59" s="20"/>
      <c r="BQK59" s="20"/>
      <c r="BQL59" s="20"/>
      <c r="BQM59" s="20"/>
      <c r="BQN59" s="20"/>
      <c r="BQO59" s="20"/>
      <c r="BQP59" s="20"/>
      <c r="BQQ59" s="20"/>
      <c r="BQR59" s="20"/>
      <c r="BQS59" s="20"/>
      <c r="BQT59" s="20"/>
      <c r="BQU59" s="20"/>
      <c r="BQV59" s="20"/>
      <c r="BQW59" s="20"/>
      <c r="BQX59" s="20"/>
      <c r="BQY59" s="20"/>
      <c r="BQZ59" s="20"/>
      <c r="BRA59" s="20"/>
      <c r="BRB59" s="20"/>
      <c r="BRC59" s="20"/>
      <c r="BRD59" s="20"/>
      <c r="BRE59" s="20"/>
      <c r="BRF59" s="20"/>
      <c r="BRG59" s="20"/>
      <c r="BRH59" s="20"/>
      <c r="BRI59" s="20"/>
      <c r="BRJ59" s="20"/>
      <c r="BRK59" s="20"/>
      <c r="BRL59" s="20"/>
      <c r="BRM59" s="20"/>
      <c r="BRN59" s="20"/>
      <c r="BRO59" s="20"/>
      <c r="BRP59" s="20"/>
      <c r="BRQ59" s="20"/>
      <c r="BRR59" s="20"/>
      <c r="BRS59" s="20"/>
      <c r="BRT59" s="20"/>
      <c r="BRU59" s="20"/>
      <c r="BRV59" s="20"/>
      <c r="BRW59" s="20"/>
      <c r="BRX59" s="20"/>
      <c r="BRY59" s="20"/>
      <c r="BRZ59" s="20"/>
      <c r="BSA59" s="20"/>
      <c r="BSB59" s="20"/>
      <c r="BSC59" s="20"/>
      <c r="BSD59" s="20"/>
      <c r="BSE59" s="20"/>
      <c r="BSF59" s="20"/>
      <c r="BSG59" s="20"/>
      <c r="BSH59" s="20"/>
      <c r="BSI59" s="20"/>
      <c r="BSJ59" s="20"/>
      <c r="BSK59" s="20"/>
      <c r="BSL59" s="20"/>
      <c r="BSM59" s="20"/>
      <c r="BSN59" s="20"/>
      <c r="BSO59" s="20"/>
      <c r="BSP59" s="20"/>
      <c r="BSQ59" s="20"/>
      <c r="BSR59" s="20"/>
      <c r="BSS59" s="20"/>
      <c r="BST59" s="20"/>
      <c r="BSU59" s="20"/>
      <c r="BSV59" s="20"/>
      <c r="BSW59" s="20"/>
      <c r="BSX59" s="20"/>
      <c r="BSY59" s="20"/>
      <c r="BSZ59" s="20"/>
      <c r="BTA59" s="20"/>
      <c r="BTB59" s="20"/>
      <c r="BTC59" s="20"/>
      <c r="BTD59" s="20"/>
      <c r="BTE59" s="20"/>
      <c r="BTF59" s="20"/>
      <c r="BTG59" s="20"/>
      <c r="BTH59" s="20"/>
      <c r="BTI59" s="20"/>
      <c r="BTJ59" s="20"/>
      <c r="BTK59" s="20"/>
      <c r="BTL59" s="20"/>
      <c r="BTM59" s="20"/>
      <c r="BTN59" s="20"/>
      <c r="BTO59" s="20"/>
      <c r="BTP59" s="20"/>
      <c r="BTQ59" s="20"/>
      <c r="BTR59" s="20"/>
      <c r="BTS59" s="20"/>
      <c r="BTT59" s="20"/>
      <c r="BTU59" s="20"/>
      <c r="BTV59" s="20"/>
      <c r="BTW59" s="20"/>
      <c r="BTX59" s="20"/>
      <c r="BTY59" s="20"/>
      <c r="BTZ59" s="20"/>
      <c r="BUA59" s="20"/>
      <c r="BUB59" s="20"/>
      <c r="BUC59" s="20"/>
      <c r="BUD59" s="20"/>
      <c r="BUE59" s="20"/>
      <c r="BUF59" s="20"/>
      <c r="BUG59" s="20"/>
      <c r="BUH59" s="20"/>
      <c r="BUI59" s="20"/>
      <c r="BUJ59" s="20"/>
      <c r="BUK59" s="20"/>
      <c r="BUL59" s="20"/>
      <c r="BUM59" s="20"/>
      <c r="BUN59" s="20"/>
      <c r="BUO59" s="20"/>
      <c r="BUP59" s="20"/>
      <c r="BUQ59" s="20"/>
      <c r="BUR59" s="20"/>
      <c r="BUS59" s="20"/>
      <c r="BUT59" s="20"/>
      <c r="BUU59" s="20"/>
      <c r="BUV59" s="20"/>
      <c r="BUW59" s="20"/>
      <c r="BUX59" s="20"/>
      <c r="BUY59" s="20"/>
      <c r="BUZ59" s="20"/>
      <c r="BVA59" s="20"/>
      <c r="BVB59" s="20"/>
      <c r="BVC59" s="20"/>
      <c r="BVD59" s="20"/>
      <c r="BVE59" s="20"/>
      <c r="BVF59" s="20"/>
      <c r="BVG59" s="20"/>
      <c r="BVH59" s="20"/>
      <c r="BVI59" s="20"/>
      <c r="BVJ59" s="20"/>
      <c r="BVK59" s="20"/>
      <c r="BVL59" s="20"/>
      <c r="BVM59" s="20"/>
      <c r="BVN59" s="20"/>
      <c r="BVO59" s="20"/>
      <c r="BVP59" s="20"/>
      <c r="BVQ59" s="20"/>
      <c r="BVR59" s="20"/>
      <c r="BVS59" s="20"/>
      <c r="BVT59" s="20"/>
      <c r="BVU59" s="20"/>
      <c r="BVV59" s="20"/>
      <c r="BVW59" s="20"/>
      <c r="BVX59" s="20"/>
      <c r="BVY59" s="20"/>
      <c r="BVZ59" s="20"/>
      <c r="BWA59" s="20"/>
      <c r="BWB59" s="20"/>
      <c r="BWC59" s="20"/>
      <c r="BWD59" s="20"/>
      <c r="BWE59" s="20"/>
      <c r="BWF59" s="20"/>
      <c r="BWG59" s="20"/>
      <c r="BWH59" s="20"/>
      <c r="BWI59" s="20"/>
      <c r="BWJ59" s="20"/>
      <c r="BWK59" s="20"/>
      <c r="BWL59" s="20"/>
      <c r="BWM59" s="20"/>
      <c r="BWN59" s="20"/>
      <c r="BWO59" s="20"/>
      <c r="BWP59" s="20"/>
      <c r="BWQ59" s="20"/>
      <c r="BWR59" s="20"/>
      <c r="BWS59" s="20"/>
      <c r="BWT59" s="20"/>
      <c r="BWU59" s="20"/>
      <c r="BWV59" s="20"/>
      <c r="BWW59" s="20"/>
      <c r="BWX59" s="20"/>
      <c r="BWY59" s="20"/>
      <c r="BWZ59" s="20"/>
      <c r="BXA59" s="20"/>
      <c r="BXB59" s="20"/>
      <c r="BXC59" s="20"/>
      <c r="BXD59" s="20"/>
      <c r="BXE59" s="20"/>
      <c r="BXF59" s="20"/>
      <c r="BXG59" s="20"/>
      <c r="BXH59" s="20"/>
      <c r="BXI59" s="20"/>
      <c r="BXJ59" s="20"/>
      <c r="BXK59" s="20"/>
      <c r="BXL59" s="20"/>
      <c r="BXM59" s="20"/>
      <c r="BXN59" s="20"/>
      <c r="BXO59" s="20"/>
      <c r="BXP59" s="20"/>
      <c r="BXQ59" s="20"/>
      <c r="BXR59" s="20"/>
      <c r="BXS59" s="20"/>
      <c r="BXT59" s="20"/>
      <c r="BXU59" s="20"/>
      <c r="BXV59" s="20"/>
      <c r="BXW59" s="20"/>
      <c r="BXX59" s="20"/>
      <c r="BXY59" s="20"/>
      <c r="BXZ59" s="20"/>
      <c r="BYA59" s="20"/>
      <c r="BYB59" s="20"/>
      <c r="BYC59" s="20"/>
      <c r="BYD59" s="20"/>
      <c r="BYE59" s="20"/>
      <c r="BYF59" s="20"/>
      <c r="BYG59" s="20"/>
      <c r="BYH59" s="20"/>
      <c r="BYI59" s="20"/>
      <c r="BYJ59" s="20"/>
      <c r="BYK59" s="20"/>
      <c r="BYL59" s="20"/>
      <c r="BYM59" s="20"/>
      <c r="BYN59" s="20"/>
      <c r="BYO59" s="20"/>
      <c r="BYP59" s="20"/>
      <c r="BYQ59" s="20"/>
      <c r="BYR59" s="20"/>
      <c r="BYS59" s="20"/>
      <c r="BYT59" s="20"/>
      <c r="BYU59" s="20"/>
      <c r="BYV59" s="20"/>
      <c r="BYW59" s="20"/>
      <c r="BYX59" s="20"/>
      <c r="BYY59" s="20"/>
      <c r="BYZ59" s="20"/>
      <c r="BZA59" s="20"/>
      <c r="BZB59" s="20"/>
      <c r="BZC59" s="20"/>
      <c r="BZD59" s="20"/>
      <c r="BZE59" s="20"/>
      <c r="BZF59" s="20"/>
      <c r="BZG59" s="20"/>
      <c r="BZH59" s="20"/>
      <c r="BZI59" s="20"/>
      <c r="BZJ59" s="20"/>
      <c r="BZK59" s="20"/>
      <c r="BZL59" s="20"/>
      <c r="BZM59" s="20"/>
      <c r="BZN59" s="20"/>
      <c r="BZO59" s="20"/>
      <c r="BZP59" s="20"/>
      <c r="BZQ59" s="20"/>
      <c r="BZR59" s="20"/>
      <c r="BZS59" s="20"/>
      <c r="BZT59" s="20"/>
      <c r="BZU59" s="20"/>
      <c r="BZV59" s="20"/>
      <c r="BZW59" s="20"/>
      <c r="BZX59" s="20"/>
      <c r="BZY59" s="20"/>
      <c r="BZZ59" s="20"/>
      <c r="CAA59" s="20"/>
      <c r="CAB59" s="20"/>
      <c r="CAC59" s="20"/>
      <c r="CAD59" s="20"/>
      <c r="CAE59" s="20"/>
      <c r="CAF59" s="20"/>
      <c r="CAG59" s="20"/>
      <c r="CAH59" s="20"/>
      <c r="CAI59" s="20"/>
      <c r="CAJ59" s="20"/>
      <c r="CAK59" s="20"/>
      <c r="CAL59" s="20"/>
      <c r="CAM59" s="20"/>
      <c r="CAN59" s="20"/>
      <c r="CAO59" s="20"/>
      <c r="CAP59" s="20"/>
      <c r="CAQ59" s="20"/>
      <c r="CAR59" s="20"/>
      <c r="CAS59" s="20"/>
      <c r="CAT59" s="20"/>
      <c r="CAU59" s="20"/>
      <c r="CAV59" s="20"/>
      <c r="CAW59" s="20"/>
      <c r="CAX59" s="20"/>
      <c r="CAY59" s="20"/>
      <c r="CAZ59" s="20"/>
      <c r="CBA59" s="20"/>
      <c r="CBB59" s="20"/>
      <c r="CBC59" s="20"/>
      <c r="CBD59" s="20"/>
      <c r="CBE59" s="20"/>
      <c r="CBF59" s="20"/>
      <c r="CBG59" s="20"/>
      <c r="CBH59" s="20"/>
      <c r="CBI59" s="20"/>
      <c r="CBJ59" s="20"/>
      <c r="CBK59" s="20"/>
      <c r="CBL59" s="20"/>
      <c r="CBM59" s="20"/>
      <c r="CBN59" s="20"/>
      <c r="CBO59" s="20"/>
      <c r="CBP59" s="20"/>
      <c r="CBQ59" s="20"/>
      <c r="CBR59" s="20"/>
      <c r="CBS59" s="20"/>
      <c r="CBT59" s="20"/>
      <c r="CBU59" s="20"/>
      <c r="CBV59" s="20"/>
      <c r="CBW59" s="20"/>
      <c r="CBX59" s="20"/>
      <c r="CBY59" s="20"/>
      <c r="CBZ59" s="20"/>
      <c r="CCA59" s="20"/>
      <c r="CCB59" s="20"/>
      <c r="CCC59" s="20"/>
      <c r="CCD59" s="20"/>
      <c r="CCE59" s="20"/>
      <c r="CCF59" s="20"/>
      <c r="CCG59" s="20"/>
      <c r="CCH59" s="20"/>
      <c r="CCI59" s="20"/>
      <c r="CCJ59" s="20"/>
      <c r="CCK59" s="20"/>
      <c r="CCL59" s="20"/>
      <c r="CCM59" s="20"/>
      <c r="CCN59" s="20"/>
      <c r="CCO59" s="20"/>
      <c r="CCP59" s="20"/>
      <c r="CCQ59" s="20"/>
      <c r="CCR59" s="20"/>
      <c r="CCS59" s="20"/>
      <c r="CCT59" s="20"/>
      <c r="CCU59" s="20"/>
      <c r="CCV59" s="20"/>
      <c r="CCW59" s="20"/>
      <c r="CCX59" s="20"/>
      <c r="CCY59" s="20"/>
      <c r="CCZ59" s="20"/>
      <c r="CDA59" s="20"/>
      <c r="CDB59" s="20"/>
      <c r="CDC59" s="20"/>
      <c r="CDD59" s="20"/>
      <c r="CDE59" s="20"/>
      <c r="CDF59" s="20"/>
      <c r="CDG59" s="20"/>
      <c r="CDH59" s="20"/>
      <c r="CDI59" s="20"/>
      <c r="CDJ59" s="20"/>
      <c r="CDK59" s="20"/>
      <c r="CDL59" s="20"/>
      <c r="CDM59" s="20"/>
      <c r="CDN59" s="20"/>
      <c r="CDO59" s="20"/>
      <c r="CDP59" s="20"/>
      <c r="CDQ59" s="20"/>
      <c r="CDR59" s="20"/>
      <c r="CDS59" s="20"/>
      <c r="CDT59" s="20"/>
      <c r="CDU59" s="20"/>
      <c r="CDV59" s="20"/>
      <c r="CDW59" s="20"/>
      <c r="CDX59" s="20"/>
      <c r="CDY59" s="20"/>
      <c r="CDZ59" s="20"/>
      <c r="CEA59" s="20"/>
      <c r="CEB59" s="20"/>
      <c r="CEC59" s="20"/>
      <c r="CED59" s="20"/>
      <c r="CEE59" s="20"/>
      <c r="CEF59" s="20"/>
      <c r="CEG59" s="20"/>
      <c r="CEH59" s="20"/>
      <c r="CEI59" s="20"/>
      <c r="CEJ59" s="20"/>
      <c r="CEK59" s="20"/>
      <c r="CEL59" s="20"/>
      <c r="CEM59" s="20"/>
      <c r="CEN59" s="20"/>
      <c r="CEO59" s="20"/>
      <c r="CEP59" s="20"/>
      <c r="CEQ59" s="20"/>
      <c r="CER59" s="20"/>
      <c r="CES59" s="20"/>
      <c r="CET59" s="20"/>
      <c r="CEU59" s="20"/>
      <c r="CEV59" s="20"/>
      <c r="CEW59" s="20"/>
      <c r="CEX59" s="20"/>
      <c r="CEY59" s="20"/>
      <c r="CEZ59" s="20"/>
      <c r="CFA59" s="20"/>
      <c r="CFB59" s="20"/>
      <c r="CFC59" s="20"/>
      <c r="CFD59" s="20"/>
      <c r="CFE59" s="20"/>
      <c r="CFF59" s="20"/>
      <c r="CFG59" s="20"/>
      <c r="CFH59" s="20"/>
      <c r="CFI59" s="20"/>
      <c r="CFJ59" s="20"/>
      <c r="CFK59" s="20"/>
      <c r="CFL59" s="20"/>
      <c r="CFM59" s="20"/>
      <c r="CFN59" s="20"/>
      <c r="CFO59" s="20"/>
      <c r="CFP59" s="20"/>
      <c r="CFQ59" s="20"/>
      <c r="CFR59" s="20"/>
      <c r="CFS59" s="20"/>
      <c r="CFT59" s="20"/>
      <c r="CFU59" s="20"/>
      <c r="CFV59" s="20"/>
      <c r="CFW59" s="20"/>
      <c r="CFX59" s="20"/>
      <c r="CFY59" s="20"/>
      <c r="CFZ59" s="20"/>
      <c r="CGA59" s="20"/>
      <c r="CGB59" s="20"/>
      <c r="CGC59" s="20"/>
      <c r="CGD59" s="20"/>
      <c r="CGE59" s="20"/>
      <c r="CGF59" s="20"/>
      <c r="CGG59" s="20"/>
      <c r="CGH59" s="20"/>
      <c r="CGI59" s="20"/>
      <c r="CGJ59" s="20"/>
      <c r="CGK59" s="20"/>
      <c r="CGL59" s="20"/>
      <c r="CGM59" s="20"/>
      <c r="CGN59" s="20"/>
      <c r="CGO59" s="20"/>
      <c r="CGP59" s="20"/>
      <c r="CGQ59" s="20"/>
      <c r="CGR59" s="20"/>
      <c r="CGS59" s="20"/>
      <c r="CGT59" s="20"/>
      <c r="CGU59" s="20"/>
      <c r="CGV59" s="20"/>
      <c r="CGW59" s="20"/>
      <c r="CGX59" s="20"/>
      <c r="CGY59" s="20"/>
      <c r="CGZ59" s="20"/>
      <c r="CHA59" s="20"/>
      <c r="CHB59" s="20"/>
      <c r="CHC59" s="20"/>
      <c r="CHD59" s="20"/>
      <c r="CHE59" s="20"/>
      <c r="CHF59" s="20"/>
      <c r="CHG59" s="20"/>
      <c r="CHH59" s="20"/>
      <c r="CHI59" s="20"/>
      <c r="CHJ59" s="20"/>
      <c r="CHK59" s="20"/>
      <c r="CHL59" s="20"/>
      <c r="CHM59" s="20"/>
      <c r="CHN59" s="20"/>
      <c r="CHO59" s="20"/>
      <c r="CHP59" s="20"/>
      <c r="CHQ59" s="20"/>
      <c r="CHR59" s="20"/>
      <c r="CHS59" s="20"/>
      <c r="CHT59" s="20"/>
      <c r="CHU59" s="20"/>
      <c r="CHV59" s="20"/>
      <c r="CHW59" s="20"/>
      <c r="CHX59" s="20"/>
      <c r="CHY59" s="20"/>
      <c r="CHZ59" s="20"/>
      <c r="CIA59" s="20"/>
      <c r="CIB59" s="20"/>
      <c r="CIC59" s="20"/>
      <c r="CID59" s="20"/>
      <c r="CIE59" s="20"/>
      <c r="CIF59" s="20"/>
      <c r="CIG59" s="20"/>
      <c r="CIH59" s="20"/>
      <c r="CII59" s="20"/>
      <c r="CIJ59" s="20"/>
      <c r="CIK59" s="20"/>
      <c r="CIL59" s="20"/>
      <c r="CIM59" s="20"/>
      <c r="CIN59" s="20"/>
      <c r="CIO59" s="20"/>
      <c r="CIP59" s="20"/>
      <c r="CIQ59" s="20"/>
      <c r="CIR59" s="20"/>
      <c r="CIS59" s="20"/>
      <c r="CIT59" s="20"/>
      <c r="CIU59" s="20"/>
      <c r="CIV59" s="20"/>
      <c r="CIW59" s="20"/>
      <c r="CIX59" s="20"/>
      <c r="CIY59" s="20"/>
      <c r="CIZ59" s="20"/>
      <c r="CJA59" s="20"/>
      <c r="CJB59" s="20"/>
      <c r="CJC59" s="20"/>
      <c r="CJD59" s="20"/>
      <c r="CJE59" s="20"/>
      <c r="CJF59" s="20"/>
      <c r="CJG59" s="20"/>
      <c r="CJH59" s="20"/>
      <c r="CJI59" s="20"/>
      <c r="CJJ59" s="20"/>
      <c r="CJK59" s="20"/>
      <c r="CJL59" s="20"/>
      <c r="CJM59" s="20"/>
      <c r="CJN59" s="20"/>
      <c r="CJO59" s="20"/>
      <c r="CJP59" s="20"/>
      <c r="CJQ59" s="20"/>
      <c r="CJR59" s="20"/>
      <c r="CJS59" s="20"/>
      <c r="CJT59" s="20"/>
      <c r="CJU59" s="20"/>
      <c r="CJV59" s="20"/>
      <c r="CJW59" s="20"/>
      <c r="CJX59" s="20"/>
      <c r="CJY59" s="20"/>
      <c r="CJZ59" s="20"/>
      <c r="CKA59" s="20"/>
      <c r="CKB59" s="20"/>
      <c r="CKC59" s="20"/>
      <c r="CKD59" s="20"/>
      <c r="CKE59" s="20"/>
      <c r="CKF59" s="20"/>
      <c r="CKG59" s="20"/>
      <c r="CKH59" s="20"/>
      <c r="CKI59" s="20"/>
      <c r="CKJ59" s="20"/>
      <c r="CKK59" s="20"/>
      <c r="CKL59" s="20"/>
      <c r="CKM59" s="20"/>
      <c r="CKN59" s="20"/>
      <c r="CKO59" s="20"/>
      <c r="CKP59" s="20"/>
      <c r="CKQ59" s="20"/>
      <c r="CKR59" s="20"/>
      <c r="CKS59" s="20"/>
      <c r="CKT59" s="20"/>
      <c r="CKU59" s="20"/>
      <c r="CKV59" s="20"/>
      <c r="CKW59" s="20"/>
      <c r="CKX59" s="20"/>
      <c r="CKY59" s="20"/>
      <c r="CKZ59" s="20"/>
      <c r="CLA59" s="20"/>
      <c r="CLB59" s="20"/>
      <c r="CLC59" s="20"/>
      <c r="CLD59" s="20"/>
      <c r="CLE59" s="20"/>
      <c r="CLF59" s="20"/>
      <c r="CLG59" s="20"/>
      <c r="CLH59" s="20"/>
      <c r="CLI59" s="20"/>
      <c r="CLJ59" s="20"/>
      <c r="CLK59" s="20"/>
      <c r="CLL59" s="20"/>
      <c r="CLM59" s="20"/>
      <c r="CLN59" s="20"/>
      <c r="CLO59" s="20"/>
      <c r="CLP59" s="20"/>
      <c r="CLQ59" s="20"/>
      <c r="CLR59" s="20"/>
      <c r="CLS59" s="20"/>
      <c r="CLT59" s="20"/>
      <c r="CLU59" s="20"/>
      <c r="CLV59" s="20"/>
      <c r="CLW59" s="20"/>
      <c r="CLX59" s="20"/>
      <c r="CLY59" s="20"/>
      <c r="CLZ59" s="20"/>
      <c r="CMA59" s="20"/>
      <c r="CMB59" s="20"/>
      <c r="CMC59" s="20"/>
      <c r="CMD59" s="20"/>
      <c r="CME59" s="20"/>
      <c r="CMF59" s="20"/>
      <c r="CMG59" s="20"/>
      <c r="CMH59" s="20"/>
      <c r="CMI59" s="20"/>
      <c r="CMJ59" s="20"/>
      <c r="CMK59" s="20"/>
      <c r="CML59" s="20"/>
      <c r="CMM59" s="20"/>
      <c r="CMN59" s="20"/>
      <c r="CMO59" s="20"/>
      <c r="CMP59" s="20"/>
      <c r="CMQ59" s="20"/>
      <c r="CMR59" s="20"/>
      <c r="CMS59" s="20"/>
      <c r="CMT59" s="20"/>
      <c r="CMU59" s="20"/>
      <c r="CMV59" s="20"/>
      <c r="CMW59" s="20"/>
      <c r="CMX59" s="20"/>
      <c r="CMY59" s="20"/>
      <c r="CMZ59" s="20"/>
      <c r="CNA59" s="20"/>
      <c r="CNB59" s="20"/>
      <c r="CNC59" s="20"/>
      <c r="CND59" s="20"/>
      <c r="CNE59" s="20"/>
      <c r="CNF59" s="20"/>
      <c r="CNG59" s="20"/>
      <c r="CNH59" s="20"/>
      <c r="CNI59" s="20"/>
      <c r="CNJ59" s="20"/>
      <c r="CNK59" s="20"/>
      <c r="CNL59" s="20"/>
      <c r="CNM59" s="20"/>
      <c r="CNN59" s="20"/>
      <c r="CNO59" s="20"/>
      <c r="CNP59" s="20"/>
      <c r="CNQ59" s="20"/>
      <c r="CNR59" s="20"/>
      <c r="CNS59" s="20"/>
      <c r="CNT59" s="20"/>
      <c r="CNU59" s="20"/>
      <c r="CNV59" s="20"/>
      <c r="CNW59" s="20"/>
      <c r="CNX59" s="20"/>
      <c r="CNY59" s="20"/>
      <c r="CNZ59" s="20"/>
      <c r="COA59" s="20"/>
      <c r="COB59" s="20"/>
      <c r="COC59" s="20"/>
      <c r="COD59" s="20"/>
      <c r="COE59" s="20"/>
      <c r="COF59" s="20"/>
      <c r="COG59" s="20"/>
      <c r="COH59" s="20"/>
      <c r="COI59" s="20"/>
      <c r="COJ59" s="20"/>
      <c r="COK59" s="20"/>
      <c r="COL59" s="20"/>
      <c r="COM59" s="20"/>
      <c r="CON59" s="20"/>
      <c r="COO59" s="20"/>
      <c r="COP59" s="20"/>
      <c r="COQ59" s="20"/>
      <c r="COR59" s="20"/>
      <c r="COS59" s="20"/>
      <c r="COT59" s="20"/>
      <c r="COU59" s="20"/>
      <c r="COV59" s="20"/>
      <c r="COW59" s="20"/>
      <c r="COX59" s="20"/>
      <c r="COY59" s="20"/>
      <c r="COZ59" s="20"/>
      <c r="CPA59" s="20"/>
      <c r="CPB59" s="20"/>
      <c r="CPC59" s="20"/>
      <c r="CPD59" s="20"/>
      <c r="CPE59" s="20"/>
      <c r="CPF59" s="20"/>
      <c r="CPG59" s="20"/>
      <c r="CPH59" s="20"/>
      <c r="CPI59" s="20"/>
      <c r="CPJ59" s="20"/>
      <c r="CPK59" s="20"/>
      <c r="CPL59" s="20"/>
      <c r="CPM59" s="20"/>
      <c r="CPN59" s="20"/>
      <c r="CPO59" s="20"/>
      <c r="CPP59" s="20"/>
      <c r="CPQ59" s="20"/>
      <c r="CPR59" s="20"/>
      <c r="CPS59" s="20"/>
      <c r="CPT59" s="20"/>
      <c r="CPU59" s="20"/>
      <c r="CPV59" s="20"/>
      <c r="CPW59" s="20"/>
      <c r="CPX59" s="20"/>
      <c r="CPY59" s="20"/>
      <c r="CPZ59" s="20"/>
      <c r="CQA59" s="20"/>
      <c r="CQB59" s="20"/>
      <c r="CQC59" s="20"/>
      <c r="CQD59" s="20"/>
      <c r="CQE59" s="20"/>
      <c r="CQF59" s="20"/>
      <c r="CQG59" s="20"/>
      <c r="CQH59" s="20"/>
      <c r="CQI59" s="20"/>
      <c r="CQJ59" s="20"/>
      <c r="CQK59" s="20"/>
      <c r="CQL59" s="20"/>
      <c r="CQM59" s="20"/>
      <c r="CQN59" s="20"/>
      <c r="CQO59" s="20"/>
      <c r="CQP59" s="20"/>
      <c r="CQQ59" s="20"/>
      <c r="CQR59" s="20"/>
      <c r="CQS59" s="20"/>
      <c r="CQT59" s="20"/>
      <c r="CQU59" s="20"/>
      <c r="CQV59" s="20"/>
      <c r="CQW59" s="20"/>
      <c r="CQX59" s="20"/>
      <c r="CQY59" s="20"/>
      <c r="CQZ59" s="20"/>
      <c r="CRA59" s="20"/>
      <c r="CRB59" s="20"/>
      <c r="CRC59" s="20"/>
      <c r="CRD59" s="20"/>
      <c r="CRE59" s="20"/>
      <c r="CRF59" s="20"/>
      <c r="CRG59" s="20"/>
      <c r="CRH59" s="20"/>
      <c r="CRI59" s="20"/>
      <c r="CRJ59" s="20"/>
      <c r="CRK59" s="20"/>
      <c r="CRL59" s="20"/>
      <c r="CRM59" s="20"/>
      <c r="CRN59" s="20"/>
      <c r="CRO59" s="20"/>
      <c r="CRP59" s="20"/>
      <c r="CRQ59" s="20"/>
      <c r="CRR59" s="20"/>
      <c r="CRS59" s="20"/>
      <c r="CRT59" s="20"/>
      <c r="CRU59" s="20"/>
      <c r="CRV59" s="20"/>
      <c r="CRW59" s="20"/>
      <c r="CRX59" s="20"/>
      <c r="CRY59" s="20"/>
      <c r="CRZ59" s="20"/>
      <c r="CSA59" s="20"/>
      <c r="CSB59" s="20"/>
      <c r="CSC59" s="20"/>
      <c r="CSD59" s="20"/>
      <c r="CSE59" s="20"/>
      <c r="CSF59" s="20"/>
      <c r="CSG59" s="20"/>
      <c r="CSH59" s="20"/>
      <c r="CSI59" s="20"/>
      <c r="CSJ59" s="20"/>
      <c r="CSK59" s="20"/>
      <c r="CSL59" s="20"/>
      <c r="CSM59" s="20"/>
      <c r="CSN59" s="20"/>
      <c r="CSO59" s="20"/>
      <c r="CSP59" s="20"/>
      <c r="CSQ59" s="20"/>
      <c r="CSR59" s="20"/>
      <c r="CSS59" s="20"/>
      <c r="CST59" s="20"/>
      <c r="CSU59" s="20"/>
      <c r="CSV59" s="20"/>
      <c r="CSW59" s="20"/>
      <c r="CSX59" s="20"/>
      <c r="CSY59" s="20"/>
      <c r="CSZ59" s="20"/>
      <c r="CTA59" s="20"/>
      <c r="CTB59" s="20"/>
      <c r="CTC59" s="20"/>
      <c r="CTD59" s="20"/>
      <c r="CTE59" s="20"/>
      <c r="CTF59" s="20"/>
      <c r="CTG59" s="20"/>
      <c r="CTH59" s="20"/>
      <c r="CTI59" s="20"/>
      <c r="CTJ59" s="20"/>
      <c r="CTK59" s="20"/>
      <c r="CTL59" s="20"/>
      <c r="CTM59" s="20"/>
      <c r="CTN59" s="20"/>
      <c r="CTO59" s="20"/>
      <c r="CTP59" s="20"/>
      <c r="CTQ59" s="20"/>
      <c r="CTR59" s="20"/>
      <c r="CTS59" s="20"/>
      <c r="CTT59" s="20"/>
      <c r="CTU59" s="20"/>
      <c r="CTV59" s="20"/>
      <c r="CTW59" s="20"/>
      <c r="CTX59" s="20"/>
      <c r="CTY59" s="20"/>
      <c r="CTZ59" s="20"/>
      <c r="CUA59" s="20"/>
      <c r="CUB59" s="20"/>
      <c r="CUC59" s="20"/>
      <c r="CUD59" s="20"/>
      <c r="CUE59" s="20"/>
      <c r="CUF59" s="20"/>
      <c r="CUG59" s="20"/>
      <c r="CUH59" s="20"/>
      <c r="CUI59" s="20"/>
      <c r="CUJ59" s="20"/>
      <c r="CUK59" s="20"/>
      <c r="CUL59" s="20"/>
      <c r="CUM59" s="20"/>
      <c r="CUN59" s="20"/>
      <c r="CUO59" s="20"/>
      <c r="CUP59" s="20"/>
      <c r="CUQ59" s="20"/>
      <c r="CUR59" s="20"/>
      <c r="CUS59" s="20"/>
      <c r="CUT59" s="20"/>
      <c r="CUU59" s="20"/>
      <c r="CUV59" s="20"/>
      <c r="CUW59" s="20"/>
      <c r="CUX59" s="20"/>
      <c r="CUY59" s="20"/>
      <c r="CUZ59" s="20"/>
      <c r="CVA59" s="20"/>
      <c r="CVB59" s="20"/>
      <c r="CVC59" s="20"/>
      <c r="CVD59" s="20"/>
      <c r="CVE59" s="20"/>
      <c r="CVF59" s="20"/>
      <c r="CVG59" s="20"/>
      <c r="CVH59" s="20"/>
      <c r="CVI59" s="20"/>
      <c r="CVJ59" s="20"/>
      <c r="CVK59" s="20"/>
      <c r="CVL59" s="20"/>
      <c r="CVM59" s="20"/>
      <c r="CVN59" s="20"/>
      <c r="CVO59" s="20"/>
      <c r="CVP59" s="20"/>
      <c r="CVQ59" s="20"/>
      <c r="CVR59" s="20"/>
      <c r="CVS59" s="20"/>
      <c r="CVT59" s="20"/>
      <c r="CVU59" s="20"/>
      <c r="CVV59" s="20"/>
      <c r="CVW59" s="20"/>
      <c r="CVX59" s="20"/>
      <c r="CVY59" s="20"/>
      <c r="CVZ59" s="20"/>
      <c r="CWA59" s="20"/>
      <c r="CWB59" s="20"/>
      <c r="CWC59" s="20"/>
      <c r="CWD59" s="20"/>
      <c r="CWE59" s="20"/>
      <c r="CWF59" s="20"/>
      <c r="CWG59" s="20"/>
      <c r="CWH59" s="20"/>
      <c r="CWI59" s="20"/>
      <c r="CWJ59" s="20"/>
      <c r="CWK59" s="20"/>
      <c r="CWL59" s="20"/>
      <c r="CWM59" s="20"/>
      <c r="CWN59" s="20"/>
      <c r="CWO59" s="20"/>
      <c r="CWP59" s="20"/>
      <c r="CWQ59" s="20"/>
      <c r="CWR59" s="20"/>
      <c r="CWS59" s="20"/>
      <c r="CWT59" s="20"/>
      <c r="CWU59" s="20"/>
      <c r="CWV59" s="20"/>
      <c r="CWW59" s="20"/>
      <c r="CWX59" s="20"/>
      <c r="CWY59" s="20"/>
      <c r="CWZ59" s="20"/>
      <c r="CXA59" s="20"/>
      <c r="CXB59" s="20"/>
      <c r="CXC59" s="20"/>
      <c r="CXD59" s="20"/>
      <c r="CXE59" s="20"/>
      <c r="CXF59" s="20"/>
      <c r="CXG59" s="20"/>
      <c r="CXH59" s="20"/>
      <c r="CXI59" s="20"/>
      <c r="CXJ59" s="20"/>
      <c r="CXK59" s="20"/>
      <c r="CXL59" s="20"/>
      <c r="CXM59" s="20"/>
      <c r="CXN59" s="20"/>
      <c r="CXO59" s="20"/>
      <c r="CXP59" s="20"/>
      <c r="CXQ59" s="20"/>
      <c r="CXR59" s="20"/>
      <c r="CXS59" s="20"/>
      <c r="CXT59" s="20"/>
      <c r="CXU59" s="20"/>
      <c r="CXV59" s="20"/>
      <c r="CXW59" s="20"/>
      <c r="CXX59" s="20"/>
      <c r="CXY59" s="20"/>
      <c r="CXZ59" s="20"/>
      <c r="CYA59" s="20"/>
      <c r="CYB59" s="20"/>
      <c r="CYC59" s="20"/>
      <c r="CYD59" s="20"/>
      <c r="CYE59" s="20"/>
      <c r="CYF59" s="20"/>
      <c r="CYG59" s="20"/>
      <c r="CYH59" s="20"/>
      <c r="CYI59" s="20"/>
      <c r="CYJ59" s="20"/>
      <c r="CYK59" s="20"/>
      <c r="CYL59" s="20"/>
      <c r="CYM59" s="20"/>
      <c r="CYN59" s="20"/>
      <c r="CYO59" s="20"/>
      <c r="CYP59" s="20"/>
      <c r="CYQ59" s="20"/>
      <c r="CYR59" s="20"/>
      <c r="CYS59" s="20"/>
      <c r="CYT59" s="20"/>
      <c r="CYU59" s="20"/>
      <c r="CYV59" s="20"/>
      <c r="CYW59" s="20"/>
      <c r="CYX59" s="20"/>
      <c r="CYY59" s="20"/>
      <c r="CYZ59" s="20"/>
      <c r="CZA59" s="20"/>
      <c r="CZB59" s="20"/>
      <c r="CZC59" s="20"/>
      <c r="CZD59" s="20"/>
      <c r="CZE59" s="20"/>
      <c r="CZF59" s="20"/>
      <c r="CZG59" s="20"/>
      <c r="CZH59" s="20"/>
      <c r="CZI59" s="20"/>
      <c r="CZJ59" s="20"/>
      <c r="CZK59" s="20"/>
      <c r="CZL59" s="20"/>
      <c r="CZM59" s="20"/>
      <c r="CZN59" s="20"/>
      <c r="CZO59" s="20"/>
      <c r="CZP59" s="20"/>
      <c r="CZQ59" s="20"/>
      <c r="CZR59" s="20"/>
      <c r="CZS59" s="20"/>
      <c r="CZT59" s="20"/>
      <c r="CZU59" s="20"/>
      <c r="CZV59" s="20"/>
      <c r="CZW59" s="20"/>
      <c r="CZX59" s="20"/>
      <c r="CZY59" s="20"/>
      <c r="CZZ59" s="20"/>
      <c r="DAA59" s="20"/>
      <c r="DAB59" s="20"/>
      <c r="DAC59" s="20"/>
      <c r="DAD59" s="20"/>
      <c r="DAE59" s="20"/>
      <c r="DAF59" s="20"/>
      <c r="DAG59" s="20"/>
      <c r="DAH59" s="20"/>
      <c r="DAI59" s="20"/>
      <c r="DAJ59" s="20"/>
      <c r="DAK59" s="20"/>
      <c r="DAL59" s="20"/>
      <c r="DAM59" s="20"/>
      <c r="DAN59" s="20"/>
      <c r="DAO59" s="20"/>
      <c r="DAP59" s="20"/>
      <c r="DAQ59" s="20"/>
      <c r="DAR59" s="20"/>
      <c r="DAS59" s="20"/>
      <c r="DAT59" s="20"/>
      <c r="DAU59" s="20"/>
      <c r="DAV59" s="20"/>
      <c r="DAW59" s="20"/>
      <c r="DAX59" s="20"/>
      <c r="DAY59" s="20"/>
      <c r="DAZ59" s="20"/>
      <c r="DBA59" s="20"/>
      <c r="DBB59" s="20"/>
      <c r="DBC59" s="20"/>
      <c r="DBD59" s="20"/>
      <c r="DBE59" s="20"/>
      <c r="DBF59" s="20"/>
      <c r="DBG59" s="20"/>
      <c r="DBH59" s="20"/>
      <c r="DBI59" s="20"/>
      <c r="DBJ59" s="20"/>
      <c r="DBK59" s="20"/>
      <c r="DBL59" s="20"/>
      <c r="DBM59" s="20"/>
      <c r="DBN59" s="20"/>
      <c r="DBO59" s="20"/>
      <c r="DBP59" s="20"/>
      <c r="DBQ59" s="20"/>
      <c r="DBR59" s="20"/>
      <c r="DBS59" s="20"/>
      <c r="DBT59" s="20"/>
      <c r="DBU59" s="20"/>
      <c r="DBV59" s="20"/>
      <c r="DBW59" s="20"/>
      <c r="DBX59" s="20"/>
      <c r="DBY59" s="20"/>
      <c r="DBZ59" s="20"/>
      <c r="DCA59" s="20"/>
      <c r="DCB59" s="20"/>
      <c r="DCC59" s="20"/>
      <c r="DCD59" s="20"/>
      <c r="DCE59" s="20"/>
      <c r="DCF59" s="20"/>
      <c r="DCG59" s="20"/>
      <c r="DCH59" s="20"/>
      <c r="DCI59" s="20"/>
      <c r="DCJ59" s="20"/>
      <c r="DCK59" s="20"/>
      <c r="DCL59" s="20"/>
      <c r="DCM59" s="20"/>
      <c r="DCN59" s="20"/>
      <c r="DCO59" s="20"/>
      <c r="DCP59" s="20"/>
      <c r="DCQ59" s="20"/>
      <c r="DCR59" s="20"/>
      <c r="DCS59" s="20"/>
      <c r="DCT59" s="20"/>
      <c r="DCU59" s="20"/>
      <c r="DCV59" s="20"/>
      <c r="DCW59" s="20"/>
      <c r="DCX59" s="20"/>
      <c r="DCY59" s="20"/>
      <c r="DCZ59" s="20"/>
      <c r="DDA59" s="20"/>
      <c r="DDB59" s="20"/>
      <c r="DDC59" s="20"/>
      <c r="DDD59" s="20"/>
      <c r="DDE59" s="20"/>
      <c r="DDF59" s="20"/>
      <c r="DDG59" s="20"/>
      <c r="DDH59" s="20"/>
      <c r="DDI59" s="20"/>
      <c r="DDJ59" s="20"/>
      <c r="DDK59" s="20"/>
      <c r="DDL59" s="20"/>
      <c r="DDM59" s="20"/>
      <c r="DDN59" s="20"/>
      <c r="DDO59" s="20"/>
      <c r="DDP59" s="20"/>
      <c r="DDQ59" s="20"/>
      <c r="DDR59" s="20"/>
      <c r="DDS59" s="20"/>
      <c r="DDT59" s="20"/>
      <c r="DDU59" s="20"/>
      <c r="DDV59" s="20"/>
      <c r="DDW59" s="20"/>
      <c r="DDX59" s="20"/>
      <c r="DDY59" s="20"/>
      <c r="DDZ59" s="20"/>
      <c r="DEA59" s="20"/>
      <c r="DEB59" s="20"/>
      <c r="DEC59" s="20"/>
      <c r="DED59" s="20"/>
      <c r="DEE59" s="20"/>
      <c r="DEF59" s="20"/>
      <c r="DEG59" s="20"/>
      <c r="DEH59" s="20"/>
      <c r="DEI59" s="20"/>
      <c r="DEJ59" s="20"/>
      <c r="DEK59" s="20"/>
      <c r="DEL59" s="20"/>
      <c r="DEM59" s="20"/>
      <c r="DEN59" s="20"/>
      <c r="DEO59" s="20"/>
      <c r="DEP59" s="20"/>
      <c r="DEQ59" s="20"/>
      <c r="DER59" s="20"/>
      <c r="DES59" s="20"/>
      <c r="DET59" s="20"/>
      <c r="DEU59" s="20"/>
      <c r="DEV59" s="20"/>
      <c r="DEW59" s="20"/>
      <c r="DEX59" s="20"/>
      <c r="DEY59" s="20"/>
      <c r="DEZ59" s="20"/>
      <c r="DFA59" s="20"/>
      <c r="DFB59" s="20"/>
      <c r="DFC59" s="20"/>
      <c r="DFD59" s="20"/>
      <c r="DFE59" s="20"/>
      <c r="DFF59" s="20"/>
      <c r="DFG59" s="20"/>
      <c r="DFH59" s="20"/>
      <c r="DFI59" s="20"/>
      <c r="DFJ59" s="20"/>
      <c r="DFK59" s="20"/>
      <c r="DFL59" s="20"/>
      <c r="DFM59" s="20"/>
      <c r="DFN59" s="20"/>
      <c r="DFO59" s="20"/>
      <c r="DFP59" s="20"/>
      <c r="DFQ59" s="20"/>
      <c r="DFR59" s="20"/>
      <c r="DFS59" s="20"/>
      <c r="DFT59" s="20"/>
      <c r="DFU59" s="20"/>
      <c r="DFV59" s="20"/>
      <c r="DFW59" s="20"/>
      <c r="DFX59" s="20"/>
      <c r="DFY59" s="20"/>
      <c r="DFZ59" s="20"/>
      <c r="DGA59" s="20"/>
      <c r="DGB59" s="20"/>
      <c r="DGC59" s="20"/>
      <c r="DGD59" s="20"/>
      <c r="DGE59" s="20"/>
      <c r="DGF59" s="20"/>
      <c r="DGG59" s="20"/>
      <c r="DGH59" s="20"/>
      <c r="DGI59" s="20"/>
      <c r="DGJ59" s="20"/>
      <c r="DGK59" s="20"/>
      <c r="DGL59" s="20"/>
      <c r="DGM59" s="20"/>
      <c r="DGN59" s="20"/>
      <c r="DGO59" s="20"/>
      <c r="DGP59" s="20"/>
      <c r="DGQ59" s="20"/>
      <c r="DGR59" s="20"/>
      <c r="DGS59" s="20"/>
      <c r="DGT59" s="20"/>
      <c r="DGU59" s="20"/>
      <c r="DGV59" s="20"/>
      <c r="DGW59" s="20"/>
      <c r="DGX59" s="20"/>
      <c r="DGY59" s="20"/>
      <c r="DGZ59" s="20"/>
      <c r="DHA59" s="20"/>
      <c r="DHB59" s="20"/>
      <c r="DHC59" s="20"/>
      <c r="DHD59" s="20"/>
      <c r="DHE59" s="20"/>
      <c r="DHF59" s="20"/>
      <c r="DHG59" s="20"/>
      <c r="DHH59" s="20"/>
      <c r="DHI59" s="20"/>
      <c r="DHJ59" s="20"/>
      <c r="DHK59" s="20"/>
      <c r="DHL59" s="20"/>
      <c r="DHM59" s="20"/>
      <c r="DHN59" s="20"/>
      <c r="DHO59" s="20"/>
      <c r="DHP59" s="20"/>
      <c r="DHQ59" s="20"/>
      <c r="DHR59" s="20"/>
      <c r="DHS59" s="20"/>
      <c r="DHT59" s="20"/>
      <c r="DHU59" s="20"/>
      <c r="DHV59" s="20"/>
      <c r="DHW59" s="20"/>
      <c r="DHX59" s="20"/>
      <c r="DHY59" s="20"/>
      <c r="DHZ59" s="20"/>
      <c r="DIA59" s="20"/>
      <c r="DIB59" s="20"/>
      <c r="DIC59" s="20"/>
      <c r="DID59" s="20"/>
      <c r="DIE59" s="20"/>
      <c r="DIF59" s="20"/>
      <c r="DIG59" s="20"/>
      <c r="DIH59" s="20"/>
      <c r="DII59" s="20"/>
      <c r="DIJ59" s="20"/>
      <c r="DIK59" s="20"/>
      <c r="DIL59" s="20"/>
      <c r="DIM59" s="20"/>
      <c r="DIN59" s="20"/>
      <c r="DIO59" s="20"/>
      <c r="DIP59" s="20"/>
      <c r="DIQ59" s="20"/>
      <c r="DIR59" s="20"/>
      <c r="DIS59" s="20"/>
      <c r="DIT59" s="20"/>
      <c r="DIU59" s="20"/>
      <c r="DIV59" s="20"/>
      <c r="DIW59" s="20"/>
      <c r="DIX59" s="20"/>
      <c r="DIY59" s="20"/>
      <c r="DIZ59" s="20"/>
      <c r="DJA59" s="20"/>
      <c r="DJB59" s="20"/>
      <c r="DJC59" s="20"/>
      <c r="DJD59" s="20"/>
      <c r="DJE59" s="20"/>
      <c r="DJF59" s="20"/>
      <c r="DJG59" s="20"/>
      <c r="DJH59" s="20"/>
      <c r="DJI59" s="20"/>
      <c r="DJJ59" s="20"/>
      <c r="DJK59" s="20"/>
      <c r="DJL59" s="20"/>
      <c r="DJM59" s="20"/>
      <c r="DJN59" s="20"/>
      <c r="DJO59" s="20"/>
      <c r="DJP59" s="20"/>
      <c r="DJQ59" s="20"/>
      <c r="DJR59" s="20"/>
      <c r="DJS59" s="20"/>
      <c r="DJT59" s="20"/>
      <c r="DJU59" s="20"/>
      <c r="DJV59" s="20"/>
      <c r="DJW59" s="20"/>
      <c r="DJX59" s="20"/>
      <c r="DJY59" s="20"/>
      <c r="DJZ59" s="20"/>
      <c r="DKA59" s="20"/>
      <c r="DKB59" s="20"/>
      <c r="DKC59" s="20"/>
      <c r="DKD59" s="20"/>
      <c r="DKE59" s="20"/>
      <c r="DKF59" s="20"/>
      <c r="DKG59" s="20"/>
      <c r="DKH59" s="20"/>
      <c r="DKI59" s="20"/>
      <c r="DKJ59" s="20"/>
      <c r="DKK59" s="20"/>
      <c r="DKL59" s="20"/>
      <c r="DKM59" s="20"/>
      <c r="DKN59" s="20"/>
      <c r="DKO59" s="20"/>
      <c r="DKP59" s="20"/>
      <c r="DKQ59" s="20"/>
      <c r="DKR59" s="20"/>
      <c r="DKS59" s="20"/>
      <c r="DKT59" s="20"/>
      <c r="DKU59" s="20"/>
      <c r="DKV59" s="20"/>
      <c r="DKW59" s="20"/>
      <c r="DKX59" s="20"/>
      <c r="DKY59" s="20"/>
      <c r="DKZ59" s="20"/>
      <c r="DLA59" s="20"/>
      <c r="DLB59" s="20"/>
      <c r="DLC59" s="20"/>
      <c r="DLD59" s="20"/>
      <c r="DLE59" s="20"/>
      <c r="DLF59" s="20"/>
      <c r="DLG59" s="20"/>
      <c r="DLH59" s="20"/>
      <c r="DLI59" s="20"/>
      <c r="DLJ59" s="20"/>
      <c r="DLK59" s="20"/>
      <c r="DLL59" s="20"/>
      <c r="DLM59" s="20"/>
      <c r="DLN59" s="20"/>
      <c r="DLO59" s="20"/>
      <c r="DLP59" s="20"/>
      <c r="DLQ59" s="20"/>
      <c r="DLR59" s="20"/>
      <c r="DLS59" s="20"/>
      <c r="DLT59" s="20"/>
      <c r="DLU59" s="20"/>
      <c r="DLV59" s="20"/>
      <c r="DLW59" s="20"/>
      <c r="DLX59" s="20"/>
      <c r="DLY59" s="20"/>
      <c r="DLZ59" s="20"/>
      <c r="DMA59" s="20"/>
      <c r="DMB59" s="20"/>
      <c r="DMC59" s="20"/>
      <c r="DMD59" s="20"/>
      <c r="DME59" s="20"/>
      <c r="DMF59" s="20"/>
      <c r="DMG59" s="20"/>
      <c r="DMH59" s="20"/>
      <c r="DMI59" s="20"/>
      <c r="DMJ59" s="20"/>
      <c r="DMK59" s="20"/>
      <c r="DML59" s="20"/>
      <c r="DMM59" s="20"/>
      <c r="DMN59" s="20"/>
      <c r="DMO59" s="20"/>
      <c r="DMP59" s="20"/>
      <c r="DMQ59" s="20"/>
      <c r="DMR59" s="20"/>
      <c r="DMS59" s="20"/>
      <c r="DMT59" s="20"/>
      <c r="DMU59" s="20"/>
      <c r="DMV59" s="20"/>
      <c r="DMW59" s="20"/>
      <c r="DMX59" s="20"/>
      <c r="DMY59" s="20"/>
      <c r="DMZ59" s="20"/>
      <c r="DNA59" s="20"/>
      <c r="DNB59" s="20"/>
      <c r="DNC59" s="20"/>
      <c r="DND59" s="20"/>
      <c r="DNE59" s="20"/>
      <c r="DNF59" s="20"/>
      <c r="DNG59" s="20"/>
      <c r="DNH59" s="20"/>
      <c r="DNI59" s="20"/>
      <c r="DNJ59" s="20"/>
      <c r="DNK59" s="20"/>
      <c r="DNL59" s="20"/>
      <c r="DNM59" s="20"/>
      <c r="DNN59" s="20"/>
      <c r="DNO59" s="20"/>
      <c r="DNP59" s="20"/>
      <c r="DNQ59" s="20"/>
      <c r="DNR59" s="20"/>
      <c r="DNS59" s="20"/>
      <c r="DNT59" s="20"/>
      <c r="DNU59" s="20"/>
      <c r="DNV59" s="20"/>
      <c r="DNW59" s="20"/>
      <c r="DNX59" s="20"/>
      <c r="DNY59" s="20"/>
      <c r="DNZ59" s="20"/>
      <c r="DOA59" s="20"/>
      <c r="DOB59" s="20"/>
      <c r="DOC59" s="20"/>
      <c r="DOD59" s="20"/>
      <c r="DOE59" s="20"/>
      <c r="DOF59" s="20"/>
      <c r="DOG59" s="20"/>
      <c r="DOH59" s="20"/>
      <c r="DOI59" s="20"/>
      <c r="DOJ59" s="20"/>
      <c r="DOK59" s="20"/>
      <c r="DOL59" s="20"/>
      <c r="DOM59" s="20"/>
      <c r="DON59" s="20"/>
      <c r="DOO59" s="20"/>
      <c r="DOP59" s="20"/>
      <c r="DOQ59" s="20"/>
      <c r="DOR59" s="20"/>
      <c r="DOS59" s="20"/>
      <c r="DOT59" s="20"/>
      <c r="DOU59" s="20"/>
      <c r="DOV59" s="20"/>
      <c r="DOW59" s="20"/>
      <c r="DOX59" s="20"/>
      <c r="DOY59" s="20"/>
      <c r="DOZ59" s="20"/>
      <c r="DPA59" s="20"/>
      <c r="DPB59" s="20"/>
      <c r="DPC59" s="20"/>
      <c r="DPD59" s="20"/>
      <c r="DPE59" s="20"/>
      <c r="DPF59" s="20"/>
      <c r="DPG59" s="20"/>
      <c r="DPH59" s="20"/>
      <c r="DPI59" s="20"/>
      <c r="DPJ59" s="20"/>
      <c r="DPK59" s="20"/>
      <c r="DPL59" s="20"/>
      <c r="DPM59" s="20"/>
      <c r="DPN59" s="20"/>
      <c r="DPO59" s="20"/>
      <c r="DPP59" s="20"/>
      <c r="DPQ59" s="20"/>
      <c r="DPR59" s="20"/>
      <c r="DPS59" s="20"/>
      <c r="DPT59" s="20"/>
      <c r="DPU59" s="20"/>
      <c r="DPV59" s="20"/>
      <c r="DPW59" s="20"/>
      <c r="DPX59" s="20"/>
      <c r="DPY59" s="20"/>
      <c r="DPZ59" s="20"/>
      <c r="DQA59" s="20"/>
      <c r="DQB59" s="20"/>
      <c r="DQC59" s="20"/>
      <c r="DQD59" s="20"/>
      <c r="DQE59" s="20"/>
      <c r="DQF59" s="20"/>
      <c r="DQG59" s="20"/>
      <c r="DQH59" s="20"/>
      <c r="DQI59" s="20"/>
      <c r="DQJ59" s="20"/>
      <c r="DQK59" s="20"/>
      <c r="DQL59" s="20"/>
      <c r="DQM59" s="20"/>
      <c r="DQN59" s="20"/>
      <c r="DQO59" s="20"/>
      <c r="DQP59" s="20"/>
      <c r="DQQ59" s="20"/>
      <c r="DQR59" s="20"/>
      <c r="DQS59" s="20"/>
      <c r="DQT59" s="20"/>
      <c r="DQU59" s="20"/>
      <c r="DQV59" s="20"/>
      <c r="DQW59" s="20"/>
      <c r="DQX59" s="20"/>
      <c r="DQY59" s="20"/>
      <c r="DQZ59" s="20"/>
      <c r="DRA59" s="20"/>
      <c r="DRB59" s="20"/>
      <c r="DRC59" s="20"/>
      <c r="DRD59" s="20"/>
      <c r="DRE59" s="20"/>
      <c r="DRF59" s="20"/>
      <c r="DRG59" s="20"/>
      <c r="DRH59" s="20"/>
      <c r="DRI59" s="20"/>
      <c r="DRJ59" s="20"/>
      <c r="DRK59" s="20"/>
      <c r="DRL59" s="20"/>
      <c r="DRM59" s="20"/>
      <c r="DRN59" s="20"/>
      <c r="DRO59" s="20"/>
      <c r="DRP59" s="20"/>
      <c r="DRQ59" s="20"/>
      <c r="DRR59" s="20"/>
      <c r="DRS59" s="20"/>
      <c r="DRT59" s="20"/>
      <c r="DRU59" s="20"/>
      <c r="DRV59" s="20"/>
      <c r="DRW59" s="20"/>
      <c r="DRX59" s="20"/>
      <c r="DRY59" s="20"/>
      <c r="DRZ59" s="20"/>
      <c r="DSA59" s="20"/>
      <c r="DSB59" s="20"/>
      <c r="DSC59" s="20"/>
      <c r="DSD59" s="20"/>
      <c r="DSE59" s="20"/>
      <c r="DSF59" s="20"/>
      <c r="DSG59" s="20"/>
      <c r="DSH59" s="20"/>
      <c r="DSI59" s="20"/>
      <c r="DSJ59" s="20"/>
      <c r="DSK59" s="20"/>
      <c r="DSL59" s="20"/>
      <c r="DSM59" s="20"/>
      <c r="DSN59" s="20"/>
      <c r="DSO59" s="20"/>
      <c r="DSP59" s="20"/>
      <c r="DSQ59" s="20"/>
      <c r="DSR59" s="20"/>
      <c r="DSS59" s="20"/>
      <c r="DST59" s="20"/>
      <c r="DSU59" s="20"/>
      <c r="DSV59" s="20"/>
      <c r="DSW59" s="20"/>
      <c r="DSX59" s="20"/>
      <c r="DSY59" s="20"/>
      <c r="DSZ59" s="20"/>
      <c r="DTA59" s="20"/>
      <c r="DTB59" s="20"/>
      <c r="DTC59" s="20"/>
      <c r="DTD59" s="20"/>
      <c r="DTE59" s="20"/>
      <c r="DTF59" s="20"/>
      <c r="DTG59" s="20"/>
      <c r="DTH59" s="20"/>
      <c r="DTI59" s="20"/>
      <c r="DTJ59" s="20"/>
      <c r="DTK59" s="20"/>
      <c r="DTL59" s="20"/>
      <c r="DTM59" s="20"/>
      <c r="DTN59" s="20"/>
      <c r="DTO59" s="20"/>
      <c r="DTP59" s="20"/>
      <c r="DTQ59" s="20"/>
      <c r="DTR59" s="20"/>
      <c r="DTS59" s="20"/>
      <c r="DTT59" s="20"/>
      <c r="DTU59" s="20"/>
      <c r="DTV59" s="20"/>
      <c r="DTW59" s="20"/>
      <c r="DTX59" s="20"/>
      <c r="DTY59" s="20"/>
      <c r="DTZ59" s="20"/>
      <c r="DUA59" s="20"/>
      <c r="DUB59" s="20"/>
      <c r="DUC59" s="20"/>
      <c r="DUD59" s="20"/>
      <c r="DUE59" s="20"/>
      <c r="DUF59" s="20"/>
      <c r="DUG59" s="20"/>
      <c r="DUH59" s="20"/>
      <c r="DUI59" s="20"/>
      <c r="DUJ59" s="20"/>
      <c r="DUK59" s="20"/>
      <c r="DUL59" s="20"/>
      <c r="DUM59" s="20"/>
      <c r="DUN59" s="20"/>
      <c r="DUO59" s="20"/>
      <c r="DUP59" s="20"/>
      <c r="DUQ59" s="20"/>
      <c r="DUR59" s="20"/>
      <c r="DUS59" s="20"/>
      <c r="DUT59" s="20"/>
      <c r="DUU59" s="20"/>
      <c r="DUV59" s="20"/>
      <c r="DUW59" s="20"/>
      <c r="DUX59" s="20"/>
      <c r="DUY59" s="20"/>
      <c r="DUZ59" s="20"/>
      <c r="DVA59" s="20"/>
      <c r="DVB59" s="20"/>
      <c r="DVC59" s="20"/>
      <c r="DVD59" s="20"/>
      <c r="DVE59" s="20"/>
      <c r="DVF59" s="20"/>
      <c r="DVG59" s="20"/>
      <c r="DVH59" s="20"/>
      <c r="DVI59" s="20"/>
      <c r="DVJ59" s="20"/>
      <c r="DVK59" s="20"/>
      <c r="DVL59" s="20"/>
      <c r="DVM59" s="20"/>
      <c r="DVN59" s="20"/>
      <c r="DVO59" s="20"/>
      <c r="DVP59" s="20"/>
      <c r="DVQ59" s="20"/>
      <c r="DVR59" s="20"/>
      <c r="DVS59" s="20"/>
      <c r="DVT59" s="20"/>
      <c r="DVU59" s="20"/>
      <c r="DVV59" s="20"/>
      <c r="DVW59" s="20"/>
      <c r="DVX59" s="20"/>
      <c r="DVY59" s="20"/>
      <c r="DVZ59" s="20"/>
      <c r="DWA59" s="20"/>
      <c r="DWB59" s="20"/>
      <c r="DWC59" s="20"/>
      <c r="DWD59" s="20"/>
      <c r="DWE59" s="20"/>
      <c r="DWF59" s="20"/>
      <c r="DWG59" s="20"/>
      <c r="DWH59" s="20"/>
      <c r="DWI59" s="20"/>
      <c r="DWJ59" s="20"/>
      <c r="DWK59" s="20"/>
      <c r="DWL59" s="20"/>
      <c r="DWM59" s="20"/>
      <c r="DWN59" s="20"/>
      <c r="DWO59" s="20"/>
      <c r="DWP59" s="20"/>
      <c r="DWQ59" s="20"/>
      <c r="DWR59" s="20"/>
      <c r="DWS59" s="20"/>
      <c r="DWT59" s="20"/>
      <c r="DWU59" s="20"/>
      <c r="DWV59" s="20"/>
      <c r="DWW59" s="20"/>
      <c r="DWX59" s="20"/>
      <c r="DWY59" s="20"/>
      <c r="DWZ59" s="20"/>
      <c r="DXA59" s="20"/>
      <c r="DXB59" s="20"/>
      <c r="DXC59" s="20"/>
      <c r="DXD59" s="20"/>
      <c r="DXE59" s="20"/>
      <c r="DXF59" s="20"/>
      <c r="DXG59" s="20"/>
      <c r="DXH59" s="20"/>
      <c r="DXI59" s="20"/>
      <c r="DXJ59" s="20"/>
      <c r="DXK59" s="20"/>
      <c r="DXL59" s="20"/>
      <c r="DXM59" s="20"/>
      <c r="DXN59" s="20"/>
      <c r="DXO59" s="20"/>
      <c r="DXP59" s="20"/>
      <c r="DXQ59" s="20"/>
      <c r="DXR59" s="20"/>
      <c r="DXS59" s="20"/>
      <c r="DXT59" s="20"/>
      <c r="DXU59" s="20"/>
      <c r="DXV59" s="20"/>
      <c r="DXW59" s="20"/>
      <c r="DXX59" s="20"/>
      <c r="DXY59" s="20"/>
      <c r="DXZ59" s="20"/>
      <c r="DYA59" s="20"/>
      <c r="DYB59" s="20"/>
      <c r="DYC59" s="20"/>
      <c r="DYD59" s="20"/>
      <c r="DYE59" s="20"/>
      <c r="DYF59" s="20"/>
      <c r="DYG59" s="20"/>
      <c r="DYH59" s="20"/>
      <c r="DYI59" s="20"/>
      <c r="DYJ59" s="20"/>
      <c r="DYK59" s="20"/>
      <c r="DYL59" s="20"/>
      <c r="DYM59" s="20"/>
      <c r="DYN59" s="20"/>
      <c r="DYO59" s="20"/>
      <c r="DYP59" s="20"/>
      <c r="DYQ59" s="20"/>
      <c r="DYR59" s="20"/>
      <c r="DYS59" s="20"/>
      <c r="DYT59" s="20"/>
      <c r="DYU59" s="20"/>
      <c r="DYV59" s="20"/>
      <c r="DYW59" s="20"/>
      <c r="DYX59" s="20"/>
      <c r="DYY59" s="20"/>
      <c r="DYZ59" s="20"/>
      <c r="DZA59" s="20"/>
      <c r="DZB59" s="20"/>
      <c r="DZC59" s="20"/>
      <c r="DZD59" s="20"/>
      <c r="DZE59" s="20"/>
      <c r="DZF59" s="20"/>
      <c r="DZG59" s="20"/>
      <c r="DZH59" s="20"/>
      <c r="DZI59" s="20"/>
      <c r="DZJ59" s="20"/>
      <c r="DZK59" s="20"/>
      <c r="DZL59" s="20"/>
      <c r="DZM59" s="20"/>
      <c r="DZN59" s="20"/>
      <c r="DZO59" s="20"/>
      <c r="DZP59" s="20"/>
      <c r="DZQ59" s="20"/>
      <c r="DZR59" s="20"/>
      <c r="DZS59" s="20"/>
      <c r="DZT59" s="20"/>
      <c r="DZU59" s="20"/>
      <c r="DZV59" s="20"/>
      <c r="DZW59" s="20"/>
      <c r="DZX59" s="20"/>
      <c r="DZY59" s="20"/>
      <c r="DZZ59" s="20"/>
      <c r="EAA59" s="20"/>
      <c r="EAB59" s="20"/>
      <c r="EAC59" s="20"/>
      <c r="EAD59" s="20"/>
      <c r="EAE59" s="20"/>
      <c r="EAF59" s="20"/>
      <c r="EAG59" s="20"/>
      <c r="EAH59" s="20"/>
      <c r="EAI59" s="20"/>
      <c r="EAJ59" s="20"/>
      <c r="EAK59" s="20"/>
      <c r="EAL59" s="20"/>
      <c r="EAM59" s="20"/>
      <c r="EAN59" s="20"/>
      <c r="EAO59" s="20"/>
      <c r="EAP59" s="20"/>
      <c r="EAQ59" s="20"/>
      <c r="EAR59" s="20"/>
      <c r="EAS59" s="20"/>
      <c r="EAT59" s="20"/>
      <c r="EAU59" s="20"/>
      <c r="EAV59" s="20"/>
      <c r="EAW59" s="20"/>
      <c r="EAX59" s="20"/>
      <c r="EAY59" s="20"/>
      <c r="EAZ59" s="20"/>
      <c r="EBA59" s="20"/>
      <c r="EBB59" s="20"/>
      <c r="EBC59" s="20"/>
      <c r="EBD59" s="20"/>
      <c r="EBE59" s="20"/>
      <c r="EBF59" s="20"/>
      <c r="EBG59" s="20"/>
      <c r="EBH59" s="20"/>
      <c r="EBI59" s="20"/>
      <c r="EBJ59" s="20"/>
      <c r="EBK59" s="20"/>
      <c r="EBL59" s="20"/>
      <c r="EBM59" s="20"/>
      <c r="EBN59" s="20"/>
      <c r="EBO59" s="20"/>
      <c r="EBP59" s="20"/>
      <c r="EBQ59" s="20"/>
      <c r="EBR59" s="20"/>
      <c r="EBS59" s="20"/>
      <c r="EBT59" s="20"/>
      <c r="EBU59" s="20"/>
      <c r="EBV59" s="20"/>
      <c r="EBW59" s="20"/>
      <c r="EBX59" s="20"/>
      <c r="EBY59" s="20"/>
      <c r="EBZ59" s="20"/>
      <c r="ECA59" s="20"/>
      <c r="ECB59" s="20"/>
      <c r="ECC59" s="20"/>
      <c r="ECD59" s="20"/>
      <c r="ECE59" s="20"/>
      <c r="ECF59" s="20"/>
      <c r="ECG59" s="20"/>
      <c r="ECH59" s="20"/>
      <c r="ECI59" s="20"/>
      <c r="ECJ59" s="20"/>
      <c r="ECK59" s="20"/>
      <c r="ECL59" s="20"/>
      <c r="ECM59" s="20"/>
      <c r="ECN59" s="20"/>
      <c r="ECO59" s="20"/>
      <c r="ECP59" s="20"/>
      <c r="ECQ59" s="20"/>
      <c r="ECR59" s="20"/>
      <c r="ECS59" s="20"/>
      <c r="ECT59" s="20"/>
      <c r="ECU59" s="20"/>
      <c r="ECV59" s="20"/>
      <c r="ECW59" s="20"/>
      <c r="ECX59" s="20"/>
      <c r="ECY59" s="20"/>
      <c r="ECZ59" s="20"/>
      <c r="EDA59" s="20"/>
      <c r="EDB59" s="20"/>
      <c r="EDC59" s="20"/>
      <c r="EDD59" s="20"/>
      <c r="EDE59" s="20"/>
      <c r="EDF59" s="20"/>
      <c r="EDG59" s="20"/>
      <c r="EDH59" s="20"/>
      <c r="EDI59" s="20"/>
      <c r="EDJ59" s="20"/>
      <c r="EDK59" s="20"/>
      <c r="EDL59" s="20"/>
      <c r="EDM59" s="20"/>
      <c r="EDN59" s="20"/>
      <c r="EDO59" s="20"/>
      <c r="EDP59" s="20"/>
      <c r="EDQ59" s="20"/>
      <c r="EDR59" s="20"/>
      <c r="EDS59" s="20"/>
      <c r="EDT59" s="20"/>
      <c r="EDU59" s="20"/>
      <c r="EDV59" s="20"/>
      <c r="EDW59" s="20"/>
      <c r="EDX59" s="20"/>
      <c r="EDY59" s="20"/>
      <c r="EDZ59" s="20"/>
      <c r="EEA59" s="20"/>
      <c r="EEB59" s="20"/>
      <c r="EEC59" s="20"/>
      <c r="EED59" s="20"/>
      <c r="EEE59" s="20"/>
      <c r="EEF59" s="20"/>
      <c r="EEG59" s="20"/>
      <c r="EEH59" s="20"/>
      <c r="EEI59" s="20"/>
      <c r="EEJ59" s="20"/>
      <c r="EEK59" s="20"/>
      <c r="EEL59" s="20"/>
      <c r="EEM59" s="20"/>
      <c r="EEN59" s="20"/>
      <c r="EEO59" s="20"/>
      <c r="EEP59" s="20"/>
      <c r="EEQ59" s="20"/>
      <c r="EER59" s="20"/>
      <c r="EES59" s="20"/>
      <c r="EET59" s="20"/>
      <c r="EEU59" s="20"/>
      <c r="EEV59" s="20"/>
      <c r="EEW59" s="20"/>
      <c r="EEX59" s="20"/>
      <c r="EEY59" s="20"/>
      <c r="EEZ59" s="20"/>
      <c r="EFA59" s="20"/>
      <c r="EFB59" s="20"/>
      <c r="EFC59" s="20"/>
      <c r="EFD59" s="20"/>
      <c r="EFE59" s="20"/>
      <c r="EFF59" s="20"/>
      <c r="EFG59" s="20"/>
      <c r="EFH59" s="20"/>
      <c r="EFI59" s="20"/>
      <c r="EFJ59" s="20"/>
      <c r="EFK59" s="20"/>
      <c r="EFL59" s="20"/>
      <c r="EFM59" s="20"/>
      <c r="EFN59" s="20"/>
      <c r="EFO59" s="20"/>
      <c r="EFP59" s="20"/>
      <c r="EFQ59" s="20"/>
      <c r="EFR59" s="20"/>
      <c r="EFS59" s="20"/>
      <c r="EFT59" s="20"/>
      <c r="EFU59" s="20"/>
      <c r="EFV59" s="20"/>
      <c r="EFW59" s="20"/>
      <c r="EFX59" s="20"/>
      <c r="EFY59" s="20"/>
      <c r="EFZ59" s="20"/>
      <c r="EGA59" s="20"/>
      <c r="EGB59" s="20"/>
      <c r="EGC59" s="20"/>
      <c r="EGD59" s="20"/>
      <c r="EGE59" s="20"/>
      <c r="EGF59" s="20"/>
      <c r="EGG59" s="20"/>
      <c r="EGH59" s="20"/>
      <c r="EGI59" s="20"/>
      <c r="EGJ59" s="20"/>
      <c r="EGK59" s="20"/>
      <c r="EGL59" s="20"/>
      <c r="EGM59" s="20"/>
      <c r="EGN59" s="20"/>
      <c r="EGO59" s="20"/>
      <c r="EGP59" s="20"/>
      <c r="EGQ59" s="20"/>
      <c r="EGR59" s="20"/>
      <c r="EGS59" s="20"/>
      <c r="EGT59" s="20"/>
      <c r="EGU59" s="20"/>
      <c r="EGV59" s="20"/>
      <c r="EGW59" s="20"/>
      <c r="EGX59" s="20"/>
      <c r="EGY59" s="20"/>
      <c r="EGZ59" s="20"/>
      <c r="EHA59" s="20"/>
      <c r="EHB59" s="20"/>
      <c r="EHC59" s="20"/>
      <c r="EHD59" s="20"/>
      <c r="EHE59" s="20"/>
      <c r="EHF59" s="20"/>
      <c r="EHG59" s="20"/>
      <c r="EHH59" s="20"/>
      <c r="EHI59" s="20"/>
      <c r="EHJ59" s="20"/>
      <c r="EHK59" s="20"/>
      <c r="EHL59" s="20"/>
      <c r="EHM59" s="20"/>
      <c r="EHN59" s="20"/>
      <c r="EHO59" s="20"/>
      <c r="EHP59" s="20"/>
      <c r="EHQ59" s="20"/>
      <c r="EHR59" s="20"/>
      <c r="EHS59" s="20"/>
      <c r="EHT59" s="20"/>
      <c r="EHU59" s="20"/>
      <c r="EHV59" s="20"/>
      <c r="EHW59" s="20"/>
      <c r="EHX59" s="20"/>
      <c r="EHY59" s="20"/>
      <c r="EHZ59" s="20"/>
      <c r="EIA59" s="20"/>
      <c r="EIB59" s="20"/>
      <c r="EIC59" s="20"/>
      <c r="EID59" s="20"/>
      <c r="EIE59" s="20"/>
      <c r="EIF59" s="20"/>
      <c r="EIG59" s="20"/>
      <c r="EIH59" s="20"/>
      <c r="EII59" s="20"/>
      <c r="EIJ59" s="20"/>
      <c r="EIK59" s="20"/>
      <c r="EIL59" s="20"/>
      <c r="EIM59" s="20"/>
      <c r="EIN59" s="20"/>
      <c r="EIO59" s="20"/>
      <c r="EIP59" s="20"/>
      <c r="EIQ59" s="20"/>
      <c r="EIR59" s="20"/>
      <c r="EIS59" s="20"/>
      <c r="EIT59" s="20"/>
      <c r="EIU59" s="20"/>
      <c r="EIV59" s="20"/>
      <c r="EIW59" s="20"/>
      <c r="EIX59" s="20"/>
      <c r="EIY59" s="20"/>
      <c r="EIZ59" s="20"/>
      <c r="EJA59" s="20"/>
      <c r="EJB59" s="20"/>
      <c r="EJC59" s="20"/>
      <c r="EJD59" s="20"/>
      <c r="EJE59" s="20"/>
      <c r="EJF59" s="20"/>
      <c r="EJG59" s="20"/>
      <c r="EJH59" s="20"/>
      <c r="EJI59" s="20"/>
      <c r="EJJ59" s="20"/>
      <c r="EJK59" s="20"/>
      <c r="EJL59" s="20"/>
      <c r="EJM59" s="20"/>
      <c r="EJN59" s="20"/>
      <c r="EJO59" s="20"/>
      <c r="EJP59" s="20"/>
      <c r="EJQ59" s="20"/>
      <c r="EJR59" s="20"/>
      <c r="EJS59" s="20"/>
      <c r="EJT59" s="20"/>
      <c r="EJU59" s="20"/>
      <c r="EJV59" s="20"/>
      <c r="EJW59" s="20"/>
      <c r="EJX59" s="20"/>
      <c r="EJY59" s="20"/>
      <c r="EJZ59" s="20"/>
      <c r="EKA59" s="20"/>
      <c r="EKB59" s="20"/>
      <c r="EKC59" s="20"/>
      <c r="EKD59" s="20"/>
      <c r="EKE59" s="20"/>
      <c r="EKF59" s="20"/>
      <c r="EKG59" s="20"/>
      <c r="EKH59" s="20"/>
      <c r="EKI59" s="20"/>
      <c r="EKJ59" s="20"/>
      <c r="EKK59" s="20"/>
      <c r="EKL59" s="20"/>
      <c r="EKM59" s="20"/>
      <c r="EKN59" s="20"/>
      <c r="EKO59" s="20"/>
      <c r="EKP59" s="20"/>
      <c r="EKQ59" s="20"/>
      <c r="EKR59" s="20"/>
      <c r="EKS59" s="20"/>
      <c r="EKT59" s="20"/>
      <c r="EKU59" s="20"/>
      <c r="EKV59" s="20"/>
      <c r="EKW59" s="20"/>
      <c r="EKX59" s="20"/>
      <c r="EKY59" s="20"/>
      <c r="EKZ59" s="20"/>
      <c r="ELA59" s="20"/>
      <c r="ELB59" s="20"/>
      <c r="ELC59" s="20"/>
      <c r="ELD59" s="20"/>
      <c r="ELE59" s="20"/>
      <c r="ELF59" s="20"/>
      <c r="ELG59" s="20"/>
      <c r="ELH59" s="20"/>
      <c r="ELI59" s="20"/>
      <c r="ELJ59" s="20"/>
      <c r="ELK59" s="20"/>
      <c r="ELL59" s="20"/>
      <c r="ELM59" s="20"/>
      <c r="ELN59" s="20"/>
      <c r="ELO59" s="20"/>
      <c r="ELP59" s="20"/>
      <c r="ELQ59" s="20"/>
      <c r="ELR59" s="20"/>
      <c r="ELS59" s="20"/>
      <c r="ELT59" s="20"/>
      <c r="ELU59" s="20"/>
      <c r="ELV59" s="20"/>
      <c r="ELW59" s="20"/>
      <c r="ELX59" s="20"/>
      <c r="ELY59" s="20"/>
      <c r="ELZ59" s="20"/>
      <c r="EMA59" s="20"/>
      <c r="EMB59" s="20"/>
      <c r="EMC59" s="20"/>
      <c r="EMD59" s="20"/>
      <c r="EME59" s="20"/>
      <c r="EMF59" s="20"/>
      <c r="EMG59" s="20"/>
      <c r="EMH59" s="20"/>
      <c r="EMI59" s="20"/>
      <c r="EMJ59" s="20"/>
      <c r="EMK59" s="20"/>
      <c r="EML59" s="20"/>
      <c r="EMM59" s="20"/>
      <c r="EMN59" s="20"/>
      <c r="EMO59" s="20"/>
      <c r="EMP59" s="20"/>
      <c r="EMQ59" s="20"/>
      <c r="EMR59" s="20"/>
      <c r="EMS59" s="20"/>
      <c r="EMT59" s="20"/>
      <c r="EMU59" s="20"/>
      <c r="EMV59" s="20"/>
      <c r="EMW59" s="20"/>
      <c r="EMX59" s="20"/>
      <c r="EMY59" s="20"/>
      <c r="EMZ59" s="20"/>
      <c r="ENA59" s="20"/>
      <c r="ENB59" s="20"/>
      <c r="ENC59" s="20"/>
      <c r="END59" s="20"/>
      <c r="ENE59" s="20"/>
      <c r="ENF59" s="20"/>
      <c r="ENG59" s="20"/>
      <c r="ENH59" s="20"/>
      <c r="ENI59" s="20"/>
      <c r="ENJ59" s="20"/>
      <c r="ENK59" s="20"/>
      <c r="ENL59" s="20"/>
      <c r="ENM59" s="20"/>
      <c r="ENN59" s="20"/>
      <c r="ENO59" s="20"/>
      <c r="ENP59" s="20"/>
      <c r="ENQ59" s="20"/>
      <c r="ENR59" s="20"/>
      <c r="ENS59" s="20"/>
      <c r="ENT59" s="20"/>
      <c r="ENU59" s="20"/>
      <c r="ENV59" s="20"/>
      <c r="ENW59" s="20"/>
      <c r="ENX59" s="20"/>
      <c r="ENY59" s="20"/>
      <c r="ENZ59" s="20"/>
      <c r="EOA59" s="20"/>
      <c r="EOB59" s="20"/>
      <c r="EOC59" s="20"/>
      <c r="EOD59" s="20"/>
      <c r="EOE59" s="20"/>
      <c r="EOF59" s="20"/>
      <c r="EOG59" s="20"/>
      <c r="EOH59" s="20"/>
      <c r="EOI59" s="20"/>
      <c r="EOJ59" s="20"/>
      <c r="EOK59" s="20"/>
      <c r="EOL59" s="20"/>
      <c r="EOM59" s="20"/>
      <c r="EON59" s="20"/>
      <c r="EOO59" s="20"/>
      <c r="EOP59" s="20"/>
      <c r="EOQ59" s="20"/>
      <c r="EOR59" s="20"/>
      <c r="EOS59" s="20"/>
      <c r="EOT59" s="20"/>
      <c r="EOU59" s="20"/>
      <c r="EOV59" s="20"/>
      <c r="EOW59" s="20"/>
      <c r="EOX59" s="20"/>
      <c r="EOY59" s="20"/>
      <c r="EOZ59" s="20"/>
      <c r="EPA59" s="20"/>
      <c r="EPB59" s="20"/>
      <c r="EPC59" s="20"/>
      <c r="EPD59" s="20"/>
      <c r="EPE59" s="20"/>
      <c r="EPF59" s="20"/>
      <c r="EPG59" s="20"/>
      <c r="EPH59" s="20"/>
      <c r="EPI59" s="20"/>
      <c r="EPJ59" s="20"/>
      <c r="EPK59" s="20"/>
      <c r="EPL59" s="20"/>
      <c r="EPM59" s="20"/>
      <c r="EPN59" s="20"/>
      <c r="EPO59" s="20"/>
      <c r="EPP59" s="20"/>
      <c r="EPQ59" s="20"/>
      <c r="EPR59" s="20"/>
      <c r="EPS59" s="20"/>
      <c r="EPT59" s="20"/>
      <c r="EPU59" s="20"/>
      <c r="EPV59" s="20"/>
      <c r="EPW59" s="20"/>
      <c r="EPX59" s="20"/>
      <c r="EPY59" s="20"/>
      <c r="EPZ59" s="20"/>
      <c r="EQA59" s="20"/>
      <c r="EQB59" s="20"/>
      <c r="EQC59" s="20"/>
      <c r="EQD59" s="20"/>
      <c r="EQE59" s="20"/>
      <c r="EQF59" s="20"/>
      <c r="EQG59" s="20"/>
      <c r="EQH59" s="20"/>
      <c r="EQI59" s="20"/>
      <c r="EQJ59" s="20"/>
      <c r="EQK59" s="20"/>
      <c r="EQL59" s="20"/>
      <c r="EQM59" s="20"/>
      <c r="EQN59" s="20"/>
      <c r="EQO59" s="20"/>
      <c r="EQP59" s="20"/>
      <c r="EQQ59" s="20"/>
      <c r="EQR59" s="20"/>
      <c r="EQS59" s="20"/>
      <c r="EQT59" s="20"/>
      <c r="EQU59" s="20"/>
      <c r="EQV59" s="20"/>
      <c r="EQW59" s="20"/>
      <c r="EQX59" s="20"/>
      <c r="EQY59" s="20"/>
      <c r="EQZ59" s="20"/>
      <c r="ERA59" s="20"/>
      <c r="ERB59" s="20"/>
      <c r="ERC59" s="20"/>
      <c r="ERD59" s="20"/>
      <c r="ERE59" s="20"/>
      <c r="ERF59" s="20"/>
      <c r="ERG59" s="20"/>
      <c r="ERH59" s="20"/>
      <c r="ERI59" s="20"/>
      <c r="ERJ59" s="20"/>
      <c r="ERK59" s="20"/>
      <c r="ERL59" s="20"/>
      <c r="ERM59" s="20"/>
      <c r="ERN59" s="20"/>
      <c r="ERO59" s="20"/>
      <c r="ERP59" s="20"/>
      <c r="ERQ59" s="20"/>
      <c r="ERR59" s="20"/>
      <c r="ERS59" s="20"/>
      <c r="ERT59" s="20"/>
      <c r="ERU59" s="20"/>
      <c r="ERV59" s="20"/>
      <c r="ERW59" s="20"/>
      <c r="ERX59" s="20"/>
      <c r="ERY59" s="20"/>
      <c r="ERZ59" s="20"/>
      <c r="ESA59" s="20"/>
      <c r="ESB59" s="20"/>
      <c r="ESC59" s="20"/>
      <c r="ESD59" s="20"/>
      <c r="ESE59" s="20"/>
      <c r="ESF59" s="20"/>
      <c r="ESG59" s="20"/>
      <c r="ESH59" s="20"/>
      <c r="ESI59" s="20"/>
      <c r="ESJ59" s="20"/>
      <c r="ESK59" s="20"/>
      <c r="ESL59" s="20"/>
      <c r="ESM59" s="20"/>
      <c r="ESN59" s="20"/>
      <c r="ESO59" s="20"/>
      <c r="ESP59" s="20"/>
      <c r="ESQ59" s="20"/>
      <c r="ESR59" s="20"/>
      <c r="ESS59" s="20"/>
      <c r="EST59" s="20"/>
      <c r="ESU59" s="20"/>
      <c r="ESV59" s="20"/>
      <c r="ESW59" s="20"/>
      <c r="ESX59" s="20"/>
      <c r="ESY59" s="20"/>
      <c r="ESZ59" s="20"/>
      <c r="ETA59" s="20"/>
      <c r="ETB59" s="20"/>
      <c r="ETC59" s="20"/>
      <c r="ETD59" s="20"/>
      <c r="ETE59" s="20"/>
      <c r="ETF59" s="20"/>
      <c r="ETG59" s="20"/>
      <c r="ETH59" s="20"/>
      <c r="ETI59" s="20"/>
      <c r="ETJ59" s="20"/>
      <c r="ETK59" s="20"/>
      <c r="ETL59" s="20"/>
      <c r="ETM59" s="20"/>
      <c r="ETN59" s="20"/>
      <c r="ETO59" s="20"/>
      <c r="ETP59" s="20"/>
      <c r="ETQ59" s="20"/>
      <c r="ETR59" s="20"/>
      <c r="ETS59" s="20"/>
      <c r="ETT59" s="20"/>
      <c r="ETU59" s="20"/>
      <c r="ETV59" s="20"/>
      <c r="ETW59" s="20"/>
      <c r="ETX59" s="20"/>
      <c r="ETY59" s="20"/>
      <c r="ETZ59" s="20"/>
      <c r="EUA59" s="20"/>
      <c r="EUB59" s="20"/>
      <c r="EUC59" s="20"/>
      <c r="EUD59" s="20"/>
      <c r="EUE59" s="20"/>
      <c r="EUF59" s="20"/>
      <c r="EUG59" s="20"/>
      <c r="EUH59" s="20"/>
      <c r="EUI59" s="20"/>
      <c r="EUJ59" s="20"/>
      <c r="EUK59" s="20"/>
      <c r="EUL59" s="20"/>
      <c r="EUM59" s="20"/>
      <c r="EUN59" s="20"/>
      <c r="EUO59" s="20"/>
      <c r="EUP59" s="20"/>
      <c r="EUQ59" s="20"/>
      <c r="EUR59" s="20"/>
      <c r="EUS59" s="20"/>
      <c r="EUT59" s="20"/>
      <c r="EUU59" s="20"/>
      <c r="EUV59" s="20"/>
      <c r="EUW59" s="20"/>
      <c r="EUX59" s="20"/>
      <c r="EUY59" s="20"/>
      <c r="EUZ59" s="20"/>
      <c r="EVA59" s="20"/>
      <c r="EVB59" s="20"/>
      <c r="EVC59" s="20"/>
      <c r="EVD59" s="20"/>
      <c r="EVE59" s="20"/>
      <c r="EVF59" s="20"/>
      <c r="EVG59" s="20"/>
      <c r="EVH59" s="20"/>
      <c r="EVI59" s="20"/>
      <c r="EVJ59" s="20"/>
      <c r="EVK59" s="20"/>
      <c r="EVL59" s="20"/>
      <c r="EVM59" s="20"/>
      <c r="EVN59" s="20"/>
      <c r="EVO59" s="20"/>
      <c r="EVP59" s="20"/>
      <c r="EVQ59" s="20"/>
      <c r="EVR59" s="20"/>
      <c r="EVS59" s="20"/>
      <c r="EVT59" s="20"/>
      <c r="EVU59" s="20"/>
      <c r="EVV59" s="20"/>
      <c r="EVW59" s="20"/>
      <c r="EVX59" s="20"/>
      <c r="EVY59" s="20"/>
      <c r="EVZ59" s="20"/>
      <c r="EWA59" s="20"/>
      <c r="EWB59" s="20"/>
      <c r="EWC59" s="20"/>
      <c r="EWD59" s="20"/>
      <c r="EWE59" s="20"/>
      <c r="EWF59" s="20"/>
      <c r="EWG59" s="20"/>
      <c r="EWH59" s="20"/>
      <c r="EWI59" s="20"/>
      <c r="EWJ59" s="20"/>
      <c r="EWK59" s="20"/>
      <c r="EWL59" s="20"/>
      <c r="EWM59" s="20"/>
      <c r="EWN59" s="20"/>
      <c r="EWO59" s="20"/>
      <c r="EWP59" s="20"/>
      <c r="EWQ59" s="20"/>
      <c r="EWR59" s="20"/>
      <c r="EWS59" s="20"/>
      <c r="EWT59" s="20"/>
      <c r="EWU59" s="20"/>
      <c r="EWV59" s="20"/>
      <c r="EWW59" s="20"/>
      <c r="EWX59" s="20"/>
      <c r="EWY59" s="20"/>
      <c r="EWZ59" s="20"/>
      <c r="EXA59" s="20"/>
      <c r="EXB59" s="20"/>
      <c r="EXC59" s="20"/>
      <c r="EXD59" s="20"/>
      <c r="EXE59" s="20"/>
      <c r="EXF59" s="20"/>
      <c r="EXG59" s="20"/>
      <c r="EXH59" s="20"/>
      <c r="EXI59" s="20"/>
      <c r="EXJ59" s="20"/>
      <c r="EXK59" s="20"/>
      <c r="EXL59" s="20"/>
      <c r="EXM59" s="20"/>
      <c r="EXN59" s="20"/>
      <c r="EXO59" s="20"/>
      <c r="EXP59" s="20"/>
      <c r="EXQ59" s="20"/>
      <c r="EXR59" s="20"/>
      <c r="EXS59" s="20"/>
      <c r="EXT59" s="20"/>
      <c r="EXU59" s="20"/>
      <c r="EXV59" s="20"/>
      <c r="EXW59" s="20"/>
      <c r="EXX59" s="20"/>
      <c r="EXY59" s="20"/>
      <c r="EXZ59" s="20"/>
      <c r="EYA59" s="20"/>
      <c r="EYB59" s="20"/>
      <c r="EYC59" s="20"/>
      <c r="EYD59" s="20"/>
      <c r="EYE59" s="20"/>
      <c r="EYF59" s="20"/>
      <c r="EYG59" s="20"/>
      <c r="EYH59" s="20"/>
      <c r="EYI59" s="20"/>
      <c r="EYJ59" s="20"/>
      <c r="EYK59" s="20"/>
      <c r="EYL59" s="20"/>
      <c r="EYM59" s="20"/>
      <c r="EYN59" s="20"/>
      <c r="EYO59" s="20"/>
      <c r="EYP59" s="20"/>
      <c r="EYQ59" s="20"/>
      <c r="EYR59" s="20"/>
      <c r="EYS59" s="20"/>
      <c r="EYT59" s="20"/>
      <c r="EYU59" s="20"/>
      <c r="EYV59" s="20"/>
      <c r="EYW59" s="20"/>
      <c r="EYX59" s="20"/>
      <c r="EYY59" s="20"/>
      <c r="EYZ59" s="20"/>
      <c r="EZA59" s="20"/>
      <c r="EZB59" s="20"/>
      <c r="EZC59" s="20"/>
      <c r="EZD59" s="20"/>
      <c r="EZE59" s="20"/>
      <c r="EZF59" s="20"/>
      <c r="EZG59" s="20"/>
      <c r="EZH59" s="20"/>
      <c r="EZI59" s="20"/>
      <c r="EZJ59" s="20"/>
      <c r="EZK59" s="20"/>
      <c r="EZL59" s="20"/>
      <c r="EZM59" s="20"/>
      <c r="EZN59" s="20"/>
      <c r="EZO59" s="20"/>
      <c r="EZP59" s="20"/>
      <c r="EZQ59" s="20"/>
      <c r="EZR59" s="20"/>
      <c r="EZS59" s="20"/>
      <c r="EZT59" s="20"/>
      <c r="EZU59" s="20"/>
      <c r="EZV59" s="20"/>
      <c r="EZW59" s="20"/>
      <c r="EZX59" s="20"/>
      <c r="EZY59" s="20"/>
      <c r="EZZ59" s="20"/>
      <c r="FAA59" s="20"/>
      <c r="FAB59" s="20"/>
      <c r="FAC59" s="20"/>
      <c r="FAD59" s="20"/>
      <c r="FAE59" s="20"/>
      <c r="FAF59" s="20"/>
      <c r="FAG59" s="20"/>
      <c r="FAH59" s="20"/>
      <c r="FAI59" s="20"/>
      <c r="FAJ59" s="20"/>
      <c r="FAK59" s="20"/>
      <c r="FAL59" s="20"/>
      <c r="FAM59" s="20"/>
      <c r="FAN59" s="20"/>
      <c r="FAO59" s="20"/>
      <c r="FAP59" s="20"/>
      <c r="FAQ59" s="20"/>
      <c r="FAR59" s="20"/>
      <c r="FAS59" s="20"/>
      <c r="FAT59" s="20"/>
      <c r="FAU59" s="20"/>
      <c r="FAV59" s="20"/>
      <c r="FAW59" s="20"/>
      <c r="FAX59" s="20"/>
      <c r="FAY59" s="20"/>
      <c r="FAZ59" s="20"/>
      <c r="FBA59" s="20"/>
      <c r="FBB59" s="20"/>
      <c r="FBC59" s="20"/>
      <c r="FBD59" s="20"/>
      <c r="FBE59" s="20"/>
      <c r="FBF59" s="20"/>
      <c r="FBG59" s="20"/>
      <c r="FBH59" s="20"/>
      <c r="FBI59" s="20"/>
      <c r="FBJ59" s="20"/>
      <c r="FBK59" s="20"/>
      <c r="FBL59" s="20"/>
      <c r="FBM59" s="20"/>
      <c r="FBN59" s="20"/>
      <c r="FBO59" s="20"/>
      <c r="FBP59" s="20"/>
      <c r="FBQ59" s="20"/>
      <c r="FBR59" s="20"/>
      <c r="FBS59" s="20"/>
      <c r="FBT59" s="20"/>
      <c r="FBU59" s="20"/>
      <c r="FBV59" s="20"/>
      <c r="FBW59" s="20"/>
      <c r="FBX59" s="20"/>
      <c r="FBY59" s="20"/>
      <c r="FBZ59" s="20"/>
      <c r="FCA59" s="20"/>
      <c r="FCB59" s="20"/>
      <c r="FCC59" s="20"/>
      <c r="FCD59" s="20"/>
      <c r="FCE59" s="20"/>
      <c r="FCF59" s="20"/>
      <c r="FCG59" s="20"/>
      <c r="FCH59" s="20"/>
      <c r="FCI59" s="20"/>
      <c r="FCJ59" s="20"/>
      <c r="FCK59" s="20"/>
      <c r="FCL59" s="20"/>
      <c r="FCM59" s="20"/>
      <c r="FCN59" s="20"/>
      <c r="FCO59" s="20"/>
      <c r="FCP59" s="20"/>
      <c r="FCQ59" s="20"/>
      <c r="FCR59" s="20"/>
      <c r="FCS59" s="20"/>
      <c r="FCT59" s="20"/>
      <c r="FCU59" s="20"/>
      <c r="FCV59" s="20"/>
      <c r="FCW59" s="20"/>
      <c r="FCX59" s="20"/>
      <c r="FCY59" s="20"/>
      <c r="FCZ59" s="20"/>
      <c r="FDA59" s="20"/>
      <c r="FDB59" s="20"/>
      <c r="FDC59" s="20"/>
      <c r="FDD59" s="20"/>
      <c r="FDE59" s="20"/>
      <c r="FDF59" s="20"/>
      <c r="FDG59" s="20"/>
      <c r="FDH59" s="20"/>
      <c r="FDI59" s="20"/>
      <c r="FDJ59" s="20"/>
      <c r="FDK59" s="20"/>
      <c r="FDL59" s="20"/>
      <c r="FDM59" s="20"/>
      <c r="FDN59" s="20"/>
      <c r="FDO59" s="20"/>
      <c r="FDP59" s="20"/>
      <c r="FDQ59" s="20"/>
      <c r="FDR59" s="20"/>
      <c r="FDS59" s="20"/>
      <c r="FDT59" s="20"/>
      <c r="FDU59" s="20"/>
      <c r="FDV59" s="20"/>
      <c r="FDW59" s="20"/>
      <c r="FDX59" s="20"/>
      <c r="FDY59" s="20"/>
      <c r="FDZ59" s="20"/>
      <c r="FEA59" s="20"/>
      <c r="FEB59" s="20"/>
      <c r="FEC59" s="20"/>
      <c r="FED59" s="20"/>
      <c r="FEE59" s="20"/>
      <c r="FEF59" s="20"/>
      <c r="FEG59" s="20"/>
      <c r="FEH59" s="20"/>
      <c r="FEI59" s="20"/>
      <c r="FEJ59" s="20"/>
      <c r="FEK59" s="20"/>
      <c r="FEL59" s="20"/>
      <c r="FEM59" s="20"/>
      <c r="FEN59" s="20"/>
      <c r="FEO59" s="20"/>
      <c r="FEP59" s="20"/>
      <c r="FEQ59" s="20"/>
      <c r="FER59" s="20"/>
      <c r="FES59" s="20"/>
      <c r="FET59" s="20"/>
      <c r="FEU59" s="20"/>
      <c r="FEV59" s="20"/>
      <c r="FEW59" s="20"/>
      <c r="FEX59" s="20"/>
      <c r="FEY59" s="20"/>
      <c r="FEZ59" s="20"/>
      <c r="FFA59" s="20"/>
      <c r="FFB59" s="20"/>
      <c r="FFC59" s="20"/>
      <c r="FFD59" s="20"/>
      <c r="FFE59" s="20"/>
      <c r="FFF59" s="20"/>
      <c r="FFG59" s="20"/>
      <c r="FFH59" s="20"/>
      <c r="FFI59" s="20"/>
      <c r="FFJ59" s="20"/>
      <c r="FFK59" s="20"/>
      <c r="FFL59" s="20"/>
      <c r="FFM59" s="20"/>
      <c r="FFN59" s="20"/>
      <c r="FFO59" s="20"/>
      <c r="FFP59" s="20"/>
      <c r="FFQ59" s="20"/>
      <c r="FFR59" s="20"/>
      <c r="FFS59" s="20"/>
      <c r="FFT59" s="20"/>
      <c r="FFU59" s="20"/>
      <c r="FFV59" s="20"/>
      <c r="FFW59" s="20"/>
      <c r="FFX59" s="20"/>
      <c r="FFY59" s="20"/>
      <c r="FFZ59" s="20"/>
      <c r="FGA59" s="20"/>
      <c r="FGB59" s="20"/>
      <c r="FGC59" s="20"/>
      <c r="FGD59" s="20"/>
      <c r="FGE59" s="20"/>
      <c r="FGF59" s="20"/>
      <c r="FGG59" s="20"/>
      <c r="FGH59" s="20"/>
      <c r="FGI59" s="20"/>
      <c r="FGJ59" s="20"/>
      <c r="FGK59" s="20"/>
      <c r="FGL59" s="20"/>
      <c r="FGM59" s="20"/>
      <c r="FGN59" s="20"/>
      <c r="FGO59" s="20"/>
      <c r="FGP59" s="20"/>
      <c r="FGQ59" s="20"/>
      <c r="FGR59" s="20"/>
      <c r="FGS59" s="20"/>
      <c r="FGT59" s="20"/>
      <c r="FGU59" s="20"/>
      <c r="FGV59" s="20"/>
      <c r="FGW59" s="20"/>
      <c r="FGX59" s="20"/>
      <c r="FGY59" s="20"/>
      <c r="FGZ59" s="20"/>
      <c r="FHA59" s="20"/>
      <c r="FHB59" s="20"/>
      <c r="FHC59" s="20"/>
      <c r="FHD59" s="20"/>
      <c r="FHE59" s="20"/>
      <c r="FHF59" s="20"/>
      <c r="FHG59" s="20"/>
      <c r="FHH59" s="20"/>
      <c r="FHI59" s="20"/>
      <c r="FHJ59" s="20"/>
      <c r="FHK59" s="20"/>
      <c r="FHL59" s="20"/>
      <c r="FHM59" s="20"/>
      <c r="FHN59" s="20"/>
      <c r="FHO59" s="20"/>
      <c r="FHP59" s="20"/>
      <c r="FHQ59" s="20"/>
      <c r="FHR59" s="20"/>
      <c r="FHS59" s="20"/>
      <c r="FHT59" s="20"/>
      <c r="FHU59" s="20"/>
      <c r="FHV59" s="20"/>
      <c r="FHW59" s="20"/>
      <c r="FHX59" s="20"/>
      <c r="FHY59" s="20"/>
      <c r="FHZ59" s="20"/>
      <c r="FIA59" s="20"/>
      <c r="FIB59" s="20"/>
      <c r="FIC59" s="20"/>
      <c r="FID59" s="20"/>
      <c r="FIE59" s="20"/>
      <c r="FIF59" s="20"/>
      <c r="FIG59" s="20"/>
      <c r="FIH59" s="20"/>
      <c r="FII59" s="20"/>
      <c r="FIJ59" s="20"/>
      <c r="FIK59" s="20"/>
      <c r="FIL59" s="20"/>
      <c r="FIM59" s="20"/>
      <c r="FIN59" s="20"/>
      <c r="FIO59" s="20"/>
      <c r="FIP59" s="20"/>
      <c r="FIQ59" s="20"/>
      <c r="FIR59" s="20"/>
      <c r="FIS59" s="20"/>
      <c r="FIT59" s="20"/>
      <c r="FIU59" s="20"/>
      <c r="FIV59" s="20"/>
      <c r="FIW59" s="20"/>
      <c r="FIX59" s="20"/>
      <c r="FIY59" s="20"/>
      <c r="FIZ59" s="20"/>
      <c r="FJA59" s="20"/>
      <c r="FJB59" s="20"/>
      <c r="FJC59" s="20"/>
      <c r="FJD59" s="20"/>
      <c r="FJE59" s="20"/>
      <c r="FJF59" s="20"/>
      <c r="FJG59" s="20"/>
      <c r="FJH59" s="20"/>
      <c r="FJI59" s="20"/>
      <c r="FJJ59" s="20"/>
      <c r="FJK59" s="20"/>
      <c r="FJL59" s="20"/>
      <c r="FJM59" s="20"/>
      <c r="FJN59" s="20"/>
      <c r="FJO59" s="20"/>
      <c r="FJP59" s="20"/>
      <c r="FJQ59" s="20"/>
      <c r="FJR59" s="20"/>
      <c r="FJS59" s="20"/>
      <c r="FJT59" s="20"/>
      <c r="FJU59" s="20"/>
      <c r="FJV59" s="20"/>
      <c r="FJW59" s="20"/>
      <c r="FJX59" s="20"/>
      <c r="FJY59" s="20"/>
      <c r="FJZ59" s="20"/>
      <c r="FKA59" s="20"/>
      <c r="FKB59" s="20"/>
      <c r="FKC59" s="20"/>
      <c r="FKD59" s="20"/>
      <c r="FKE59" s="20"/>
      <c r="FKF59" s="20"/>
      <c r="FKG59" s="20"/>
      <c r="FKH59" s="20"/>
      <c r="FKI59" s="20"/>
      <c r="FKJ59" s="20"/>
      <c r="FKK59" s="20"/>
      <c r="FKL59" s="20"/>
      <c r="FKM59" s="20"/>
      <c r="FKN59" s="20"/>
      <c r="FKO59" s="20"/>
      <c r="FKP59" s="20"/>
      <c r="FKQ59" s="20"/>
      <c r="FKR59" s="20"/>
      <c r="FKS59" s="20"/>
      <c r="FKT59" s="20"/>
      <c r="FKU59" s="20"/>
      <c r="FKV59" s="20"/>
      <c r="FKW59" s="20"/>
      <c r="FKX59" s="20"/>
      <c r="FKY59" s="20"/>
      <c r="FKZ59" s="20"/>
      <c r="FLA59" s="20"/>
      <c r="FLB59" s="20"/>
      <c r="FLC59" s="20"/>
      <c r="FLD59" s="20"/>
      <c r="FLE59" s="20"/>
      <c r="FLF59" s="20"/>
      <c r="FLG59" s="20"/>
      <c r="FLH59" s="20"/>
      <c r="FLI59" s="20"/>
      <c r="FLJ59" s="20"/>
      <c r="FLK59" s="20"/>
      <c r="FLL59" s="20"/>
      <c r="FLM59" s="20"/>
      <c r="FLN59" s="20"/>
      <c r="FLO59" s="20"/>
      <c r="FLP59" s="20"/>
      <c r="FLQ59" s="20"/>
      <c r="FLR59" s="20"/>
      <c r="FLS59" s="20"/>
      <c r="FLT59" s="20"/>
      <c r="FLU59" s="20"/>
      <c r="FLV59" s="20"/>
      <c r="FLW59" s="20"/>
      <c r="FLX59" s="20"/>
      <c r="FLY59" s="20"/>
      <c r="FLZ59" s="20"/>
      <c r="FMA59" s="20"/>
      <c r="FMB59" s="20"/>
      <c r="FMC59" s="20"/>
      <c r="FMD59" s="20"/>
      <c r="FME59" s="20"/>
      <c r="FMF59" s="20"/>
      <c r="FMG59" s="20"/>
      <c r="FMH59" s="20"/>
      <c r="FMI59" s="20"/>
      <c r="FMJ59" s="20"/>
      <c r="FMK59" s="20"/>
      <c r="FML59" s="20"/>
      <c r="FMM59" s="20"/>
      <c r="FMN59" s="20"/>
      <c r="FMO59" s="20"/>
      <c r="FMP59" s="20"/>
      <c r="FMQ59" s="20"/>
      <c r="FMR59" s="20"/>
      <c r="FMS59" s="20"/>
      <c r="FMT59" s="20"/>
      <c r="FMU59" s="20"/>
      <c r="FMV59" s="20"/>
      <c r="FMW59" s="20"/>
      <c r="FMX59" s="20"/>
      <c r="FMY59" s="20"/>
      <c r="FMZ59" s="20"/>
      <c r="FNA59" s="20"/>
      <c r="FNB59" s="20"/>
      <c r="FNC59" s="20"/>
      <c r="FND59" s="20"/>
      <c r="FNE59" s="20"/>
      <c r="FNF59" s="20"/>
      <c r="FNG59" s="20"/>
      <c r="FNH59" s="20"/>
      <c r="FNI59" s="20"/>
      <c r="FNJ59" s="20"/>
      <c r="FNK59" s="20"/>
      <c r="FNL59" s="20"/>
      <c r="FNM59" s="20"/>
      <c r="FNN59" s="20"/>
      <c r="FNO59" s="20"/>
      <c r="FNP59" s="20"/>
      <c r="FNQ59" s="20"/>
      <c r="FNR59" s="20"/>
      <c r="FNS59" s="20"/>
      <c r="FNT59" s="20"/>
      <c r="FNU59" s="20"/>
      <c r="FNV59" s="20"/>
      <c r="FNW59" s="20"/>
      <c r="FNX59" s="20"/>
      <c r="FNY59" s="20"/>
      <c r="FNZ59" s="20"/>
      <c r="FOA59" s="20"/>
      <c r="FOB59" s="20"/>
      <c r="FOC59" s="20"/>
      <c r="FOD59" s="20"/>
      <c r="FOE59" s="20"/>
      <c r="FOF59" s="20"/>
      <c r="FOG59" s="20"/>
      <c r="FOH59" s="20"/>
      <c r="FOI59" s="20"/>
      <c r="FOJ59" s="20"/>
      <c r="FOK59" s="20"/>
      <c r="FOL59" s="20"/>
      <c r="FOM59" s="20"/>
      <c r="FON59" s="20"/>
      <c r="FOO59" s="20"/>
      <c r="FOP59" s="20"/>
      <c r="FOQ59" s="20"/>
      <c r="FOR59" s="20"/>
      <c r="FOS59" s="20"/>
      <c r="FOT59" s="20"/>
      <c r="FOU59" s="20"/>
      <c r="FOV59" s="20"/>
      <c r="FOW59" s="20"/>
      <c r="FOX59" s="20"/>
      <c r="FOY59" s="20"/>
      <c r="FOZ59" s="20"/>
      <c r="FPA59" s="20"/>
      <c r="FPB59" s="20"/>
      <c r="FPC59" s="20"/>
      <c r="FPD59" s="20"/>
      <c r="FPE59" s="20"/>
      <c r="FPF59" s="20"/>
      <c r="FPG59" s="20"/>
      <c r="FPH59" s="20"/>
      <c r="FPI59" s="20"/>
      <c r="FPJ59" s="20"/>
      <c r="FPK59" s="20"/>
      <c r="FPL59" s="20"/>
      <c r="FPM59" s="20"/>
      <c r="FPN59" s="20"/>
      <c r="FPO59" s="20"/>
      <c r="FPP59" s="20"/>
      <c r="FPQ59" s="20"/>
      <c r="FPR59" s="20"/>
      <c r="FPS59" s="20"/>
      <c r="FPT59" s="20"/>
      <c r="FPU59" s="20"/>
      <c r="FPV59" s="20"/>
      <c r="FPW59" s="20"/>
      <c r="FPX59" s="20"/>
      <c r="FPY59" s="20"/>
      <c r="FPZ59" s="20"/>
      <c r="FQA59" s="20"/>
      <c r="FQB59" s="20"/>
      <c r="FQC59" s="20"/>
      <c r="FQD59" s="20"/>
      <c r="FQE59" s="20"/>
      <c r="FQF59" s="20"/>
      <c r="FQG59" s="20"/>
      <c r="FQH59" s="20"/>
      <c r="FQI59" s="20"/>
      <c r="FQJ59" s="20"/>
      <c r="FQK59" s="20"/>
      <c r="FQL59" s="20"/>
      <c r="FQM59" s="20"/>
      <c r="FQN59" s="20"/>
      <c r="FQO59" s="20"/>
      <c r="FQP59" s="20"/>
      <c r="FQQ59" s="20"/>
      <c r="FQR59" s="20"/>
      <c r="FQS59" s="20"/>
      <c r="FQT59" s="20"/>
      <c r="FQU59" s="20"/>
      <c r="FQV59" s="20"/>
      <c r="FQW59" s="20"/>
      <c r="FQX59" s="20"/>
      <c r="FQY59" s="20"/>
      <c r="FQZ59" s="20"/>
      <c r="FRA59" s="20"/>
      <c r="FRB59" s="20"/>
      <c r="FRC59" s="20"/>
      <c r="FRD59" s="20"/>
      <c r="FRE59" s="20"/>
      <c r="FRF59" s="20"/>
      <c r="FRG59" s="20"/>
      <c r="FRH59" s="20"/>
      <c r="FRI59" s="20"/>
      <c r="FRJ59" s="20"/>
      <c r="FRK59" s="20"/>
      <c r="FRL59" s="20"/>
      <c r="FRM59" s="20"/>
      <c r="FRN59" s="20"/>
      <c r="FRO59" s="20"/>
      <c r="FRP59" s="20"/>
      <c r="FRQ59" s="20"/>
      <c r="FRR59" s="20"/>
      <c r="FRS59" s="20"/>
      <c r="FRT59" s="20"/>
      <c r="FRU59" s="20"/>
      <c r="FRV59" s="20"/>
      <c r="FRW59" s="20"/>
      <c r="FRX59" s="20"/>
      <c r="FRY59" s="20"/>
      <c r="FRZ59" s="20"/>
      <c r="FSA59" s="20"/>
      <c r="FSB59" s="20"/>
      <c r="FSC59" s="20"/>
      <c r="FSD59" s="20"/>
      <c r="FSE59" s="20"/>
      <c r="FSF59" s="20"/>
      <c r="FSG59" s="20"/>
      <c r="FSH59" s="20"/>
      <c r="FSI59" s="20"/>
      <c r="FSJ59" s="20"/>
      <c r="FSK59" s="20"/>
      <c r="FSL59" s="20"/>
      <c r="FSM59" s="20"/>
      <c r="FSN59" s="20"/>
      <c r="FSO59" s="20"/>
      <c r="FSP59" s="20"/>
      <c r="FSQ59" s="20"/>
      <c r="FSR59" s="20"/>
      <c r="FSS59" s="20"/>
      <c r="FST59" s="20"/>
      <c r="FSU59" s="20"/>
      <c r="FSV59" s="20"/>
      <c r="FSW59" s="20"/>
      <c r="FSX59" s="20"/>
      <c r="FSY59" s="20"/>
      <c r="FSZ59" s="20"/>
      <c r="FTA59" s="20"/>
      <c r="FTB59" s="20"/>
      <c r="FTC59" s="20"/>
      <c r="FTD59" s="20"/>
      <c r="FTE59" s="20"/>
      <c r="FTF59" s="20"/>
      <c r="FTG59" s="20"/>
      <c r="FTH59" s="20"/>
      <c r="FTI59" s="20"/>
      <c r="FTJ59" s="20"/>
      <c r="FTK59" s="20"/>
      <c r="FTL59" s="20"/>
      <c r="FTM59" s="20"/>
      <c r="FTN59" s="20"/>
      <c r="FTO59" s="20"/>
      <c r="FTP59" s="20"/>
      <c r="FTQ59" s="20"/>
      <c r="FTR59" s="20"/>
      <c r="FTS59" s="20"/>
      <c r="FTT59" s="20"/>
      <c r="FTU59" s="20"/>
      <c r="FTV59" s="20"/>
      <c r="FTW59" s="20"/>
      <c r="FTX59" s="20"/>
      <c r="FTY59" s="20"/>
      <c r="FTZ59" s="20"/>
      <c r="FUA59" s="20"/>
      <c r="FUB59" s="20"/>
      <c r="FUC59" s="20"/>
      <c r="FUD59" s="20"/>
      <c r="FUE59" s="20"/>
      <c r="FUF59" s="20"/>
      <c r="FUG59" s="20"/>
      <c r="FUH59" s="20"/>
      <c r="FUI59" s="20"/>
      <c r="FUJ59" s="20"/>
      <c r="FUK59" s="20"/>
      <c r="FUL59" s="20"/>
      <c r="FUM59" s="20"/>
      <c r="FUN59" s="20"/>
      <c r="FUO59" s="20"/>
      <c r="FUP59" s="20"/>
      <c r="FUQ59" s="20"/>
      <c r="FUR59" s="20"/>
      <c r="FUS59" s="20"/>
      <c r="FUT59" s="20"/>
      <c r="FUU59" s="20"/>
      <c r="FUV59" s="20"/>
      <c r="FUW59" s="20"/>
      <c r="FUX59" s="20"/>
      <c r="FUY59" s="20"/>
      <c r="FUZ59" s="20"/>
      <c r="FVA59" s="20"/>
      <c r="FVB59" s="20"/>
      <c r="FVC59" s="20"/>
      <c r="FVD59" s="20"/>
      <c r="FVE59" s="20"/>
      <c r="FVF59" s="20"/>
      <c r="FVG59" s="20"/>
      <c r="FVH59" s="20"/>
      <c r="FVI59" s="20"/>
      <c r="FVJ59" s="20"/>
      <c r="FVK59" s="20"/>
      <c r="FVL59" s="20"/>
      <c r="FVM59" s="20"/>
      <c r="FVN59" s="20"/>
      <c r="FVO59" s="20"/>
      <c r="FVP59" s="20"/>
      <c r="FVQ59" s="20"/>
      <c r="FVR59" s="20"/>
      <c r="FVS59" s="20"/>
      <c r="FVT59" s="20"/>
      <c r="FVU59" s="20"/>
      <c r="FVV59" s="20"/>
      <c r="FVW59" s="20"/>
      <c r="FVX59" s="20"/>
      <c r="FVY59" s="20"/>
      <c r="FVZ59" s="20"/>
      <c r="FWA59" s="20"/>
      <c r="FWB59" s="20"/>
      <c r="FWC59" s="20"/>
      <c r="FWD59" s="20"/>
      <c r="FWE59" s="20"/>
      <c r="FWF59" s="20"/>
      <c r="FWG59" s="20"/>
      <c r="FWH59" s="20"/>
      <c r="FWI59" s="20"/>
      <c r="FWJ59" s="20"/>
      <c r="FWK59" s="20"/>
      <c r="FWL59" s="20"/>
      <c r="FWM59" s="20"/>
      <c r="FWN59" s="20"/>
      <c r="FWO59" s="20"/>
      <c r="FWP59" s="20"/>
      <c r="FWQ59" s="20"/>
      <c r="FWR59" s="20"/>
      <c r="FWS59" s="20"/>
      <c r="FWT59" s="20"/>
      <c r="FWU59" s="20"/>
      <c r="FWV59" s="20"/>
      <c r="FWW59" s="20"/>
      <c r="FWX59" s="20"/>
      <c r="FWY59" s="20"/>
      <c r="FWZ59" s="20"/>
      <c r="FXA59" s="20"/>
      <c r="FXB59" s="20"/>
      <c r="FXC59" s="20"/>
      <c r="FXD59" s="20"/>
      <c r="FXE59" s="20"/>
      <c r="FXF59" s="20"/>
      <c r="FXG59" s="20"/>
      <c r="FXH59" s="20"/>
      <c r="FXI59" s="20"/>
      <c r="FXJ59" s="20"/>
      <c r="FXK59" s="20"/>
      <c r="FXL59" s="20"/>
      <c r="FXM59" s="20"/>
      <c r="FXN59" s="20"/>
      <c r="FXO59" s="20"/>
      <c r="FXP59" s="20"/>
      <c r="FXQ59" s="20"/>
      <c r="FXR59" s="20"/>
      <c r="FXS59" s="20"/>
      <c r="FXT59" s="20"/>
      <c r="FXU59" s="20"/>
      <c r="FXV59" s="20"/>
      <c r="FXW59" s="20"/>
      <c r="FXX59" s="20"/>
      <c r="FXY59" s="20"/>
      <c r="FXZ59" s="20"/>
      <c r="FYA59" s="20"/>
      <c r="FYB59" s="20"/>
      <c r="FYC59" s="20"/>
      <c r="FYD59" s="20"/>
      <c r="FYE59" s="20"/>
      <c r="FYF59" s="20"/>
      <c r="FYG59" s="20"/>
      <c r="FYH59" s="20"/>
      <c r="FYI59" s="20"/>
      <c r="FYJ59" s="20"/>
      <c r="FYK59" s="20"/>
      <c r="FYL59" s="20"/>
      <c r="FYM59" s="20"/>
      <c r="FYN59" s="20"/>
      <c r="FYO59" s="20"/>
      <c r="FYP59" s="20"/>
      <c r="FYQ59" s="20"/>
      <c r="FYR59" s="20"/>
      <c r="FYS59" s="20"/>
      <c r="FYT59" s="20"/>
      <c r="FYU59" s="20"/>
      <c r="FYV59" s="20"/>
      <c r="FYW59" s="20"/>
      <c r="FYX59" s="20"/>
      <c r="FYY59" s="20"/>
      <c r="FYZ59" s="20"/>
      <c r="FZA59" s="20"/>
      <c r="FZB59" s="20"/>
      <c r="FZC59" s="20"/>
      <c r="FZD59" s="20"/>
      <c r="FZE59" s="20"/>
      <c r="FZF59" s="20"/>
      <c r="FZG59" s="20"/>
      <c r="FZH59" s="20"/>
      <c r="FZI59" s="20"/>
      <c r="FZJ59" s="20"/>
      <c r="FZK59" s="20"/>
      <c r="FZL59" s="20"/>
      <c r="FZM59" s="20"/>
      <c r="FZN59" s="20"/>
      <c r="FZO59" s="20"/>
      <c r="FZP59" s="20"/>
      <c r="FZQ59" s="20"/>
      <c r="FZR59" s="20"/>
      <c r="FZS59" s="20"/>
      <c r="FZT59" s="20"/>
      <c r="FZU59" s="20"/>
      <c r="FZV59" s="20"/>
      <c r="FZW59" s="20"/>
      <c r="FZX59" s="20"/>
      <c r="FZY59" s="20"/>
      <c r="FZZ59" s="20"/>
      <c r="GAA59" s="20"/>
      <c r="GAB59" s="20"/>
      <c r="GAC59" s="20"/>
      <c r="GAD59" s="20"/>
      <c r="GAE59" s="20"/>
      <c r="GAF59" s="20"/>
      <c r="GAG59" s="20"/>
      <c r="GAH59" s="20"/>
      <c r="GAI59" s="20"/>
      <c r="GAJ59" s="20"/>
      <c r="GAK59" s="20"/>
      <c r="GAL59" s="20"/>
      <c r="GAM59" s="20"/>
      <c r="GAN59" s="20"/>
      <c r="GAO59" s="20"/>
      <c r="GAP59" s="20"/>
      <c r="GAQ59" s="20"/>
      <c r="GAR59" s="20"/>
      <c r="GAS59" s="20"/>
      <c r="GAT59" s="20"/>
      <c r="GAU59" s="20"/>
      <c r="GAV59" s="20"/>
      <c r="GAW59" s="20"/>
      <c r="GAX59" s="20"/>
      <c r="GAY59" s="20"/>
      <c r="GAZ59" s="20"/>
      <c r="GBA59" s="20"/>
      <c r="GBB59" s="20"/>
      <c r="GBC59" s="20"/>
      <c r="GBD59" s="20"/>
      <c r="GBE59" s="20"/>
      <c r="GBF59" s="20"/>
      <c r="GBG59" s="20"/>
      <c r="GBH59" s="20"/>
      <c r="GBI59" s="20"/>
      <c r="GBJ59" s="20"/>
      <c r="GBK59" s="20"/>
      <c r="GBL59" s="20"/>
      <c r="GBM59" s="20"/>
      <c r="GBN59" s="20"/>
      <c r="GBO59" s="20"/>
      <c r="GBP59" s="20"/>
      <c r="GBQ59" s="20"/>
      <c r="GBR59" s="20"/>
      <c r="GBS59" s="20"/>
      <c r="GBT59" s="20"/>
      <c r="GBU59" s="20"/>
      <c r="GBV59" s="20"/>
      <c r="GBW59" s="20"/>
      <c r="GBX59" s="20"/>
      <c r="GBY59" s="20"/>
      <c r="GBZ59" s="20"/>
      <c r="GCA59" s="20"/>
      <c r="GCB59" s="20"/>
      <c r="GCC59" s="20"/>
      <c r="GCD59" s="20"/>
      <c r="GCE59" s="20"/>
      <c r="GCF59" s="20"/>
      <c r="GCG59" s="20"/>
      <c r="GCH59" s="20"/>
      <c r="GCI59" s="20"/>
      <c r="GCJ59" s="20"/>
      <c r="GCK59" s="20"/>
      <c r="GCL59" s="20"/>
      <c r="GCM59" s="20"/>
      <c r="GCN59" s="20"/>
      <c r="GCO59" s="20"/>
      <c r="GCP59" s="20"/>
      <c r="GCQ59" s="20"/>
      <c r="GCR59" s="20"/>
      <c r="GCS59" s="20"/>
      <c r="GCT59" s="20"/>
      <c r="GCU59" s="20"/>
      <c r="GCV59" s="20"/>
      <c r="GCW59" s="20"/>
      <c r="GCX59" s="20"/>
      <c r="GCY59" s="20"/>
      <c r="GCZ59" s="20"/>
      <c r="GDA59" s="20"/>
      <c r="GDB59" s="20"/>
      <c r="GDC59" s="20"/>
      <c r="GDD59" s="20"/>
      <c r="GDE59" s="20"/>
      <c r="GDF59" s="20"/>
      <c r="GDG59" s="20"/>
      <c r="GDH59" s="20"/>
      <c r="GDI59" s="20"/>
      <c r="GDJ59" s="20"/>
      <c r="GDK59" s="20"/>
      <c r="GDL59" s="20"/>
      <c r="GDM59" s="20"/>
      <c r="GDN59" s="20"/>
      <c r="GDO59" s="20"/>
      <c r="GDP59" s="20"/>
      <c r="GDQ59" s="20"/>
      <c r="GDR59" s="20"/>
      <c r="GDS59" s="20"/>
      <c r="GDT59" s="20"/>
      <c r="GDU59" s="20"/>
      <c r="GDV59" s="20"/>
      <c r="GDW59" s="20"/>
      <c r="GDX59" s="20"/>
      <c r="GDY59" s="20"/>
      <c r="GDZ59" s="20"/>
      <c r="GEA59" s="20"/>
      <c r="GEB59" s="20"/>
      <c r="GEC59" s="20"/>
      <c r="GED59" s="20"/>
      <c r="GEE59" s="20"/>
      <c r="GEF59" s="20"/>
      <c r="GEG59" s="20"/>
      <c r="GEH59" s="20"/>
      <c r="GEI59" s="20"/>
      <c r="GEJ59" s="20"/>
      <c r="GEK59" s="20"/>
      <c r="GEL59" s="20"/>
      <c r="GEM59" s="20"/>
      <c r="GEN59" s="20"/>
      <c r="GEO59" s="20"/>
      <c r="GEP59" s="20"/>
      <c r="GEQ59" s="20"/>
      <c r="GER59" s="20"/>
      <c r="GES59" s="20"/>
      <c r="GET59" s="20"/>
      <c r="GEU59" s="20"/>
      <c r="GEV59" s="20"/>
      <c r="GEW59" s="20"/>
      <c r="GEX59" s="20"/>
      <c r="GEY59" s="20"/>
      <c r="GEZ59" s="20"/>
      <c r="GFA59" s="20"/>
      <c r="GFB59" s="20"/>
      <c r="GFC59" s="20"/>
      <c r="GFD59" s="20"/>
      <c r="GFE59" s="20"/>
      <c r="GFF59" s="20"/>
      <c r="GFG59" s="20"/>
      <c r="GFH59" s="20"/>
      <c r="GFI59" s="20"/>
      <c r="GFJ59" s="20"/>
      <c r="GFK59" s="20"/>
      <c r="GFL59" s="20"/>
      <c r="GFM59" s="20"/>
      <c r="GFN59" s="20"/>
      <c r="GFO59" s="20"/>
      <c r="GFP59" s="20"/>
      <c r="GFQ59" s="20"/>
      <c r="GFR59" s="20"/>
      <c r="GFS59" s="20"/>
      <c r="GFT59" s="20"/>
      <c r="GFU59" s="20"/>
      <c r="GFV59" s="20"/>
      <c r="GFW59" s="20"/>
      <c r="GFX59" s="20"/>
      <c r="GFY59" s="20"/>
      <c r="GFZ59" s="20"/>
      <c r="GGA59" s="20"/>
      <c r="GGB59" s="20"/>
      <c r="GGC59" s="20"/>
      <c r="GGD59" s="20"/>
      <c r="GGE59" s="20"/>
      <c r="GGF59" s="20"/>
      <c r="GGG59" s="20"/>
      <c r="GGH59" s="20"/>
      <c r="GGI59" s="20"/>
      <c r="GGJ59" s="20"/>
      <c r="GGK59" s="20"/>
      <c r="GGL59" s="20"/>
      <c r="GGM59" s="20"/>
      <c r="GGN59" s="20"/>
      <c r="GGO59" s="20"/>
      <c r="GGP59" s="20"/>
      <c r="GGQ59" s="20"/>
      <c r="GGR59" s="20"/>
      <c r="GGS59" s="20"/>
      <c r="GGT59" s="20"/>
      <c r="GGU59" s="20"/>
      <c r="GGV59" s="20"/>
      <c r="GGW59" s="20"/>
      <c r="GGX59" s="20"/>
      <c r="GGY59" s="20"/>
      <c r="GGZ59" s="20"/>
      <c r="GHA59" s="20"/>
      <c r="GHB59" s="20"/>
      <c r="GHC59" s="20"/>
      <c r="GHD59" s="20"/>
      <c r="GHE59" s="20"/>
      <c r="GHF59" s="20"/>
      <c r="GHG59" s="20"/>
      <c r="GHH59" s="20"/>
      <c r="GHI59" s="20"/>
      <c r="GHJ59" s="20"/>
      <c r="GHK59" s="20"/>
      <c r="GHL59" s="20"/>
      <c r="GHM59" s="20"/>
      <c r="GHN59" s="20"/>
      <c r="GHO59" s="20"/>
      <c r="GHP59" s="20"/>
      <c r="GHQ59" s="20"/>
      <c r="GHR59" s="20"/>
      <c r="GHS59" s="20"/>
      <c r="GHT59" s="20"/>
      <c r="GHU59" s="20"/>
      <c r="GHV59" s="20"/>
      <c r="GHW59" s="20"/>
      <c r="GHX59" s="20"/>
      <c r="GHY59" s="20"/>
      <c r="GHZ59" s="20"/>
      <c r="GIA59" s="20"/>
      <c r="GIB59" s="20"/>
      <c r="GIC59" s="20"/>
      <c r="GID59" s="20"/>
      <c r="GIE59" s="20"/>
      <c r="GIF59" s="20"/>
      <c r="GIG59" s="20"/>
      <c r="GIH59" s="20"/>
      <c r="GII59" s="20"/>
      <c r="GIJ59" s="20"/>
      <c r="GIK59" s="20"/>
      <c r="GIL59" s="20"/>
      <c r="GIM59" s="20"/>
      <c r="GIN59" s="20"/>
      <c r="GIO59" s="20"/>
      <c r="GIP59" s="20"/>
      <c r="GIQ59" s="20"/>
      <c r="GIR59" s="20"/>
      <c r="GIS59" s="20"/>
      <c r="GIT59" s="20"/>
      <c r="GIU59" s="20"/>
      <c r="GIV59" s="20"/>
      <c r="GIW59" s="20"/>
      <c r="GIX59" s="20"/>
      <c r="GIY59" s="20"/>
      <c r="GIZ59" s="20"/>
      <c r="GJA59" s="20"/>
      <c r="GJB59" s="20"/>
      <c r="GJC59" s="20"/>
      <c r="GJD59" s="20"/>
      <c r="GJE59" s="20"/>
      <c r="GJF59" s="20"/>
      <c r="GJG59" s="20"/>
      <c r="GJH59" s="20"/>
      <c r="GJI59" s="20"/>
      <c r="GJJ59" s="20"/>
      <c r="GJK59" s="20"/>
      <c r="GJL59" s="20"/>
      <c r="GJM59" s="20"/>
      <c r="GJN59" s="20"/>
      <c r="GJO59" s="20"/>
      <c r="GJP59" s="20"/>
      <c r="GJQ59" s="20"/>
      <c r="GJR59" s="20"/>
      <c r="GJS59" s="20"/>
      <c r="GJT59" s="20"/>
      <c r="GJU59" s="20"/>
      <c r="GJV59" s="20"/>
      <c r="GJW59" s="20"/>
      <c r="GJX59" s="20"/>
      <c r="GJY59" s="20"/>
      <c r="GJZ59" s="20"/>
      <c r="GKA59" s="20"/>
      <c r="GKB59" s="20"/>
      <c r="GKC59" s="20"/>
      <c r="GKD59" s="20"/>
      <c r="GKE59" s="20"/>
      <c r="GKF59" s="20"/>
      <c r="GKG59" s="20"/>
      <c r="GKH59" s="20"/>
      <c r="GKI59" s="20"/>
      <c r="GKJ59" s="20"/>
      <c r="GKK59" s="20"/>
      <c r="GKL59" s="20"/>
      <c r="GKM59" s="20"/>
      <c r="GKN59" s="20"/>
      <c r="GKO59" s="20"/>
      <c r="GKP59" s="20"/>
      <c r="GKQ59" s="20"/>
      <c r="GKR59" s="20"/>
      <c r="GKS59" s="20"/>
      <c r="GKT59" s="20"/>
      <c r="GKU59" s="20"/>
      <c r="GKV59" s="20"/>
      <c r="GKW59" s="20"/>
      <c r="GKX59" s="20"/>
      <c r="GKY59" s="20"/>
      <c r="GKZ59" s="20"/>
      <c r="GLA59" s="20"/>
      <c r="GLB59" s="20"/>
      <c r="GLC59" s="20"/>
      <c r="GLD59" s="20"/>
      <c r="GLE59" s="20"/>
      <c r="GLF59" s="20"/>
      <c r="GLG59" s="20"/>
      <c r="GLH59" s="20"/>
      <c r="GLI59" s="20"/>
      <c r="GLJ59" s="20"/>
      <c r="GLK59" s="20"/>
      <c r="GLL59" s="20"/>
      <c r="GLM59" s="20"/>
      <c r="GLN59" s="20"/>
      <c r="GLO59" s="20"/>
      <c r="GLP59" s="20"/>
      <c r="GLQ59" s="20"/>
      <c r="GLR59" s="20"/>
      <c r="GLS59" s="20"/>
      <c r="GLT59" s="20"/>
      <c r="GLU59" s="20"/>
      <c r="GLV59" s="20"/>
      <c r="GLW59" s="20"/>
      <c r="GLX59" s="20"/>
      <c r="GLY59" s="20"/>
      <c r="GLZ59" s="20"/>
      <c r="GMA59" s="20"/>
      <c r="GMB59" s="20"/>
      <c r="GMC59" s="20"/>
      <c r="GMD59" s="20"/>
      <c r="GME59" s="20"/>
      <c r="GMF59" s="20"/>
      <c r="GMG59" s="20"/>
      <c r="GMH59" s="20"/>
      <c r="GMI59" s="20"/>
      <c r="GMJ59" s="20"/>
      <c r="GMK59" s="20"/>
      <c r="GML59" s="20"/>
      <c r="GMM59" s="20"/>
      <c r="GMN59" s="20"/>
      <c r="GMO59" s="20"/>
      <c r="GMP59" s="20"/>
      <c r="GMQ59" s="20"/>
      <c r="GMR59" s="20"/>
      <c r="GMS59" s="20"/>
      <c r="GMT59" s="20"/>
      <c r="GMU59" s="20"/>
      <c r="GMV59" s="20"/>
      <c r="GMW59" s="20"/>
      <c r="GMX59" s="20"/>
      <c r="GMY59" s="20"/>
      <c r="GMZ59" s="20"/>
      <c r="GNA59" s="20"/>
      <c r="GNB59" s="20"/>
      <c r="GNC59" s="20"/>
      <c r="GND59" s="20"/>
      <c r="GNE59" s="20"/>
      <c r="GNF59" s="20"/>
      <c r="GNG59" s="20"/>
      <c r="GNH59" s="20"/>
      <c r="GNI59" s="20"/>
      <c r="GNJ59" s="20"/>
      <c r="GNK59" s="20"/>
      <c r="GNL59" s="20"/>
      <c r="GNM59" s="20"/>
      <c r="GNN59" s="20"/>
      <c r="GNO59" s="20"/>
      <c r="GNP59" s="20"/>
      <c r="GNQ59" s="20"/>
      <c r="GNR59" s="20"/>
      <c r="GNS59" s="20"/>
      <c r="GNT59" s="20"/>
      <c r="GNU59" s="20"/>
      <c r="GNV59" s="20"/>
      <c r="GNW59" s="20"/>
      <c r="GNX59" s="20"/>
      <c r="GNY59" s="20"/>
      <c r="GNZ59" s="20"/>
      <c r="GOA59" s="20"/>
      <c r="GOB59" s="20"/>
      <c r="GOC59" s="20"/>
      <c r="GOD59" s="20"/>
      <c r="GOE59" s="20"/>
      <c r="GOF59" s="20"/>
      <c r="GOG59" s="20"/>
      <c r="GOH59" s="20"/>
      <c r="GOI59" s="20"/>
      <c r="GOJ59" s="20"/>
      <c r="GOK59" s="20"/>
      <c r="GOL59" s="20"/>
      <c r="GOM59" s="20"/>
      <c r="GON59" s="20"/>
      <c r="GOO59" s="20"/>
      <c r="GOP59" s="20"/>
      <c r="GOQ59" s="20"/>
      <c r="GOR59" s="20"/>
      <c r="GOS59" s="20"/>
      <c r="GOT59" s="20"/>
      <c r="GOU59" s="20"/>
      <c r="GOV59" s="20"/>
      <c r="GOW59" s="20"/>
      <c r="GOX59" s="20"/>
      <c r="GOY59" s="20"/>
      <c r="GOZ59" s="20"/>
      <c r="GPA59" s="20"/>
      <c r="GPB59" s="20"/>
      <c r="GPC59" s="20"/>
      <c r="GPD59" s="20"/>
      <c r="GPE59" s="20"/>
      <c r="GPF59" s="20"/>
      <c r="GPG59" s="20"/>
      <c r="GPH59" s="20"/>
      <c r="GPI59" s="20"/>
      <c r="GPJ59" s="20"/>
      <c r="GPK59" s="20"/>
      <c r="GPL59" s="20"/>
      <c r="GPM59" s="20"/>
      <c r="GPN59" s="20"/>
      <c r="GPO59" s="20"/>
      <c r="GPP59" s="20"/>
      <c r="GPQ59" s="20"/>
      <c r="GPR59" s="20"/>
      <c r="GPS59" s="20"/>
      <c r="GPT59" s="20"/>
      <c r="GPU59" s="20"/>
      <c r="GPV59" s="20"/>
      <c r="GPW59" s="20"/>
      <c r="GPX59" s="20"/>
      <c r="GPY59" s="20"/>
      <c r="GPZ59" s="20"/>
      <c r="GQA59" s="20"/>
      <c r="GQB59" s="20"/>
      <c r="GQC59" s="20"/>
      <c r="GQD59" s="20"/>
      <c r="GQE59" s="20"/>
      <c r="GQF59" s="20"/>
      <c r="GQG59" s="20"/>
      <c r="GQH59" s="20"/>
      <c r="GQI59" s="20"/>
      <c r="GQJ59" s="20"/>
      <c r="GQK59" s="20"/>
      <c r="GQL59" s="20"/>
      <c r="GQM59" s="20"/>
      <c r="GQN59" s="20"/>
      <c r="GQO59" s="20"/>
      <c r="GQP59" s="20"/>
      <c r="GQQ59" s="20"/>
      <c r="GQR59" s="20"/>
      <c r="GQS59" s="20"/>
      <c r="GQT59" s="20"/>
      <c r="GQU59" s="20"/>
      <c r="GQV59" s="20"/>
      <c r="GQW59" s="20"/>
      <c r="GQX59" s="20"/>
      <c r="GQY59" s="20"/>
      <c r="GQZ59" s="20"/>
      <c r="GRA59" s="20"/>
      <c r="GRB59" s="20"/>
      <c r="GRC59" s="20"/>
      <c r="GRD59" s="20"/>
      <c r="GRE59" s="20"/>
      <c r="GRF59" s="20"/>
      <c r="GRG59" s="20"/>
      <c r="GRH59" s="20"/>
      <c r="GRI59" s="20"/>
      <c r="GRJ59" s="20"/>
      <c r="GRK59" s="20"/>
      <c r="GRL59" s="20"/>
      <c r="GRM59" s="20"/>
      <c r="GRN59" s="20"/>
      <c r="GRO59" s="20"/>
      <c r="GRP59" s="20"/>
      <c r="GRQ59" s="20"/>
      <c r="GRR59" s="20"/>
      <c r="GRS59" s="20"/>
      <c r="GRT59" s="20"/>
      <c r="GRU59" s="20"/>
      <c r="GRV59" s="20"/>
      <c r="GRW59" s="20"/>
      <c r="GRX59" s="20"/>
      <c r="GRY59" s="20"/>
      <c r="GRZ59" s="20"/>
      <c r="GSA59" s="20"/>
      <c r="GSB59" s="20"/>
      <c r="GSC59" s="20"/>
      <c r="GSD59" s="20"/>
      <c r="GSE59" s="20"/>
      <c r="GSF59" s="20"/>
      <c r="GSG59" s="20"/>
      <c r="GSH59" s="20"/>
      <c r="GSI59" s="20"/>
      <c r="GSJ59" s="20"/>
      <c r="GSK59" s="20"/>
      <c r="GSL59" s="20"/>
      <c r="GSM59" s="20"/>
      <c r="GSN59" s="20"/>
      <c r="GSO59" s="20"/>
      <c r="GSP59" s="20"/>
      <c r="GSQ59" s="20"/>
      <c r="GSR59" s="20"/>
      <c r="GSS59" s="20"/>
      <c r="GST59" s="20"/>
      <c r="GSU59" s="20"/>
      <c r="GSV59" s="20"/>
      <c r="GSW59" s="20"/>
      <c r="GSX59" s="20"/>
      <c r="GSY59" s="20"/>
      <c r="GSZ59" s="20"/>
      <c r="GTA59" s="20"/>
      <c r="GTB59" s="20"/>
      <c r="GTC59" s="20"/>
      <c r="GTD59" s="20"/>
      <c r="GTE59" s="20"/>
      <c r="GTF59" s="20"/>
      <c r="GTG59" s="20"/>
      <c r="GTH59" s="20"/>
      <c r="GTI59" s="20"/>
      <c r="GTJ59" s="20"/>
      <c r="GTK59" s="20"/>
      <c r="GTL59" s="20"/>
      <c r="GTM59" s="20"/>
      <c r="GTN59" s="20"/>
      <c r="GTO59" s="20"/>
      <c r="GTP59" s="20"/>
      <c r="GTQ59" s="20"/>
      <c r="GTR59" s="20"/>
      <c r="GTS59" s="20"/>
      <c r="GTT59" s="20"/>
      <c r="GTU59" s="20"/>
      <c r="GTV59" s="20"/>
      <c r="GTW59" s="20"/>
      <c r="GTX59" s="20"/>
      <c r="GTY59" s="20"/>
      <c r="GTZ59" s="20"/>
      <c r="GUA59" s="20"/>
      <c r="GUB59" s="20"/>
      <c r="GUC59" s="20"/>
      <c r="GUD59" s="20"/>
      <c r="GUE59" s="20"/>
      <c r="GUF59" s="20"/>
      <c r="GUG59" s="20"/>
      <c r="GUH59" s="20"/>
      <c r="GUI59" s="20"/>
      <c r="GUJ59" s="20"/>
      <c r="GUK59" s="20"/>
      <c r="GUL59" s="20"/>
      <c r="GUM59" s="20"/>
      <c r="GUN59" s="20"/>
      <c r="GUO59" s="20"/>
      <c r="GUP59" s="20"/>
      <c r="GUQ59" s="20"/>
      <c r="GUR59" s="20"/>
      <c r="GUS59" s="20"/>
      <c r="GUT59" s="20"/>
      <c r="GUU59" s="20"/>
      <c r="GUV59" s="20"/>
      <c r="GUW59" s="20"/>
      <c r="GUX59" s="20"/>
      <c r="GUY59" s="20"/>
      <c r="GUZ59" s="20"/>
      <c r="GVA59" s="20"/>
      <c r="GVB59" s="20"/>
      <c r="GVC59" s="20"/>
      <c r="GVD59" s="20"/>
      <c r="GVE59" s="20"/>
      <c r="GVF59" s="20"/>
      <c r="GVG59" s="20"/>
      <c r="GVH59" s="20"/>
      <c r="GVI59" s="20"/>
      <c r="GVJ59" s="20"/>
      <c r="GVK59" s="20"/>
      <c r="GVL59" s="20"/>
      <c r="GVM59" s="20"/>
      <c r="GVN59" s="20"/>
      <c r="GVO59" s="20"/>
      <c r="GVP59" s="20"/>
      <c r="GVQ59" s="20"/>
      <c r="GVR59" s="20"/>
      <c r="GVS59" s="20"/>
      <c r="GVT59" s="20"/>
      <c r="GVU59" s="20"/>
      <c r="GVV59" s="20"/>
      <c r="GVW59" s="20"/>
      <c r="GVX59" s="20"/>
      <c r="GVY59" s="20"/>
      <c r="GVZ59" s="20"/>
      <c r="GWA59" s="20"/>
      <c r="GWB59" s="20"/>
      <c r="GWC59" s="20"/>
      <c r="GWD59" s="20"/>
      <c r="GWE59" s="20"/>
      <c r="GWF59" s="20"/>
      <c r="GWG59" s="20"/>
      <c r="GWH59" s="20"/>
      <c r="GWI59" s="20"/>
      <c r="GWJ59" s="20"/>
      <c r="GWK59" s="20"/>
      <c r="GWL59" s="20"/>
      <c r="GWM59" s="20"/>
      <c r="GWN59" s="20"/>
      <c r="GWO59" s="20"/>
      <c r="GWP59" s="20"/>
      <c r="GWQ59" s="20"/>
      <c r="GWR59" s="20"/>
      <c r="GWS59" s="20"/>
      <c r="GWT59" s="20"/>
      <c r="GWU59" s="20"/>
      <c r="GWV59" s="20"/>
      <c r="GWW59" s="20"/>
      <c r="GWX59" s="20"/>
      <c r="GWY59" s="20"/>
      <c r="GWZ59" s="20"/>
      <c r="GXA59" s="20"/>
      <c r="GXB59" s="20"/>
      <c r="GXC59" s="20"/>
      <c r="GXD59" s="20"/>
      <c r="GXE59" s="20"/>
      <c r="GXF59" s="20"/>
      <c r="GXG59" s="20"/>
      <c r="GXH59" s="20"/>
      <c r="GXI59" s="20"/>
      <c r="GXJ59" s="20"/>
      <c r="GXK59" s="20"/>
      <c r="GXL59" s="20"/>
      <c r="GXM59" s="20"/>
      <c r="GXN59" s="20"/>
      <c r="GXO59" s="20"/>
      <c r="GXP59" s="20"/>
      <c r="GXQ59" s="20"/>
      <c r="GXR59" s="20"/>
      <c r="GXS59" s="20"/>
      <c r="GXT59" s="20"/>
      <c r="GXU59" s="20"/>
      <c r="GXV59" s="20"/>
      <c r="GXW59" s="20"/>
      <c r="GXX59" s="20"/>
      <c r="GXY59" s="20"/>
      <c r="GXZ59" s="20"/>
      <c r="GYA59" s="20"/>
      <c r="GYB59" s="20"/>
      <c r="GYC59" s="20"/>
      <c r="GYD59" s="20"/>
      <c r="GYE59" s="20"/>
      <c r="GYF59" s="20"/>
      <c r="GYG59" s="20"/>
      <c r="GYH59" s="20"/>
      <c r="GYI59" s="20"/>
      <c r="GYJ59" s="20"/>
      <c r="GYK59" s="20"/>
      <c r="GYL59" s="20"/>
      <c r="GYM59" s="20"/>
      <c r="GYN59" s="20"/>
      <c r="GYO59" s="20"/>
      <c r="GYP59" s="20"/>
      <c r="GYQ59" s="20"/>
      <c r="GYR59" s="20"/>
      <c r="GYS59" s="20"/>
      <c r="GYT59" s="20"/>
      <c r="GYU59" s="20"/>
      <c r="GYV59" s="20"/>
      <c r="GYW59" s="20"/>
      <c r="GYX59" s="20"/>
      <c r="GYY59" s="20"/>
      <c r="GYZ59" s="20"/>
      <c r="GZA59" s="20"/>
      <c r="GZB59" s="20"/>
      <c r="GZC59" s="20"/>
      <c r="GZD59" s="20"/>
      <c r="GZE59" s="20"/>
      <c r="GZF59" s="20"/>
      <c r="GZG59" s="20"/>
      <c r="GZH59" s="20"/>
      <c r="GZI59" s="20"/>
      <c r="GZJ59" s="20"/>
      <c r="GZK59" s="20"/>
      <c r="GZL59" s="20"/>
      <c r="GZM59" s="20"/>
      <c r="GZN59" s="20"/>
      <c r="GZO59" s="20"/>
      <c r="GZP59" s="20"/>
      <c r="GZQ59" s="20"/>
      <c r="GZR59" s="20"/>
      <c r="GZS59" s="20"/>
      <c r="GZT59" s="20"/>
      <c r="GZU59" s="20"/>
      <c r="GZV59" s="20"/>
      <c r="GZW59" s="20"/>
      <c r="GZX59" s="20"/>
      <c r="GZY59" s="20"/>
      <c r="GZZ59" s="20"/>
      <c r="HAA59" s="20"/>
      <c r="HAB59" s="20"/>
      <c r="HAC59" s="20"/>
      <c r="HAD59" s="20"/>
      <c r="HAE59" s="20"/>
      <c r="HAF59" s="20"/>
      <c r="HAG59" s="20"/>
      <c r="HAH59" s="20"/>
      <c r="HAI59" s="20"/>
      <c r="HAJ59" s="20"/>
      <c r="HAK59" s="20"/>
      <c r="HAL59" s="20"/>
      <c r="HAM59" s="20"/>
      <c r="HAN59" s="20"/>
      <c r="HAO59" s="20"/>
      <c r="HAP59" s="20"/>
      <c r="HAQ59" s="20"/>
      <c r="HAR59" s="20"/>
      <c r="HAS59" s="20"/>
      <c r="HAT59" s="20"/>
      <c r="HAU59" s="20"/>
      <c r="HAV59" s="20"/>
      <c r="HAW59" s="20"/>
      <c r="HAX59" s="20"/>
      <c r="HAY59" s="20"/>
      <c r="HAZ59" s="20"/>
      <c r="HBA59" s="20"/>
      <c r="HBB59" s="20"/>
      <c r="HBC59" s="20"/>
      <c r="HBD59" s="20"/>
      <c r="HBE59" s="20"/>
      <c r="HBF59" s="20"/>
      <c r="HBG59" s="20"/>
      <c r="HBH59" s="20"/>
      <c r="HBI59" s="20"/>
      <c r="HBJ59" s="20"/>
      <c r="HBK59" s="20"/>
      <c r="HBL59" s="20"/>
      <c r="HBM59" s="20"/>
      <c r="HBN59" s="20"/>
      <c r="HBO59" s="20"/>
      <c r="HBP59" s="20"/>
      <c r="HBQ59" s="20"/>
      <c r="HBR59" s="20"/>
      <c r="HBS59" s="20"/>
      <c r="HBT59" s="20"/>
      <c r="HBU59" s="20"/>
      <c r="HBV59" s="20"/>
      <c r="HBW59" s="20"/>
      <c r="HBX59" s="20"/>
      <c r="HBY59" s="20"/>
      <c r="HBZ59" s="20"/>
      <c r="HCA59" s="20"/>
      <c r="HCB59" s="20"/>
      <c r="HCC59" s="20"/>
      <c r="HCD59" s="20"/>
      <c r="HCE59" s="20"/>
      <c r="HCF59" s="20"/>
      <c r="HCG59" s="20"/>
      <c r="HCH59" s="20"/>
      <c r="HCI59" s="20"/>
      <c r="HCJ59" s="20"/>
      <c r="HCK59" s="20"/>
      <c r="HCL59" s="20"/>
      <c r="HCM59" s="20"/>
      <c r="HCN59" s="20"/>
      <c r="HCO59" s="20"/>
      <c r="HCP59" s="20"/>
      <c r="HCQ59" s="20"/>
      <c r="HCR59" s="20"/>
      <c r="HCS59" s="20"/>
      <c r="HCT59" s="20"/>
      <c r="HCU59" s="20"/>
      <c r="HCV59" s="20"/>
      <c r="HCW59" s="20"/>
      <c r="HCX59" s="20"/>
      <c r="HCY59" s="20"/>
      <c r="HCZ59" s="20"/>
      <c r="HDA59" s="20"/>
      <c r="HDB59" s="20"/>
      <c r="HDC59" s="20"/>
      <c r="HDD59" s="20"/>
      <c r="HDE59" s="20"/>
      <c r="HDF59" s="20"/>
      <c r="HDG59" s="20"/>
      <c r="HDH59" s="20"/>
      <c r="HDI59" s="20"/>
      <c r="HDJ59" s="20"/>
      <c r="HDK59" s="20"/>
      <c r="HDL59" s="20"/>
      <c r="HDM59" s="20"/>
      <c r="HDN59" s="20"/>
      <c r="HDO59" s="20"/>
      <c r="HDP59" s="20"/>
      <c r="HDQ59" s="20"/>
      <c r="HDR59" s="20"/>
      <c r="HDS59" s="20"/>
      <c r="HDT59" s="20"/>
      <c r="HDU59" s="20"/>
      <c r="HDV59" s="20"/>
      <c r="HDW59" s="20"/>
      <c r="HDX59" s="20"/>
      <c r="HDY59" s="20"/>
      <c r="HDZ59" s="20"/>
      <c r="HEA59" s="20"/>
      <c r="HEB59" s="20"/>
      <c r="HEC59" s="20"/>
      <c r="HED59" s="20"/>
      <c r="HEE59" s="20"/>
      <c r="HEF59" s="20"/>
      <c r="HEG59" s="20"/>
      <c r="HEH59" s="20"/>
      <c r="HEI59" s="20"/>
      <c r="HEJ59" s="20"/>
      <c r="HEK59" s="20"/>
      <c r="HEL59" s="20"/>
      <c r="HEM59" s="20"/>
      <c r="HEN59" s="20"/>
      <c r="HEO59" s="20"/>
      <c r="HEP59" s="20"/>
      <c r="HEQ59" s="20"/>
      <c r="HER59" s="20"/>
      <c r="HES59" s="20"/>
      <c r="HET59" s="20"/>
      <c r="HEU59" s="20"/>
      <c r="HEV59" s="20"/>
      <c r="HEW59" s="20"/>
      <c r="HEX59" s="20"/>
      <c r="HEY59" s="20"/>
      <c r="HEZ59" s="20"/>
      <c r="HFA59" s="20"/>
      <c r="HFB59" s="20"/>
      <c r="HFC59" s="20"/>
      <c r="HFD59" s="20"/>
      <c r="HFE59" s="20"/>
      <c r="HFF59" s="20"/>
      <c r="HFG59" s="20"/>
      <c r="HFH59" s="20"/>
      <c r="HFI59" s="20"/>
      <c r="HFJ59" s="20"/>
      <c r="HFK59" s="20"/>
      <c r="HFL59" s="20"/>
      <c r="HFM59" s="20"/>
      <c r="HFN59" s="20"/>
      <c r="HFO59" s="20"/>
      <c r="HFP59" s="20"/>
      <c r="HFQ59" s="20"/>
      <c r="HFR59" s="20"/>
      <c r="HFS59" s="20"/>
      <c r="HFT59" s="20"/>
      <c r="HFU59" s="20"/>
      <c r="HFV59" s="20"/>
      <c r="HFW59" s="20"/>
      <c r="HFX59" s="20"/>
      <c r="HFY59" s="20"/>
      <c r="HFZ59" s="20"/>
      <c r="HGA59" s="20"/>
      <c r="HGB59" s="20"/>
      <c r="HGC59" s="20"/>
      <c r="HGD59" s="20"/>
      <c r="HGE59" s="20"/>
      <c r="HGF59" s="20"/>
      <c r="HGG59" s="20"/>
      <c r="HGH59" s="20"/>
      <c r="HGI59" s="20"/>
      <c r="HGJ59" s="20"/>
      <c r="HGK59" s="20"/>
      <c r="HGL59" s="20"/>
      <c r="HGM59" s="20"/>
      <c r="HGN59" s="20"/>
      <c r="HGO59" s="20"/>
      <c r="HGP59" s="20"/>
      <c r="HGQ59" s="20"/>
      <c r="HGR59" s="20"/>
      <c r="HGS59" s="20"/>
      <c r="HGT59" s="20"/>
      <c r="HGU59" s="20"/>
      <c r="HGV59" s="20"/>
      <c r="HGW59" s="20"/>
      <c r="HGX59" s="20"/>
      <c r="HGY59" s="20"/>
      <c r="HGZ59" s="20"/>
      <c r="HHA59" s="20"/>
      <c r="HHB59" s="20"/>
      <c r="HHC59" s="20"/>
      <c r="HHD59" s="20"/>
      <c r="HHE59" s="20"/>
      <c r="HHF59" s="20"/>
      <c r="HHG59" s="20"/>
      <c r="HHH59" s="20"/>
      <c r="HHI59" s="20"/>
      <c r="HHJ59" s="20"/>
      <c r="HHK59" s="20"/>
      <c r="HHL59" s="20"/>
      <c r="HHM59" s="20"/>
      <c r="HHN59" s="20"/>
      <c r="HHO59" s="20"/>
      <c r="HHP59" s="20"/>
      <c r="HHQ59" s="20"/>
      <c r="HHR59" s="20"/>
      <c r="HHS59" s="20"/>
      <c r="HHT59" s="20"/>
      <c r="HHU59" s="20"/>
      <c r="HHV59" s="20"/>
      <c r="HHW59" s="20"/>
      <c r="HHX59" s="20"/>
      <c r="HHY59" s="20"/>
      <c r="HHZ59" s="20"/>
      <c r="HIA59" s="20"/>
      <c r="HIB59" s="20"/>
      <c r="HIC59" s="20"/>
      <c r="HID59" s="20"/>
      <c r="HIE59" s="20"/>
      <c r="HIF59" s="20"/>
      <c r="HIG59" s="20"/>
      <c r="HIH59" s="20"/>
      <c r="HII59" s="20"/>
      <c r="HIJ59" s="20"/>
      <c r="HIK59" s="20"/>
      <c r="HIL59" s="20"/>
      <c r="HIM59" s="20"/>
      <c r="HIN59" s="20"/>
      <c r="HIO59" s="20"/>
      <c r="HIP59" s="20"/>
      <c r="HIQ59" s="20"/>
      <c r="HIR59" s="20"/>
      <c r="HIS59" s="20"/>
      <c r="HIT59" s="20"/>
      <c r="HIU59" s="20"/>
      <c r="HIV59" s="20"/>
      <c r="HIW59" s="20"/>
      <c r="HIX59" s="20"/>
      <c r="HIY59" s="20"/>
      <c r="HIZ59" s="20"/>
      <c r="HJA59" s="20"/>
      <c r="HJB59" s="20"/>
      <c r="HJC59" s="20"/>
      <c r="HJD59" s="20"/>
      <c r="HJE59" s="20"/>
      <c r="HJF59" s="20"/>
      <c r="HJG59" s="20"/>
      <c r="HJH59" s="20"/>
      <c r="HJI59" s="20"/>
      <c r="HJJ59" s="20"/>
      <c r="HJK59" s="20"/>
      <c r="HJL59" s="20"/>
      <c r="HJM59" s="20"/>
      <c r="HJN59" s="20"/>
      <c r="HJO59" s="20"/>
      <c r="HJP59" s="20"/>
      <c r="HJQ59" s="20"/>
      <c r="HJR59" s="20"/>
      <c r="HJS59" s="20"/>
      <c r="HJT59" s="20"/>
      <c r="HJU59" s="20"/>
      <c r="HJV59" s="20"/>
      <c r="HJW59" s="20"/>
      <c r="HJX59" s="20"/>
      <c r="HJY59" s="20"/>
      <c r="HJZ59" s="20"/>
      <c r="HKA59" s="20"/>
      <c r="HKB59" s="20"/>
      <c r="HKC59" s="20"/>
      <c r="HKD59" s="20"/>
      <c r="HKE59" s="20"/>
      <c r="HKF59" s="20"/>
      <c r="HKG59" s="20"/>
      <c r="HKH59" s="20"/>
      <c r="HKI59" s="20"/>
      <c r="HKJ59" s="20"/>
      <c r="HKK59" s="20"/>
      <c r="HKL59" s="20"/>
      <c r="HKM59" s="20"/>
      <c r="HKN59" s="20"/>
      <c r="HKO59" s="20"/>
      <c r="HKP59" s="20"/>
      <c r="HKQ59" s="20"/>
      <c r="HKR59" s="20"/>
      <c r="HKS59" s="20"/>
      <c r="HKT59" s="20"/>
      <c r="HKU59" s="20"/>
      <c r="HKV59" s="20"/>
      <c r="HKW59" s="20"/>
      <c r="HKX59" s="20"/>
      <c r="HKY59" s="20"/>
      <c r="HKZ59" s="20"/>
      <c r="HLA59" s="20"/>
      <c r="HLB59" s="20"/>
      <c r="HLC59" s="20"/>
      <c r="HLD59" s="20"/>
      <c r="HLE59" s="20"/>
      <c r="HLF59" s="20"/>
      <c r="HLG59" s="20"/>
      <c r="HLH59" s="20"/>
      <c r="HLI59" s="20"/>
      <c r="HLJ59" s="20"/>
      <c r="HLK59" s="20"/>
      <c r="HLL59" s="20"/>
      <c r="HLM59" s="20"/>
      <c r="HLN59" s="20"/>
      <c r="HLO59" s="20"/>
      <c r="HLP59" s="20"/>
      <c r="HLQ59" s="20"/>
      <c r="HLR59" s="20"/>
      <c r="HLS59" s="20"/>
      <c r="HLT59" s="20"/>
      <c r="HLU59" s="20"/>
      <c r="HLV59" s="20"/>
      <c r="HLW59" s="20"/>
      <c r="HLX59" s="20"/>
      <c r="HLY59" s="20"/>
      <c r="HLZ59" s="20"/>
      <c r="HMA59" s="20"/>
      <c r="HMB59" s="20"/>
      <c r="HMC59" s="20"/>
      <c r="HMD59" s="20"/>
      <c r="HME59" s="20"/>
      <c r="HMF59" s="20"/>
      <c r="HMG59" s="20"/>
      <c r="HMH59" s="20"/>
      <c r="HMI59" s="20"/>
      <c r="HMJ59" s="20"/>
      <c r="HMK59" s="20"/>
      <c r="HML59" s="20"/>
      <c r="HMM59" s="20"/>
      <c r="HMN59" s="20"/>
      <c r="HMO59" s="20"/>
      <c r="HMP59" s="20"/>
      <c r="HMQ59" s="20"/>
      <c r="HMR59" s="20"/>
      <c r="HMS59" s="20"/>
      <c r="HMT59" s="20"/>
      <c r="HMU59" s="20"/>
      <c r="HMV59" s="20"/>
      <c r="HMW59" s="20"/>
      <c r="HMX59" s="20"/>
      <c r="HMY59" s="20"/>
      <c r="HMZ59" s="20"/>
      <c r="HNA59" s="20"/>
      <c r="HNB59" s="20"/>
      <c r="HNC59" s="20"/>
      <c r="HND59" s="20"/>
      <c r="HNE59" s="20"/>
      <c r="HNF59" s="20"/>
      <c r="HNG59" s="20"/>
      <c r="HNH59" s="20"/>
      <c r="HNI59" s="20"/>
      <c r="HNJ59" s="20"/>
      <c r="HNK59" s="20"/>
      <c r="HNL59" s="20"/>
      <c r="HNM59" s="20"/>
      <c r="HNN59" s="20"/>
      <c r="HNO59" s="20"/>
      <c r="HNP59" s="20"/>
      <c r="HNQ59" s="20"/>
      <c r="HNR59" s="20"/>
      <c r="HNS59" s="20"/>
      <c r="HNT59" s="20"/>
      <c r="HNU59" s="20"/>
      <c r="HNV59" s="20"/>
      <c r="HNW59" s="20"/>
      <c r="HNX59" s="20"/>
      <c r="HNY59" s="20"/>
      <c r="HNZ59" s="20"/>
      <c r="HOA59" s="20"/>
      <c r="HOB59" s="20"/>
      <c r="HOC59" s="20"/>
      <c r="HOD59" s="20"/>
      <c r="HOE59" s="20"/>
      <c r="HOF59" s="20"/>
      <c r="HOG59" s="20"/>
      <c r="HOH59" s="20"/>
      <c r="HOI59" s="20"/>
      <c r="HOJ59" s="20"/>
      <c r="HOK59" s="20"/>
      <c r="HOL59" s="20"/>
      <c r="HOM59" s="20"/>
      <c r="HON59" s="20"/>
      <c r="HOO59" s="20"/>
      <c r="HOP59" s="20"/>
      <c r="HOQ59" s="20"/>
      <c r="HOR59" s="20"/>
      <c r="HOS59" s="20"/>
      <c r="HOT59" s="20"/>
      <c r="HOU59" s="20"/>
      <c r="HOV59" s="20"/>
      <c r="HOW59" s="20"/>
      <c r="HOX59" s="20"/>
      <c r="HOY59" s="20"/>
      <c r="HOZ59" s="20"/>
      <c r="HPA59" s="20"/>
      <c r="HPB59" s="20"/>
      <c r="HPC59" s="20"/>
      <c r="HPD59" s="20"/>
      <c r="HPE59" s="20"/>
      <c r="HPF59" s="20"/>
      <c r="HPG59" s="20"/>
      <c r="HPH59" s="20"/>
      <c r="HPI59" s="20"/>
      <c r="HPJ59" s="20"/>
      <c r="HPK59" s="20"/>
      <c r="HPL59" s="20"/>
      <c r="HPM59" s="20"/>
      <c r="HPN59" s="20"/>
      <c r="HPO59" s="20"/>
      <c r="HPP59" s="20"/>
      <c r="HPQ59" s="20"/>
      <c r="HPR59" s="20"/>
      <c r="HPS59" s="20"/>
      <c r="HPT59" s="20"/>
      <c r="HPU59" s="20"/>
      <c r="HPV59" s="20"/>
      <c r="HPW59" s="20"/>
      <c r="HPX59" s="20"/>
      <c r="HPY59" s="20"/>
      <c r="HPZ59" s="20"/>
      <c r="HQA59" s="20"/>
      <c r="HQB59" s="20"/>
      <c r="HQC59" s="20"/>
      <c r="HQD59" s="20"/>
      <c r="HQE59" s="20"/>
      <c r="HQF59" s="20"/>
      <c r="HQG59" s="20"/>
      <c r="HQH59" s="20"/>
      <c r="HQI59" s="20"/>
      <c r="HQJ59" s="20"/>
      <c r="HQK59" s="20"/>
      <c r="HQL59" s="20"/>
      <c r="HQM59" s="20"/>
      <c r="HQN59" s="20"/>
      <c r="HQO59" s="20"/>
      <c r="HQP59" s="20"/>
      <c r="HQQ59" s="20"/>
      <c r="HQR59" s="20"/>
      <c r="HQS59" s="20"/>
      <c r="HQT59" s="20"/>
      <c r="HQU59" s="20"/>
      <c r="HQV59" s="20"/>
      <c r="HQW59" s="20"/>
      <c r="HQX59" s="20"/>
      <c r="HQY59" s="20"/>
      <c r="HQZ59" s="20"/>
      <c r="HRA59" s="20"/>
      <c r="HRB59" s="20"/>
      <c r="HRC59" s="20"/>
      <c r="HRD59" s="20"/>
      <c r="HRE59" s="20"/>
      <c r="HRF59" s="20"/>
      <c r="HRG59" s="20"/>
      <c r="HRH59" s="20"/>
      <c r="HRI59" s="20"/>
      <c r="HRJ59" s="20"/>
      <c r="HRK59" s="20"/>
      <c r="HRL59" s="20"/>
      <c r="HRM59" s="20"/>
      <c r="HRN59" s="20"/>
      <c r="HRO59" s="20"/>
      <c r="HRP59" s="20"/>
      <c r="HRQ59" s="20"/>
      <c r="HRR59" s="20"/>
      <c r="HRS59" s="20"/>
      <c r="HRT59" s="20"/>
      <c r="HRU59" s="20"/>
      <c r="HRV59" s="20"/>
      <c r="HRW59" s="20"/>
      <c r="HRX59" s="20"/>
      <c r="HRY59" s="20"/>
      <c r="HRZ59" s="20"/>
      <c r="HSA59" s="20"/>
      <c r="HSB59" s="20"/>
      <c r="HSC59" s="20"/>
      <c r="HSD59" s="20"/>
      <c r="HSE59" s="20"/>
      <c r="HSF59" s="20"/>
      <c r="HSG59" s="20"/>
      <c r="HSH59" s="20"/>
      <c r="HSI59" s="20"/>
      <c r="HSJ59" s="20"/>
      <c r="HSK59" s="20"/>
      <c r="HSL59" s="20"/>
      <c r="HSM59" s="20"/>
      <c r="HSN59" s="20"/>
      <c r="HSO59" s="20"/>
      <c r="HSP59" s="20"/>
      <c r="HSQ59" s="20"/>
      <c r="HSR59" s="20"/>
      <c r="HSS59" s="20"/>
      <c r="HST59" s="20"/>
      <c r="HSU59" s="20"/>
      <c r="HSV59" s="20"/>
      <c r="HSW59" s="20"/>
      <c r="HSX59" s="20"/>
      <c r="HSY59" s="20"/>
      <c r="HSZ59" s="20"/>
      <c r="HTA59" s="20"/>
      <c r="HTB59" s="20"/>
      <c r="HTC59" s="20"/>
      <c r="HTD59" s="20"/>
      <c r="HTE59" s="20"/>
      <c r="HTF59" s="20"/>
      <c r="HTG59" s="20"/>
      <c r="HTH59" s="20"/>
      <c r="HTI59" s="20"/>
      <c r="HTJ59" s="20"/>
      <c r="HTK59" s="20"/>
      <c r="HTL59" s="20"/>
      <c r="HTM59" s="20"/>
      <c r="HTN59" s="20"/>
      <c r="HTO59" s="20"/>
      <c r="HTP59" s="20"/>
      <c r="HTQ59" s="20"/>
      <c r="HTR59" s="20"/>
      <c r="HTS59" s="20"/>
      <c r="HTT59" s="20"/>
      <c r="HTU59" s="20"/>
      <c r="HTV59" s="20"/>
      <c r="HTW59" s="20"/>
      <c r="HTX59" s="20"/>
      <c r="HTY59" s="20"/>
      <c r="HTZ59" s="20"/>
      <c r="HUA59" s="20"/>
      <c r="HUB59" s="20"/>
      <c r="HUC59" s="20"/>
      <c r="HUD59" s="20"/>
      <c r="HUE59" s="20"/>
      <c r="HUF59" s="20"/>
      <c r="HUG59" s="20"/>
      <c r="HUH59" s="20"/>
      <c r="HUI59" s="20"/>
      <c r="HUJ59" s="20"/>
      <c r="HUK59" s="20"/>
      <c r="HUL59" s="20"/>
      <c r="HUM59" s="20"/>
      <c r="HUN59" s="20"/>
      <c r="HUO59" s="20"/>
      <c r="HUP59" s="20"/>
      <c r="HUQ59" s="20"/>
      <c r="HUR59" s="20"/>
      <c r="HUS59" s="20"/>
      <c r="HUT59" s="20"/>
      <c r="HUU59" s="20"/>
      <c r="HUV59" s="20"/>
      <c r="HUW59" s="20"/>
      <c r="HUX59" s="20"/>
      <c r="HUY59" s="20"/>
      <c r="HUZ59" s="20"/>
      <c r="HVA59" s="20"/>
      <c r="HVB59" s="20"/>
      <c r="HVC59" s="20"/>
      <c r="HVD59" s="20"/>
      <c r="HVE59" s="20"/>
      <c r="HVF59" s="20"/>
      <c r="HVG59" s="20"/>
      <c r="HVH59" s="20"/>
      <c r="HVI59" s="20"/>
      <c r="HVJ59" s="20"/>
      <c r="HVK59" s="20"/>
      <c r="HVL59" s="20"/>
      <c r="HVM59" s="20"/>
      <c r="HVN59" s="20"/>
      <c r="HVO59" s="20"/>
      <c r="HVP59" s="20"/>
      <c r="HVQ59" s="20"/>
      <c r="HVR59" s="20"/>
      <c r="HVS59" s="20"/>
      <c r="HVT59" s="20"/>
      <c r="HVU59" s="20"/>
      <c r="HVV59" s="20"/>
      <c r="HVW59" s="20"/>
      <c r="HVX59" s="20"/>
      <c r="HVY59" s="20"/>
      <c r="HVZ59" s="20"/>
      <c r="HWA59" s="20"/>
      <c r="HWB59" s="20"/>
      <c r="HWC59" s="20"/>
      <c r="HWD59" s="20"/>
      <c r="HWE59" s="20"/>
      <c r="HWF59" s="20"/>
      <c r="HWG59" s="20"/>
      <c r="HWH59" s="20"/>
      <c r="HWI59" s="20"/>
      <c r="HWJ59" s="20"/>
      <c r="HWK59" s="20"/>
      <c r="HWL59" s="20"/>
      <c r="HWM59" s="20"/>
      <c r="HWN59" s="20"/>
      <c r="HWO59" s="20"/>
      <c r="HWP59" s="20"/>
      <c r="HWQ59" s="20"/>
      <c r="HWR59" s="20"/>
      <c r="HWS59" s="20"/>
      <c r="HWT59" s="20"/>
      <c r="HWU59" s="20"/>
      <c r="HWV59" s="20"/>
      <c r="HWW59" s="20"/>
      <c r="HWX59" s="20"/>
      <c r="HWY59" s="20"/>
      <c r="HWZ59" s="20"/>
      <c r="HXA59" s="20"/>
      <c r="HXB59" s="20"/>
      <c r="HXC59" s="20"/>
      <c r="HXD59" s="20"/>
      <c r="HXE59" s="20"/>
      <c r="HXF59" s="20"/>
      <c r="HXG59" s="20"/>
      <c r="HXH59" s="20"/>
      <c r="HXI59" s="20"/>
      <c r="HXJ59" s="20"/>
      <c r="HXK59" s="20"/>
      <c r="HXL59" s="20"/>
      <c r="HXM59" s="20"/>
      <c r="HXN59" s="20"/>
      <c r="HXO59" s="20"/>
      <c r="HXP59" s="20"/>
      <c r="HXQ59" s="20"/>
      <c r="HXR59" s="20"/>
      <c r="HXS59" s="20"/>
      <c r="HXT59" s="20"/>
      <c r="HXU59" s="20"/>
      <c r="HXV59" s="20"/>
      <c r="HXW59" s="20"/>
      <c r="HXX59" s="20"/>
      <c r="HXY59" s="20"/>
      <c r="HXZ59" s="20"/>
      <c r="HYA59" s="20"/>
      <c r="HYB59" s="20"/>
      <c r="HYC59" s="20"/>
      <c r="HYD59" s="20"/>
      <c r="HYE59" s="20"/>
      <c r="HYF59" s="20"/>
      <c r="HYG59" s="20"/>
      <c r="HYH59" s="20"/>
      <c r="HYI59" s="20"/>
      <c r="HYJ59" s="20"/>
      <c r="HYK59" s="20"/>
      <c r="HYL59" s="20"/>
      <c r="HYM59" s="20"/>
      <c r="HYN59" s="20"/>
      <c r="HYO59" s="20"/>
      <c r="HYP59" s="20"/>
      <c r="HYQ59" s="20"/>
      <c r="HYR59" s="20"/>
      <c r="HYS59" s="20"/>
      <c r="HYT59" s="20"/>
      <c r="HYU59" s="20"/>
      <c r="HYV59" s="20"/>
      <c r="HYW59" s="20"/>
      <c r="HYX59" s="20"/>
      <c r="HYY59" s="20"/>
      <c r="HYZ59" s="20"/>
      <c r="HZA59" s="20"/>
      <c r="HZB59" s="20"/>
      <c r="HZC59" s="20"/>
      <c r="HZD59" s="20"/>
      <c r="HZE59" s="20"/>
      <c r="HZF59" s="20"/>
      <c r="HZG59" s="20"/>
      <c r="HZH59" s="20"/>
      <c r="HZI59" s="20"/>
      <c r="HZJ59" s="20"/>
      <c r="HZK59" s="20"/>
      <c r="HZL59" s="20"/>
      <c r="HZM59" s="20"/>
      <c r="HZN59" s="20"/>
      <c r="HZO59" s="20"/>
      <c r="HZP59" s="20"/>
      <c r="HZQ59" s="20"/>
      <c r="HZR59" s="20"/>
      <c r="HZS59" s="20"/>
      <c r="HZT59" s="20"/>
      <c r="HZU59" s="20"/>
      <c r="HZV59" s="20"/>
      <c r="HZW59" s="20"/>
      <c r="HZX59" s="20"/>
      <c r="HZY59" s="20"/>
      <c r="HZZ59" s="20"/>
      <c r="IAA59" s="20"/>
      <c r="IAB59" s="20"/>
      <c r="IAC59" s="20"/>
      <c r="IAD59" s="20"/>
      <c r="IAE59" s="20"/>
      <c r="IAF59" s="20"/>
      <c r="IAG59" s="20"/>
      <c r="IAH59" s="20"/>
      <c r="IAI59" s="20"/>
      <c r="IAJ59" s="20"/>
      <c r="IAK59" s="20"/>
      <c r="IAL59" s="20"/>
      <c r="IAM59" s="20"/>
      <c r="IAN59" s="20"/>
      <c r="IAO59" s="20"/>
      <c r="IAP59" s="20"/>
      <c r="IAQ59" s="20"/>
      <c r="IAR59" s="20"/>
      <c r="IAS59" s="20"/>
      <c r="IAT59" s="20"/>
      <c r="IAU59" s="20"/>
      <c r="IAV59" s="20"/>
      <c r="IAW59" s="20"/>
      <c r="IAX59" s="20"/>
      <c r="IAY59" s="20"/>
      <c r="IAZ59" s="20"/>
      <c r="IBA59" s="20"/>
      <c r="IBB59" s="20"/>
      <c r="IBC59" s="20"/>
      <c r="IBD59" s="20"/>
      <c r="IBE59" s="20"/>
      <c r="IBF59" s="20"/>
      <c r="IBG59" s="20"/>
      <c r="IBH59" s="20"/>
      <c r="IBI59" s="20"/>
      <c r="IBJ59" s="20"/>
      <c r="IBK59" s="20"/>
      <c r="IBL59" s="20"/>
      <c r="IBM59" s="20"/>
      <c r="IBN59" s="20"/>
      <c r="IBO59" s="20"/>
      <c r="IBP59" s="20"/>
      <c r="IBQ59" s="20"/>
      <c r="IBR59" s="20"/>
      <c r="IBS59" s="20"/>
      <c r="IBT59" s="20"/>
      <c r="IBU59" s="20"/>
      <c r="IBV59" s="20"/>
      <c r="IBW59" s="20"/>
      <c r="IBX59" s="20"/>
      <c r="IBY59" s="20"/>
      <c r="IBZ59" s="20"/>
      <c r="ICA59" s="20"/>
      <c r="ICB59" s="20"/>
      <c r="ICC59" s="20"/>
      <c r="ICD59" s="20"/>
      <c r="ICE59" s="20"/>
      <c r="ICF59" s="20"/>
      <c r="ICG59" s="20"/>
      <c r="ICH59" s="20"/>
      <c r="ICI59" s="20"/>
      <c r="ICJ59" s="20"/>
      <c r="ICK59" s="20"/>
      <c r="ICL59" s="20"/>
      <c r="ICM59" s="20"/>
      <c r="ICN59" s="20"/>
      <c r="ICO59" s="20"/>
      <c r="ICP59" s="20"/>
      <c r="ICQ59" s="20"/>
      <c r="ICR59" s="20"/>
      <c r="ICS59" s="20"/>
      <c r="ICT59" s="20"/>
      <c r="ICU59" s="20"/>
      <c r="ICV59" s="20"/>
      <c r="ICW59" s="20"/>
      <c r="ICX59" s="20"/>
      <c r="ICY59" s="20"/>
      <c r="ICZ59" s="20"/>
      <c r="IDA59" s="20"/>
      <c r="IDB59" s="20"/>
      <c r="IDC59" s="20"/>
      <c r="IDD59" s="20"/>
      <c r="IDE59" s="20"/>
      <c r="IDF59" s="20"/>
      <c r="IDG59" s="20"/>
      <c r="IDH59" s="20"/>
      <c r="IDI59" s="20"/>
      <c r="IDJ59" s="20"/>
      <c r="IDK59" s="20"/>
      <c r="IDL59" s="20"/>
      <c r="IDM59" s="20"/>
      <c r="IDN59" s="20"/>
      <c r="IDO59" s="20"/>
      <c r="IDP59" s="20"/>
      <c r="IDQ59" s="20"/>
      <c r="IDR59" s="20"/>
      <c r="IDS59" s="20"/>
      <c r="IDT59" s="20"/>
      <c r="IDU59" s="20"/>
      <c r="IDV59" s="20"/>
      <c r="IDW59" s="20"/>
      <c r="IDX59" s="20"/>
      <c r="IDY59" s="20"/>
      <c r="IDZ59" s="20"/>
      <c r="IEA59" s="20"/>
      <c r="IEB59" s="20"/>
      <c r="IEC59" s="20"/>
      <c r="IED59" s="20"/>
      <c r="IEE59" s="20"/>
      <c r="IEF59" s="20"/>
      <c r="IEG59" s="20"/>
      <c r="IEH59" s="20"/>
      <c r="IEI59" s="20"/>
      <c r="IEJ59" s="20"/>
      <c r="IEK59" s="20"/>
      <c r="IEL59" s="20"/>
      <c r="IEM59" s="20"/>
      <c r="IEN59" s="20"/>
      <c r="IEO59" s="20"/>
      <c r="IEP59" s="20"/>
      <c r="IEQ59" s="20"/>
      <c r="IER59" s="20"/>
      <c r="IES59" s="20"/>
      <c r="IET59" s="20"/>
      <c r="IEU59" s="20"/>
      <c r="IEV59" s="20"/>
      <c r="IEW59" s="20"/>
      <c r="IEX59" s="20"/>
      <c r="IEY59" s="20"/>
      <c r="IEZ59" s="20"/>
      <c r="IFA59" s="20"/>
      <c r="IFB59" s="20"/>
      <c r="IFC59" s="20"/>
      <c r="IFD59" s="20"/>
      <c r="IFE59" s="20"/>
      <c r="IFF59" s="20"/>
      <c r="IFG59" s="20"/>
      <c r="IFH59" s="20"/>
      <c r="IFI59" s="20"/>
      <c r="IFJ59" s="20"/>
      <c r="IFK59" s="20"/>
      <c r="IFL59" s="20"/>
      <c r="IFM59" s="20"/>
      <c r="IFN59" s="20"/>
      <c r="IFO59" s="20"/>
      <c r="IFP59" s="20"/>
      <c r="IFQ59" s="20"/>
      <c r="IFR59" s="20"/>
      <c r="IFS59" s="20"/>
      <c r="IFT59" s="20"/>
      <c r="IFU59" s="20"/>
      <c r="IFV59" s="20"/>
      <c r="IFW59" s="20"/>
      <c r="IFX59" s="20"/>
      <c r="IFY59" s="20"/>
      <c r="IFZ59" s="20"/>
      <c r="IGA59" s="20"/>
      <c r="IGB59" s="20"/>
      <c r="IGC59" s="20"/>
      <c r="IGD59" s="20"/>
      <c r="IGE59" s="20"/>
      <c r="IGF59" s="20"/>
      <c r="IGG59" s="20"/>
      <c r="IGH59" s="20"/>
      <c r="IGI59" s="20"/>
      <c r="IGJ59" s="20"/>
      <c r="IGK59" s="20"/>
      <c r="IGL59" s="20"/>
      <c r="IGM59" s="20"/>
      <c r="IGN59" s="20"/>
      <c r="IGO59" s="20"/>
      <c r="IGP59" s="20"/>
      <c r="IGQ59" s="20"/>
      <c r="IGR59" s="20"/>
      <c r="IGS59" s="20"/>
      <c r="IGT59" s="20"/>
      <c r="IGU59" s="20"/>
      <c r="IGV59" s="20"/>
      <c r="IGW59" s="20"/>
      <c r="IGX59" s="20"/>
      <c r="IGY59" s="20"/>
      <c r="IGZ59" s="20"/>
      <c r="IHA59" s="20"/>
      <c r="IHB59" s="20"/>
      <c r="IHC59" s="20"/>
      <c r="IHD59" s="20"/>
      <c r="IHE59" s="20"/>
      <c r="IHF59" s="20"/>
      <c r="IHG59" s="20"/>
      <c r="IHH59" s="20"/>
      <c r="IHI59" s="20"/>
      <c r="IHJ59" s="20"/>
      <c r="IHK59" s="20"/>
      <c r="IHL59" s="20"/>
      <c r="IHM59" s="20"/>
      <c r="IHN59" s="20"/>
      <c r="IHO59" s="20"/>
      <c r="IHP59" s="20"/>
      <c r="IHQ59" s="20"/>
      <c r="IHR59" s="20"/>
      <c r="IHS59" s="20"/>
      <c r="IHT59" s="20"/>
      <c r="IHU59" s="20"/>
      <c r="IHV59" s="20"/>
      <c r="IHW59" s="20"/>
      <c r="IHX59" s="20"/>
      <c r="IHY59" s="20"/>
      <c r="IHZ59" s="20"/>
      <c r="IIA59" s="20"/>
      <c r="IIB59" s="20"/>
      <c r="IIC59" s="20"/>
      <c r="IID59" s="20"/>
      <c r="IIE59" s="20"/>
      <c r="IIF59" s="20"/>
      <c r="IIG59" s="20"/>
      <c r="IIH59" s="20"/>
      <c r="III59" s="20"/>
      <c r="IIJ59" s="20"/>
      <c r="IIK59" s="20"/>
      <c r="IIL59" s="20"/>
      <c r="IIM59" s="20"/>
      <c r="IIN59" s="20"/>
      <c r="IIO59" s="20"/>
      <c r="IIP59" s="20"/>
      <c r="IIQ59" s="20"/>
      <c r="IIR59" s="20"/>
      <c r="IIS59" s="20"/>
      <c r="IIT59" s="20"/>
      <c r="IIU59" s="20"/>
      <c r="IIV59" s="20"/>
      <c r="IIW59" s="20"/>
      <c r="IIX59" s="20"/>
      <c r="IIY59" s="20"/>
      <c r="IIZ59" s="20"/>
      <c r="IJA59" s="20"/>
      <c r="IJB59" s="20"/>
      <c r="IJC59" s="20"/>
      <c r="IJD59" s="20"/>
      <c r="IJE59" s="20"/>
      <c r="IJF59" s="20"/>
      <c r="IJG59" s="20"/>
      <c r="IJH59" s="20"/>
      <c r="IJI59" s="20"/>
      <c r="IJJ59" s="20"/>
      <c r="IJK59" s="20"/>
      <c r="IJL59" s="20"/>
      <c r="IJM59" s="20"/>
      <c r="IJN59" s="20"/>
      <c r="IJO59" s="20"/>
      <c r="IJP59" s="20"/>
      <c r="IJQ59" s="20"/>
      <c r="IJR59" s="20"/>
      <c r="IJS59" s="20"/>
      <c r="IJT59" s="20"/>
      <c r="IJU59" s="20"/>
      <c r="IJV59" s="20"/>
      <c r="IJW59" s="20"/>
      <c r="IJX59" s="20"/>
      <c r="IJY59" s="20"/>
      <c r="IJZ59" s="20"/>
      <c r="IKA59" s="20"/>
      <c r="IKB59" s="20"/>
      <c r="IKC59" s="20"/>
      <c r="IKD59" s="20"/>
      <c r="IKE59" s="20"/>
      <c r="IKF59" s="20"/>
      <c r="IKG59" s="20"/>
      <c r="IKH59" s="20"/>
      <c r="IKI59" s="20"/>
      <c r="IKJ59" s="20"/>
      <c r="IKK59" s="20"/>
      <c r="IKL59" s="20"/>
      <c r="IKM59" s="20"/>
      <c r="IKN59" s="20"/>
      <c r="IKO59" s="20"/>
      <c r="IKP59" s="20"/>
      <c r="IKQ59" s="20"/>
      <c r="IKR59" s="20"/>
      <c r="IKS59" s="20"/>
      <c r="IKT59" s="20"/>
      <c r="IKU59" s="20"/>
      <c r="IKV59" s="20"/>
      <c r="IKW59" s="20"/>
      <c r="IKX59" s="20"/>
      <c r="IKY59" s="20"/>
      <c r="IKZ59" s="20"/>
      <c r="ILA59" s="20"/>
      <c r="ILB59" s="20"/>
      <c r="ILC59" s="20"/>
      <c r="ILD59" s="20"/>
      <c r="ILE59" s="20"/>
      <c r="ILF59" s="20"/>
      <c r="ILG59" s="20"/>
      <c r="ILH59" s="20"/>
      <c r="ILI59" s="20"/>
      <c r="ILJ59" s="20"/>
      <c r="ILK59" s="20"/>
      <c r="ILL59" s="20"/>
      <c r="ILM59" s="20"/>
      <c r="ILN59" s="20"/>
      <c r="ILO59" s="20"/>
      <c r="ILP59" s="20"/>
      <c r="ILQ59" s="20"/>
      <c r="ILR59" s="20"/>
      <c r="ILS59" s="20"/>
      <c r="ILT59" s="20"/>
      <c r="ILU59" s="20"/>
      <c r="ILV59" s="20"/>
      <c r="ILW59" s="20"/>
      <c r="ILX59" s="20"/>
      <c r="ILY59" s="20"/>
      <c r="ILZ59" s="20"/>
      <c r="IMA59" s="20"/>
      <c r="IMB59" s="20"/>
      <c r="IMC59" s="20"/>
      <c r="IMD59" s="20"/>
      <c r="IME59" s="20"/>
      <c r="IMF59" s="20"/>
      <c r="IMG59" s="20"/>
      <c r="IMH59" s="20"/>
      <c r="IMI59" s="20"/>
      <c r="IMJ59" s="20"/>
      <c r="IMK59" s="20"/>
      <c r="IML59" s="20"/>
      <c r="IMM59" s="20"/>
      <c r="IMN59" s="20"/>
      <c r="IMO59" s="20"/>
      <c r="IMP59" s="20"/>
      <c r="IMQ59" s="20"/>
      <c r="IMR59" s="20"/>
      <c r="IMS59" s="20"/>
      <c r="IMT59" s="20"/>
      <c r="IMU59" s="20"/>
      <c r="IMV59" s="20"/>
      <c r="IMW59" s="20"/>
      <c r="IMX59" s="20"/>
      <c r="IMY59" s="20"/>
      <c r="IMZ59" s="20"/>
      <c r="INA59" s="20"/>
      <c r="INB59" s="20"/>
      <c r="INC59" s="20"/>
      <c r="IND59" s="20"/>
      <c r="INE59" s="20"/>
      <c r="INF59" s="20"/>
      <c r="ING59" s="20"/>
      <c r="INH59" s="20"/>
      <c r="INI59" s="20"/>
      <c r="INJ59" s="20"/>
      <c r="INK59" s="20"/>
      <c r="INL59" s="20"/>
      <c r="INM59" s="20"/>
      <c r="INN59" s="20"/>
      <c r="INO59" s="20"/>
      <c r="INP59" s="20"/>
      <c r="INQ59" s="20"/>
      <c r="INR59" s="20"/>
      <c r="INS59" s="20"/>
      <c r="INT59" s="20"/>
      <c r="INU59" s="20"/>
      <c r="INV59" s="20"/>
      <c r="INW59" s="20"/>
      <c r="INX59" s="20"/>
      <c r="INY59" s="20"/>
      <c r="INZ59" s="20"/>
      <c r="IOA59" s="20"/>
      <c r="IOB59" s="20"/>
      <c r="IOC59" s="20"/>
      <c r="IOD59" s="20"/>
      <c r="IOE59" s="20"/>
      <c r="IOF59" s="20"/>
      <c r="IOG59" s="20"/>
      <c r="IOH59" s="20"/>
      <c r="IOI59" s="20"/>
      <c r="IOJ59" s="20"/>
      <c r="IOK59" s="20"/>
      <c r="IOL59" s="20"/>
      <c r="IOM59" s="20"/>
      <c r="ION59" s="20"/>
      <c r="IOO59" s="20"/>
      <c r="IOP59" s="20"/>
      <c r="IOQ59" s="20"/>
      <c r="IOR59" s="20"/>
      <c r="IOS59" s="20"/>
      <c r="IOT59" s="20"/>
      <c r="IOU59" s="20"/>
      <c r="IOV59" s="20"/>
      <c r="IOW59" s="20"/>
      <c r="IOX59" s="20"/>
      <c r="IOY59" s="20"/>
      <c r="IOZ59" s="20"/>
      <c r="IPA59" s="20"/>
      <c r="IPB59" s="20"/>
      <c r="IPC59" s="20"/>
      <c r="IPD59" s="20"/>
      <c r="IPE59" s="20"/>
      <c r="IPF59" s="20"/>
      <c r="IPG59" s="20"/>
      <c r="IPH59" s="20"/>
      <c r="IPI59" s="20"/>
      <c r="IPJ59" s="20"/>
      <c r="IPK59" s="20"/>
      <c r="IPL59" s="20"/>
      <c r="IPM59" s="20"/>
      <c r="IPN59" s="20"/>
      <c r="IPO59" s="20"/>
      <c r="IPP59" s="20"/>
      <c r="IPQ59" s="20"/>
      <c r="IPR59" s="20"/>
      <c r="IPS59" s="20"/>
      <c r="IPT59" s="20"/>
      <c r="IPU59" s="20"/>
      <c r="IPV59" s="20"/>
      <c r="IPW59" s="20"/>
      <c r="IPX59" s="20"/>
      <c r="IPY59" s="20"/>
      <c r="IPZ59" s="20"/>
      <c r="IQA59" s="20"/>
      <c r="IQB59" s="20"/>
      <c r="IQC59" s="20"/>
      <c r="IQD59" s="20"/>
      <c r="IQE59" s="20"/>
      <c r="IQF59" s="20"/>
      <c r="IQG59" s="20"/>
      <c r="IQH59" s="20"/>
      <c r="IQI59" s="20"/>
      <c r="IQJ59" s="20"/>
      <c r="IQK59" s="20"/>
      <c r="IQL59" s="20"/>
      <c r="IQM59" s="20"/>
      <c r="IQN59" s="20"/>
      <c r="IQO59" s="20"/>
      <c r="IQP59" s="20"/>
      <c r="IQQ59" s="20"/>
      <c r="IQR59" s="20"/>
      <c r="IQS59" s="20"/>
      <c r="IQT59" s="20"/>
      <c r="IQU59" s="20"/>
      <c r="IQV59" s="20"/>
      <c r="IQW59" s="20"/>
      <c r="IQX59" s="20"/>
      <c r="IQY59" s="20"/>
      <c r="IQZ59" s="20"/>
      <c r="IRA59" s="20"/>
      <c r="IRB59" s="20"/>
      <c r="IRC59" s="20"/>
      <c r="IRD59" s="20"/>
      <c r="IRE59" s="20"/>
      <c r="IRF59" s="20"/>
      <c r="IRG59" s="20"/>
      <c r="IRH59" s="20"/>
      <c r="IRI59" s="20"/>
      <c r="IRJ59" s="20"/>
      <c r="IRK59" s="20"/>
      <c r="IRL59" s="20"/>
      <c r="IRM59" s="20"/>
      <c r="IRN59" s="20"/>
      <c r="IRO59" s="20"/>
      <c r="IRP59" s="20"/>
      <c r="IRQ59" s="20"/>
      <c r="IRR59" s="20"/>
      <c r="IRS59" s="20"/>
      <c r="IRT59" s="20"/>
      <c r="IRU59" s="20"/>
      <c r="IRV59" s="20"/>
      <c r="IRW59" s="20"/>
      <c r="IRX59" s="20"/>
      <c r="IRY59" s="20"/>
      <c r="IRZ59" s="20"/>
      <c r="ISA59" s="20"/>
      <c r="ISB59" s="20"/>
      <c r="ISC59" s="20"/>
      <c r="ISD59" s="20"/>
      <c r="ISE59" s="20"/>
      <c r="ISF59" s="20"/>
      <c r="ISG59" s="20"/>
      <c r="ISH59" s="20"/>
      <c r="ISI59" s="20"/>
      <c r="ISJ59" s="20"/>
      <c r="ISK59" s="20"/>
      <c r="ISL59" s="20"/>
      <c r="ISM59" s="20"/>
      <c r="ISN59" s="20"/>
      <c r="ISO59" s="20"/>
      <c r="ISP59" s="20"/>
      <c r="ISQ59" s="20"/>
      <c r="ISR59" s="20"/>
      <c r="ISS59" s="20"/>
      <c r="IST59" s="20"/>
      <c r="ISU59" s="20"/>
      <c r="ISV59" s="20"/>
      <c r="ISW59" s="20"/>
      <c r="ISX59" s="20"/>
      <c r="ISY59" s="20"/>
      <c r="ISZ59" s="20"/>
      <c r="ITA59" s="20"/>
      <c r="ITB59" s="20"/>
      <c r="ITC59" s="20"/>
      <c r="ITD59" s="20"/>
      <c r="ITE59" s="20"/>
      <c r="ITF59" s="20"/>
      <c r="ITG59" s="20"/>
      <c r="ITH59" s="20"/>
      <c r="ITI59" s="20"/>
      <c r="ITJ59" s="20"/>
      <c r="ITK59" s="20"/>
      <c r="ITL59" s="20"/>
      <c r="ITM59" s="20"/>
      <c r="ITN59" s="20"/>
      <c r="ITO59" s="20"/>
      <c r="ITP59" s="20"/>
      <c r="ITQ59" s="20"/>
      <c r="ITR59" s="20"/>
      <c r="ITS59" s="20"/>
      <c r="ITT59" s="20"/>
      <c r="ITU59" s="20"/>
      <c r="ITV59" s="20"/>
      <c r="ITW59" s="20"/>
      <c r="ITX59" s="20"/>
      <c r="ITY59" s="20"/>
      <c r="ITZ59" s="20"/>
      <c r="IUA59" s="20"/>
      <c r="IUB59" s="20"/>
      <c r="IUC59" s="20"/>
      <c r="IUD59" s="20"/>
      <c r="IUE59" s="20"/>
      <c r="IUF59" s="20"/>
      <c r="IUG59" s="20"/>
      <c r="IUH59" s="20"/>
      <c r="IUI59" s="20"/>
      <c r="IUJ59" s="20"/>
      <c r="IUK59" s="20"/>
      <c r="IUL59" s="20"/>
      <c r="IUM59" s="20"/>
      <c r="IUN59" s="20"/>
      <c r="IUO59" s="20"/>
      <c r="IUP59" s="20"/>
      <c r="IUQ59" s="20"/>
      <c r="IUR59" s="20"/>
      <c r="IUS59" s="20"/>
      <c r="IUT59" s="20"/>
      <c r="IUU59" s="20"/>
      <c r="IUV59" s="20"/>
      <c r="IUW59" s="20"/>
      <c r="IUX59" s="20"/>
      <c r="IUY59" s="20"/>
      <c r="IUZ59" s="20"/>
      <c r="IVA59" s="20"/>
      <c r="IVB59" s="20"/>
      <c r="IVC59" s="20"/>
      <c r="IVD59" s="20"/>
      <c r="IVE59" s="20"/>
      <c r="IVF59" s="20"/>
      <c r="IVG59" s="20"/>
      <c r="IVH59" s="20"/>
      <c r="IVI59" s="20"/>
      <c r="IVJ59" s="20"/>
      <c r="IVK59" s="20"/>
      <c r="IVL59" s="20"/>
      <c r="IVM59" s="20"/>
      <c r="IVN59" s="20"/>
      <c r="IVO59" s="20"/>
      <c r="IVP59" s="20"/>
      <c r="IVQ59" s="20"/>
      <c r="IVR59" s="20"/>
      <c r="IVS59" s="20"/>
      <c r="IVT59" s="20"/>
      <c r="IVU59" s="20"/>
      <c r="IVV59" s="20"/>
      <c r="IVW59" s="20"/>
      <c r="IVX59" s="20"/>
      <c r="IVY59" s="20"/>
      <c r="IVZ59" s="20"/>
      <c r="IWA59" s="20"/>
      <c r="IWB59" s="20"/>
      <c r="IWC59" s="20"/>
      <c r="IWD59" s="20"/>
      <c r="IWE59" s="20"/>
      <c r="IWF59" s="20"/>
      <c r="IWG59" s="20"/>
      <c r="IWH59" s="20"/>
      <c r="IWI59" s="20"/>
      <c r="IWJ59" s="20"/>
      <c r="IWK59" s="20"/>
      <c r="IWL59" s="20"/>
      <c r="IWM59" s="20"/>
      <c r="IWN59" s="20"/>
      <c r="IWO59" s="20"/>
      <c r="IWP59" s="20"/>
      <c r="IWQ59" s="20"/>
      <c r="IWR59" s="20"/>
      <c r="IWS59" s="20"/>
      <c r="IWT59" s="20"/>
      <c r="IWU59" s="20"/>
      <c r="IWV59" s="20"/>
      <c r="IWW59" s="20"/>
      <c r="IWX59" s="20"/>
      <c r="IWY59" s="20"/>
      <c r="IWZ59" s="20"/>
      <c r="IXA59" s="20"/>
      <c r="IXB59" s="20"/>
      <c r="IXC59" s="20"/>
      <c r="IXD59" s="20"/>
      <c r="IXE59" s="20"/>
      <c r="IXF59" s="20"/>
      <c r="IXG59" s="20"/>
      <c r="IXH59" s="20"/>
      <c r="IXI59" s="20"/>
      <c r="IXJ59" s="20"/>
      <c r="IXK59" s="20"/>
      <c r="IXL59" s="20"/>
      <c r="IXM59" s="20"/>
      <c r="IXN59" s="20"/>
      <c r="IXO59" s="20"/>
      <c r="IXP59" s="20"/>
      <c r="IXQ59" s="20"/>
      <c r="IXR59" s="20"/>
      <c r="IXS59" s="20"/>
      <c r="IXT59" s="20"/>
      <c r="IXU59" s="20"/>
      <c r="IXV59" s="20"/>
      <c r="IXW59" s="20"/>
      <c r="IXX59" s="20"/>
      <c r="IXY59" s="20"/>
      <c r="IXZ59" s="20"/>
      <c r="IYA59" s="20"/>
      <c r="IYB59" s="20"/>
      <c r="IYC59" s="20"/>
      <c r="IYD59" s="20"/>
      <c r="IYE59" s="20"/>
      <c r="IYF59" s="20"/>
      <c r="IYG59" s="20"/>
      <c r="IYH59" s="20"/>
      <c r="IYI59" s="20"/>
      <c r="IYJ59" s="20"/>
      <c r="IYK59" s="20"/>
      <c r="IYL59" s="20"/>
      <c r="IYM59" s="20"/>
      <c r="IYN59" s="20"/>
      <c r="IYO59" s="20"/>
      <c r="IYP59" s="20"/>
      <c r="IYQ59" s="20"/>
      <c r="IYR59" s="20"/>
      <c r="IYS59" s="20"/>
      <c r="IYT59" s="20"/>
      <c r="IYU59" s="20"/>
      <c r="IYV59" s="20"/>
      <c r="IYW59" s="20"/>
      <c r="IYX59" s="20"/>
      <c r="IYY59" s="20"/>
      <c r="IYZ59" s="20"/>
      <c r="IZA59" s="20"/>
      <c r="IZB59" s="20"/>
      <c r="IZC59" s="20"/>
      <c r="IZD59" s="20"/>
      <c r="IZE59" s="20"/>
      <c r="IZF59" s="20"/>
      <c r="IZG59" s="20"/>
      <c r="IZH59" s="20"/>
      <c r="IZI59" s="20"/>
      <c r="IZJ59" s="20"/>
      <c r="IZK59" s="20"/>
      <c r="IZL59" s="20"/>
      <c r="IZM59" s="20"/>
      <c r="IZN59" s="20"/>
      <c r="IZO59" s="20"/>
      <c r="IZP59" s="20"/>
      <c r="IZQ59" s="20"/>
      <c r="IZR59" s="20"/>
      <c r="IZS59" s="20"/>
      <c r="IZT59" s="20"/>
      <c r="IZU59" s="20"/>
      <c r="IZV59" s="20"/>
      <c r="IZW59" s="20"/>
      <c r="IZX59" s="20"/>
      <c r="IZY59" s="20"/>
      <c r="IZZ59" s="20"/>
      <c r="JAA59" s="20"/>
      <c r="JAB59" s="20"/>
      <c r="JAC59" s="20"/>
      <c r="JAD59" s="20"/>
      <c r="JAE59" s="20"/>
      <c r="JAF59" s="20"/>
      <c r="JAG59" s="20"/>
      <c r="JAH59" s="20"/>
      <c r="JAI59" s="20"/>
      <c r="JAJ59" s="20"/>
      <c r="JAK59" s="20"/>
      <c r="JAL59" s="20"/>
      <c r="JAM59" s="20"/>
      <c r="JAN59" s="20"/>
      <c r="JAO59" s="20"/>
      <c r="JAP59" s="20"/>
      <c r="JAQ59" s="20"/>
      <c r="JAR59" s="20"/>
      <c r="JAS59" s="20"/>
      <c r="JAT59" s="20"/>
      <c r="JAU59" s="20"/>
      <c r="JAV59" s="20"/>
      <c r="JAW59" s="20"/>
      <c r="JAX59" s="20"/>
      <c r="JAY59" s="20"/>
      <c r="JAZ59" s="20"/>
      <c r="JBA59" s="20"/>
      <c r="JBB59" s="20"/>
      <c r="JBC59" s="20"/>
      <c r="JBD59" s="20"/>
      <c r="JBE59" s="20"/>
      <c r="JBF59" s="20"/>
      <c r="JBG59" s="20"/>
      <c r="JBH59" s="20"/>
      <c r="JBI59" s="20"/>
      <c r="JBJ59" s="20"/>
      <c r="JBK59" s="20"/>
      <c r="JBL59" s="20"/>
      <c r="JBM59" s="20"/>
      <c r="JBN59" s="20"/>
      <c r="JBO59" s="20"/>
      <c r="JBP59" s="20"/>
      <c r="JBQ59" s="20"/>
      <c r="JBR59" s="20"/>
      <c r="JBS59" s="20"/>
      <c r="JBT59" s="20"/>
      <c r="JBU59" s="20"/>
      <c r="JBV59" s="20"/>
      <c r="JBW59" s="20"/>
      <c r="JBX59" s="20"/>
      <c r="JBY59" s="20"/>
      <c r="JBZ59" s="20"/>
      <c r="JCA59" s="20"/>
      <c r="JCB59" s="20"/>
      <c r="JCC59" s="20"/>
      <c r="JCD59" s="20"/>
      <c r="JCE59" s="20"/>
      <c r="JCF59" s="20"/>
      <c r="JCG59" s="20"/>
      <c r="JCH59" s="20"/>
      <c r="JCI59" s="20"/>
      <c r="JCJ59" s="20"/>
      <c r="JCK59" s="20"/>
      <c r="JCL59" s="20"/>
      <c r="JCM59" s="20"/>
      <c r="JCN59" s="20"/>
      <c r="JCO59" s="20"/>
      <c r="JCP59" s="20"/>
      <c r="JCQ59" s="20"/>
      <c r="JCR59" s="20"/>
      <c r="JCS59" s="20"/>
      <c r="JCT59" s="20"/>
      <c r="JCU59" s="20"/>
      <c r="JCV59" s="20"/>
      <c r="JCW59" s="20"/>
      <c r="JCX59" s="20"/>
      <c r="JCY59" s="20"/>
      <c r="JCZ59" s="20"/>
      <c r="JDA59" s="20"/>
      <c r="JDB59" s="20"/>
      <c r="JDC59" s="20"/>
      <c r="JDD59" s="20"/>
      <c r="JDE59" s="20"/>
      <c r="JDF59" s="20"/>
      <c r="JDG59" s="20"/>
      <c r="JDH59" s="20"/>
      <c r="JDI59" s="20"/>
      <c r="JDJ59" s="20"/>
      <c r="JDK59" s="20"/>
      <c r="JDL59" s="20"/>
      <c r="JDM59" s="20"/>
      <c r="JDN59" s="20"/>
      <c r="JDO59" s="20"/>
      <c r="JDP59" s="20"/>
      <c r="JDQ59" s="20"/>
      <c r="JDR59" s="20"/>
      <c r="JDS59" s="20"/>
      <c r="JDT59" s="20"/>
      <c r="JDU59" s="20"/>
      <c r="JDV59" s="20"/>
      <c r="JDW59" s="20"/>
      <c r="JDX59" s="20"/>
      <c r="JDY59" s="20"/>
      <c r="JDZ59" s="20"/>
      <c r="JEA59" s="20"/>
      <c r="JEB59" s="20"/>
      <c r="JEC59" s="20"/>
      <c r="JED59" s="20"/>
      <c r="JEE59" s="20"/>
      <c r="JEF59" s="20"/>
      <c r="JEG59" s="20"/>
      <c r="JEH59" s="20"/>
      <c r="JEI59" s="20"/>
      <c r="JEJ59" s="20"/>
      <c r="JEK59" s="20"/>
      <c r="JEL59" s="20"/>
      <c r="JEM59" s="20"/>
      <c r="JEN59" s="20"/>
      <c r="JEO59" s="20"/>
      <c r="JEP59" s="20"/>
      <c r="JEQ59" s="20"/>
      <c r="JER59" s="20"/>
      <c r="JES59" s="20"/>
      <c r="JET59" s="20"/>
      <c r="JEU59" s="20"/>
      <c r="JEV59" s="20"/>
      <c r="JEW59" s="20"/>
      <c r="JEX59" s="20"/>
      <c r="JEY59" s="20"/>
      <c r="JEZ59" s="20"/>
      <c r="JFA59" s="20"/>
      <c r="JFB59" s="20"/>
      <c r="JFC59" s="20"/>
      <c r="JFD59" s="20"/>
      <c r="JFE59" s="20"/>
      <c r="JFF59" s="20"/>
      <c r="JFG59" s="20"/>
      <c r="JFH59" s="20"/>
      <c r="JFI59" s="20"/>
      <c r="JFJ59" s="20"/>
      <c r="JFK59" s="20"/>
      <c r="JFL59" s="20"/>
      <c r="JFM59" s="20"/>
      <c r="JFN59" s="20"/>
      <c r="JFO59" s="20"/>
      <c r="JFP59" s="20"/>
      <c r="JFQ59" s="20"/>
      <c r="JFR59" s="20"/>
      <c r="JFS59" s="20"/>
      <c r="JFT59" s="20"/>
      <c r="JFU59" s="20"/>
      <c r="JFV59" s="20"/>
      <c r="JFW59" s="20"/>
      <c r="JFX59" s="20"/>
      <c r="JFY59" s="20"/>
      <c r="JFZ59" s="20"/>
      <c r="JGA59" s="20"/>
      <c r="JGB59" s="20"/>
      <c r="JGC59" s="20"/>
      <c r="JGD59" s="20"/>
      <c r="JGE59" s="20"/>
      <c r="JGF59" s="20"/>
      <c r="JGG59" s="20"/>
      <c r="JGH59" s="20"/>
      <c r="JGI59" s="20"/>
      <c r="JGJ59" s="20"/>
      <c r="JGK59" s="20"/>
      <c r="JGL59" s="20"/>
      <c r="JGM59" s="20"/>
      <c r="JGN59" s="20"/>
      <c r="JGO59" s="20"/>
      <c r="JGP59" s="20"/>
      <c r="JGQ59" s="20"/>
      <c r="JGR59" s="20"/>
      <c r="JGS59" s="20"/>
      <c r="JGT59" s="20"/>
      <c r="JGU59" s="20"/>
      <c r="JGV59" s="20"/>
      <c r="JGW59" s="20"/>
      <c r="JGX59" s="20"/>
      <c r="JGY59" s="20"/>
      <c r="JGZ59" s="20"/>
      <c r="JHA59" s="20"/>
      <c r="JHB59" s="20"/>
      <c r="JHC59" s="20"/>
      <c r="JHD59" s="20"/>
      <c r="JHE59" s="20"/>
      <c r="JHF59" s="20"/>
      <c r="JHG59" s="20"/>
      <c r="JHH59" s="20"/>
      <c r="JHI59" s="20"/>
      <c r="JHJ59" s="20"/>
      <c r="JHK59" s="20"/>
      <c r="JHL59" s="20"/>
      <c r="JHM59" s="20"/>
      <c r="JHN59" s="20"/>
      <c r="JHO59" s="20"/>
      <c r="JHP59" s="20"/>
      <c r="JHQ59" s="20"/>
      <c r="JHR59" s="20"/>
      <c r="JHS59" s="20"/>
      <c r="JHT59" s="20"/>
      <c r="JHU59" s="20"/>
      <c r="JHV59" s="20"/>
      <c r="JHW59" s="20"/>
      <c r="JHX59" s="20"/>
      <c r="JHY59" s="20"/>
      <c r="JHZ59" s="20"/>
      <c r="JIA59" s="20"/>
      <c r="JIB59" s="20"/>
      <c r="JIC59" s="20"/>
      <c r="JID59" s="20"/>
      <c r="JIE59" s="20"/>
      <c r="JIF59" s="20"/>
      <c r="JIG59" s="20"/>
      <c r="JIH59" s="20"/>
      <c r="JII59" s="20"/>
      <c r="JIJ59" s="20"/>
      <c r="JIK59" s="20"/>
      <c r="JIL59" s="20"/>
      <c r="JIM59" s="20"/>
      <c r="JIN59" s="20"/>
      <c r="JIO59" s="20"/>
      <c r="JIP59" s="20"/>
      <c r="JIQ59" s="20"/>
      <c r="JIR59" s="20"/>
      <c r="JIS59" s="20"/>
      <c r="JIT59" s="20"/>
      <c r="JIU59" s="20"/>
      <c r="JIV59" s="20"/>
      <c r="JIW59" s="20"/>
      <c r="JIX59" s="20"/>
      <c r="JIY59" s="20"/>
      <c r="JIZ59" s="20"/>
      <c r="JJA59" s="20"/>
      <c r="JJB59" s="20"/>
      <c r="JJC59" s="20"/>
      <c r="JJD59" s="20"/>
      <c r="JJE59" s="20"/>
      <c r="JJF59" s="20"/>
      <c r="JJG59" s="20"/>
      <c r="JJH59" s="20"/>
      <c r="JJI59" s="20"/>
      <c r="JJJ59" s="20"/>
      <c r="JJK59" s="20"/>
      <c r="JJL59" s="20"/>
      <c r="JJM59" s="20"/>
      <c r="JJN59" s="20"/>
      <c r="JJO59" s="20"/>
      <c r="JJP59" s="20"/>
      <c r="JJQ59" s="20"/>
      <c r="JJR59" s="20"/>
      <c r="JJS59" s="20"/>
      <c r="JJT59" s="20"/>
      <c r="JJU59" s="20"/>
      <c r="JJV59" s="20"/>
      <c r="JJW59" s="20"/>
      <c r="JJX59" s="20"/>
      <c r="JJY59" s="20"/>
      <c r="JJZ59" s="20"/>
      <c r="JKA59" s="20"/>
      <c r="JKB59" s="20"/>
      <c r="JKC59" s="20"/>
      <c r="JKD59" s="20"/>
      <c r="JKE59" s="20"/>
      <c r="JKF59" s="20"/>
      <c r="JKG59" s="20"/>
      <c r="JKH59" s="20"/>
      <c r="JKI59" s="20"/>
      <c r="JKJ59" s="20"/>
      <c r="JKK59" s="20"/>
      <c r="JKL59" s="20"/>
      <c r="JKM59" s="20"/>
      <c r="JKN59" s="20"/>
      <c r="JKO59" s="20"/>
      <c r="JKP59" s="20"/>
      <c r="JKQ59" s="20"/>
      <c r="JKR59" s="20"/>
      <c r="JKS59" s="20"/>
      <c r="JKT59" s="20"/>
      <c r="JKU59" s="20"/>
      <c r="JKV59" s="20"/>
      <c r="JKW59" s="20"/>
      <c r="JKX59" s="20"/>
      <c r="JKY59" s="20"/>
      <c r="JKZ59" s="20"/>
      <c r="JLA59" s="20"/>
      <c r="JLB59" s="20"/>
      <c r="JLC59" s="20"/>
      <c r="JLD59" s="20"/>
      <c r="JLE59" s="20"/>
      <c r="JLF59" s="20"/>
      <c r="JLG59" s="20"/>
      <c r="JLH59" s="20"/>
      <c r="JLI59" s="20"/>
      <c r="JLJ59" s="20"/>
      <c r="JLK59" s="20"/>
      <c r="JLL59" s="20"/>
      <c r="JLM59" s="20"/>
      <c r="JLN59" s="20"/>
      <c r="JLO59" s="20"/>
      <c r="JLP59" s="20"/>
      <c r="JLQ59" s="20"/>
      <c r="JLR59" s="20"/>
      <c r="JLS59" s="20"/>
      <c r="JLT59" s="20"/>
      <c r="JLU59" s="20"/>
      <c r="JLV59" s="20"/>
      <c r="JLW59" s="20"/>
      <c r="JLX59" s="20"/>
      <c r="JLY59" s="20"/>
      <c r="JLZ59" s="20"/>
      <c r="JMA59" s="20"/>
      <c r="JMB59" s="20"/>
      <c r="JMC59" s="20"/>
      <c r="JMD59" s="20"/>
      <c r="JME59" s="20"/>
      <c r="JMF59" s="20"/>
      <c r="JMG59" s="20"/>
      <c r="JMH59" s="20"/>
      <c r="JMI59" s="20"/>
      <c r="JMJ59" s="20"/>
      <c r="JMK59" s="20"/>
      <c r="JML59" s="20"/>
      <c r="JMM59" s="20"/>
      <c r="JMN59" s="20"/>
      <c r="JMO59" s="20"/>
      <c r="JMP59" s="20"/>
      <c r="JMQ59" s="20"/>
      <c r="JMR59" s="20"/>
      <c r="JMS59" s="20"/>
      <c r="JMT59" s="20"/>
      <c r="JMU59" s="20"/>
      <c r="JMV59" s="20"/>
      <c r="JMW59" s="20"/>
      <c r="JMX59" s="20"/>
      <c r="JMY59" s="20"/>
      <c r="JMZ59" s="20"/>
      <c r="JNA59" s="20"/>
      <c r="JNB59" s="20"/>
      <c r="JNC59" s="20"/>
      <c r="JND59" s="20"/>
      <c r="JNE59" s="20"/>
      <c r="JNF59" s="20"/>
      <c r="JNG59" s="20"/>
      <c r="JNH59" s="20"/>
      <c r="JNI59" s="20"/>
      <c r="JNJ59" s="20"/>
      <c r="JNK59" s="20"/>
      <c r="JNL59" s="20"/>
      <c r="JNM59" s="20"/>
      <c r="JNN59" s="20"/>
      <c r="JNO59" s="20"/>
      <c r="JNP59" s="20"/>
      <c r="JNQ59" s="20"/>
      <c r="JNR59" s="20"/>
      <c r="JNS59" s="20"/>
      <c r="JNT59" s="20"/>
      <c r="JNU59" s="20"/>
      <c r="JNV59" s="20"/>
      <c r="JNW59" s="20"/>
      <c r="JNX59" s="20"/>
      <c r="JNY59" s="20"/>
      <c r="JNZ59" s="20"/>
      <c r="JOA59" s="20"/>
      <c r="JOB59" s="20"/>
      <c r="JOC59" s="20"/>
      <c r="JOD59" s="20"/>
      <c r="JOE59" s="20"/>
      <c r="JOF59" s="20"/>
      <c r="JOG59" s="20"/>
      <c r="JOH59" s="20"/>
      <c r="JOI59" s="20"/>
      <c r="JOJ59" s="20"/>
      <c r="JOK59" s="20"/>
      <c r="JOL59" s="20"/>
      <c r="JOM59" s="20"/>
      <c r="JON59" s="20"/>
      <c r="JOO59" s="20"/>
      <c r="JOP59" s="20"/>
      <c r="JOQ59" s="20"/>
      <c r="JOR59" s="20"/>
      <c r="JOS59" s="20"/>
      <c r="JOT59" s="20"/>
      <c r="JOU59" s="20"/>
      <c r="JOV59" s="20"/>
      <c r="JOW59" s="20"/>
      <c r="JOX59" s="20"/>
      <c r="JOY59" s="20"/>
      <c r="JOZ59" s="20"/>
      <c r="JPA59" s="20"/>
      <c r="JPB59" s="20"/>
      <c r="JPC59" s="20"/>
      <c r="JPD59" s="20"/>
      <c r="JPE59" s="20"/>
      <c r="JPF59" s="20"/>
      <c r="JPG59" s="20"/>
      <c r="JPH59" s="20"/>
      <c r="JPI59" s="20"/>
      <c r="JPJ59" s="20"/>
      <c r="JPK59" s="20"/>
      <c r="JPL59" s="20"/>
      <c r="JPM59" s="20"/>
      <c r="JPN59" s="20"/>
      <c r="JPO59" s="20"/>
      <c r="JPP59" s="20"/>
      <c r="JPQ59" s="20"/>
      <c r="JPR59" s="20"/>
      <c r="JPS59" s="20"/>
      <c r="JPT59" s="20"/>
      <c r="JPU59" s="20"/>
      <c r="JPV59" s="20"/>
      <c r="JPW59" s="20"/>
      <c r="JPX59" s="20"/>
      <c r="JPY59" s="20"/>
      <c r="JPZ59" s="20"/>
      <c r="JQA59" s="20"/>
      <c r="JQB59" s="20"/>
      <c r="JQC59" s="20"/>
      <c r="JQD59" s="20"/>
      <c r="JQE59" s="20"/>
      <c r="JQF59" s="20"/>
      <c r="JQG59" s="20"/>
      <c r="JQH59" s="20"/>
      <c r="JQI59" s="20"/>
      <c r="JQJ59" s="20"/>
      <c r="JQK59" s="20"/>
      <c r="JQL59" s="20"/>
      <c r="JQM59" s="20"/>
      <c r="JQN59" s="20"/>
      <c r="JQO59" s="20"/>
      <c r="JQP59" s="20"/>
      <c r="JQQ59" s="20"/>
      <c r="JQR59" s="20"/>
      <c r="JQS59" s="20"/>
      <c r="JQT59" s="20"/>
      <c r="JQU59" s="20"/>
      <c r="JQV59" s="20"/>
      <c r="JQW59" s="20"/>
      <c r="JQX59" s="20"/>
      <c r="JQY59" s="20"/>
      <c r="JQZ59" s="20"/>
      <c r="JRA59" s="20"/>
      <c r="JRB59" s="20"/>
      <c r="JRC59" s="20"/>
      <c r="JRD59" s="20"/>
      <c r="JRE59" s="20"/>
      <c r="JRF59" s="20"/>
      <c r="JRG59" s="20"/>
      <c r="JRH59" s="20"/>
      <c r="JRI59" s="20"/>
      <c r="JRJ59" s="20"/>
      <c r="JRK59" s="20"/>
      <c r="JRL59" s="20"/>
      <c r="JRM59" s="20"/>
      <c r="JRN59" s="20"/>
      <c r="JRO59" s="20"/>
      <c r="JRP59" s="20"/>
      <c r="JRQ59" s="20"/>
      <c r="JRR59" s="20"/>
      <c r="JRS59" s="20"/>
      <c r="JRT59" s="20"/>
      <c r="JRU59" s="20"/>
      <c r="JRV59" s="20"/>
      <c r="JRW59" s="20"/>
      <c r="JRX59" s="20"/>
      <c r="JRY59" s="20"/>
      <c r="JRZ59" s="20"/>
      <c r="JSA59" s="20"/>
      <c r="JSB59" s="20"/>
      <c r="JSC59" s="20"/>
      <c r="JSD59" s="20"/>
      <c r="JSE59" s="20"/>
      <c r="JSF59" s="20"/>
      <c r="JSG59" s="20"/>
      <c r="JSH59" s="20"/>
      <c r="JSI59" s="20"/>
      <c r="JSJ59" s="20"/>
      <c r="JSK59" s="20"/>
      <c r="JSL59" s="20"/>
      <c r="JSM59" s="20"/>
      <c r="JSN59" s="20"/>
      <c r="JSO59" s="20"/>
      <c r="JSP59" s="20"/>
      <c r="JSQ59" s="20"/>
      <c r="JSR59" s="20"/>
      <c r="JSS59" s="20"/>
      <c r="JST59" s="20"/>
      <c r="JSU59" s="20"/>
      <c r="JSV59" s="20"/>
      <c r="JSW59" s="20"/>
      <c r="JSX59" s="20"/>
      <c r="JSY59" s="20"/>
      <c r="JSZ59" s="20"/>
      <c r="JTA59" s="20"/>
      <c r="JTB59" s="20"/>
      <c r="JTC59" s="20"/>
      <c r="JTD59" s="20"/>
      <c r="JTE59" s="20"/>
      <c r="JTF59" s="20"/>
      <c r="JTG59" s="20"/>
      <c r="JTH59" s="20"/>
      <c r="JTI59" s="20"/>
      <c r="JTJ59" s="20"/>
      <c r="JTK59" s="20"/>
      <c r="JTL59" s="20"/>
      <c r="JTM59" s="20"/>
      <c r="JTN59" s="20"/>
      <c r="JTO59" s="20"/>
      <c r="JTP59" s="20"/>
      <c r="JTQ59" s="20"/>
      <c r="JTR59" s="20"/>
      <c r="JTS59" s="20"/>
      <c r="JTT59" s="20"/>
      <c r="JTU59" s="20"/>
      <c r="JTV59" s="20"/>
      <c r="JTW59" s="20"/>
      <c r="JTX59" s="20"/>
      <c r="JTY59" s="20"/>
      <c r="JTZ59" s="20"/>
      <c r="JUA59" s="20"/>
      <c r="JUB59" s="20"/>
      <c r="JUC59" s="20"/>
      <c r="JUD59" s="20"/>
      <c r="JUE59" s="20"/>
      <c r="JUF59" s="20"/>
      <c r="JUG59" s="20"/>
      <c r="JUH59" s="20"/>
      <c r="JUI59" s="20"/>
      <c r="JUJ59" s="20"/>
      <c r="JUK59" s="20"/>
      <c r="JUL59" s="20"/>
      <c r="JUM59" s="20"/>
      <c r="JUN59" s="20"/>
      <c r="JUO59" s="20"/>
      <c r="JUP59" s="20"/>
      <c r="JUQ59" s="20"/>
      <c r="JUR59" s="20"/>
      <c r="JUS59" s="20"/>
      <c r="JUT59" s="20"/>
      <c r="JUU59" s="20"/>
      <c r="JUV59" s="20"/>
      <c r="JUW59" s="20"/>
      <c r="JUX59" s="20"/>
      <c r="JUY59" s="20"/>
      <c r="JUZ59" s="20"/>
      <c r="JVA59" s="20"/>
      <c r="JVB59" s="20"/>
      <c r="JVC59" s="20"/>
      <c r="JVD59" s="20"/>
      <c r="JVE59" s="20"/>
      <c r="JVF59" s="20"/>
      <c r="JVG59" s="20"/>
      <c r="JVH59" s="20"/>
      <c r="JVI59" s="20"/>
      <c r="JVJ59" s="20"/>
      <c r="JVK59" s="20"/>
      <c r="JVL59" s="20"/>
      <c r="JVM59" s="20"/>
      <c r="JVN59" s="20"/>
      <c r="JVO59" s="20"/>
      <c r="JVP59" s="20"/>
      <c r="JVQ59" s="20"/>
      <c r="JVR59" s="20"/>
      <c r="JVS59" s="20"/>
      <c r="JVT59" s="20"/>
      <c r="JVU59" s="20"/>
      <c r="JVV59" s="20"/>
      <c r="JVW59" s="20"/>
      <c r="JVX59" s="20"/>
      <c r="JVY59" s="20"/>
      <c r="JVZ59" s="20"/>
      <c r="JWA59" s="20"/>
      <c r="JWB59" s="20"/>
      <c r="JWC59" s="20"/>
      <c r="JWD59" s="20"/>
      <c r="JWE59" s="20"/>
      <c r="JWF59" s="20"/>
      <c r="JWG59" s="20"/>
      <c r="JWH59" s="20"/>
      <c r="JWI59" s="20"/>
      <c r="JWJ59" s="20"/>
      <c r="JWK59" s="20"/>
      <c r="JWL59" s="20"/>
      <c r="JWM59" s="20"/>
      <c r="JWN59" s="20"/>
      <c r="JWO59" s="20"/>
      <c r="JWP59" s="20"/>
      <c r="JWQ59" s="20"/>
      <c r="JWR59" s="20"/>
      <c r="JWS59" s="20"/>
      <c r="JWT59" s="20"/>
      <c r="JWU59" s="20"/>
      <c r="JWV59" s="20"/>
      <c r="JWW59" s="20"/>
      <c r="JWX59" s="20"/>
      <c r="JWY59" s="20"/>
      <c r="JWZ59" s="20"/>
      <c r="JXA59" s="20"/>
      <c r="JXB59" s="20"/>
      <c r="JXC59" s="20"/>
      <c r="JXD59" s="20"/>
      <c r="JXE59" s="20"/>
      <c r="JXF59" s="20"/>
      <c r="JXG59" s="20"/>
      <c r="JXH59" s="20"/>
      <c r="JXI59" s="20"/>
      <c r="JXJ59" s="20"/>
      <c r="JXK59" s="20"/>
      <c r="JXL59" s="20"/>
      <c r="JXM59" s="20"/>
      <c r="JXN59" s="20"/>
      <c r="JXO59" s="20"/>
      <c r="JXP59" s="20"/>
      <c r="JXQ59" s="20"/>
      <c r="JXR59" s="20"/>
      <c r="JXS59" s="20"/>
      <c r="JXT59" s="20"/>
      <c r="JXU59" s="20"/>
      <c r="JXV59" s="20"/>
      <c r="JXW59" s="20"/>
      <c r="JXX59" s="20"/>
      <c r="JXY59" s="20"/>
      <c r="JXZ59" s="20"/>
      <c r="JYA59" s="20"/>
      <c r="JYB59" s="20"/>
      <c r="JYC59" s="20"/>
      <c r="JYD59" s="20"/>
      <c r="JYE59" s="20"/>
      <c r="JYF59" s="20"/>
      <c r="JYG59" s="20"/>
      <c r="JYH59" s="20"/>
      <c r="JYI59" s="20"/>
      <c r="JYJ59" s="20"/>
      <c r="JYK59" s="20"/>
      <c r="JYL59" s="20"/>
      <c r="JYM59" s="20"/>
      <c r="JYN59" s="20"/>
      <c r="JYO59" s="20"/>
      <c r="JYP59" s="20"/>
      <c r="JYQ59" s="20"/>
      <c r="JYR59" s="20"/>
      <c r="JYS59" s="20"/>
      <c r="JYT59" s="20"/>
      <c r="JYU59" s="20"/>
      <c r="JYV59" s="20"/>
      <c r="JYW59" s="20"/>
      <c r="JYX59" s="20"/>
      <c r="JYY59" s="20"/>
      <c r="JYZ59" s="20"/>
      <c r="JZA59" s="20"/>
      <c r="JZB59" s="20"/>
      <c r="JZC59" s="20"/>
      <c r="JZD59" s="20"/>
      <c r="JZE59" s="20"/>
      <c r="JZF59" s="20"/>
      <c r="JZG59" s="20"/>
      <c r="JZH59" s="20"/>
      <c r="JZI59" s="20"/>
      <c r="JZJ59" s="20"/>
      <c r="JZK59" s="20"/>
      <c r="JZL59" s="20"/>
      <c r="JZM59" s="20"/>
      <c r="JZN59" s="20"/>
      <c r="JZO59" s="20"/>
      <c r="JZP59" s="20"/>
      <c r="JZQ59" s="20"/>
      <c r="JZR59" s="20"/>
      <c r="JZS59" s="20"/>
      <c r="JZT59" s="20"/>
      <c r="JZU59" s="20"/>
      <c r="JZV59" s="20"/>
      <c r="JZW59" s="20"/>
      <c r="JZX59" s="20"/>
      <c r="JZY59" s="20"/>
      <c r="JZZ59" s="20"/>
      <c r="KAA59" s="20"/>
      <c r="KAB59" s="20"/>
      <c r="KAC59" s="20"/>
      <c r="KAD59" s="20"/>
      <c r="KAE59" s="20"/>
      <c r="KAF59" s="20"/>
      <c r="KAG59" s="20"/>
      <c r="KAH59" s="20"/>
      <c r="KAI59" s="20"/>
      <c r="KAJ59" s="20"/>
      <c r="KAK59" s="20"/>
      <c r="KAL59" s="20"/>
      <c r="KAM59" s="20"/>
      <c r="KAN59" s="20"/>
      <c r="KAO59" s="20"/>
      <c r="KAP59" s="20"/>
      <c r="KAQ59" s="20"/>
      <c r="KAR59" s="20"/>
      <c r="KAS59" s="20"/>
      <c r="KAT59" s="20"/>
      <c r="KAU59" s="20"/>
      <c r="KAV59" s="20"/>
      <c r="KAW59" s="20"/>
      <c r="KAX59" s="20"/>
      <c r="KAY59" s="20"/>
      <c r="KAZ59" s="20"/>
      <c r="KBA59" s="20"/>
      <c r="KBB59" s="20"/>
      <c r="KBC59" s="20"/>
      <c r="KBD59" s="20"/>
      <c r="KBE59" s="20"/>
      <c r="KBF59" s="20"/>
      <c r="KBG59" s="20"/>
      <c r="KBH59" s="20"/>
      <c r="KBI59" s="20"/>
      <c r="KBJ59" s="20"/>
      <c r="KBK59" s="20"/>
      <c r="KBL59" s="20"/>
      <c r="KBM59" s="20"/>
      <c r="KBN59" s="20"/>
      <c r="KBO59" s="20"/>
      <c r="KBP59" s="20"/>
      <c r="KBQ59" s="20"/>
      <c r="KBR59" s="20"/>
      <c r="KBS59" s="20"/>
      <c r="KBT59" s="20"/>
      <c r="KBU59" s="20"/>
      <c r="KBV59" s="20"/>
      <c r="KBW59" s="20"/>
      <c r="KBX59" s="20"/>
      <c r="KBY59" s="20"/>
      <c r="KBZ59" s="20"/>
      <c r="KCA59" s="20"/>
      <c r="KCB59" s="20"/>
      <c r="KCC59" s="20"/>
      <c r="KCD59" s="20"/>
      <c r="KCE59" s="20"/>
      <c r="KCF59" s="20"/>
      <c r="KCG59" s="20"/>
      <c r="KCH59" s="20"/>
      <c r="KCI59" s="20"/>
      <c r="KCJ59" s="20"/>
      <c r="KCK59" s="20"/>
      <c r="KCL59" s="20"/>
      <c r="KCM59" s="20"/>
      <c r="KCN59" s="20"/>
      <c r="KCO59" s="20"/>
      <c r="KCP59" s="20"/>
      <c r="KCQ59" s="20"/>
      <c r="KCR59" s="20"/>
      <c r="KCS59" s="20"/>
      <c r="KCT59" s="20"/>
      <c r="KCU59" s="20"/>
      <c r="KCV59" s="20"/>
      <c r="KCW59" s="20"/>
      <c r="KCX59" s="20"/>
      <c r="KCY59" s="20"/>
      <c r="KCZ59" s="20"/>
      <c r="KDA59" s="20"/>
      <c r="KDB59" s="20"/>
      <c r="KDC59" s="20"/>
      <c r="KDD59" s="20"/>
      <c r="KDE59" s="20"/>
      <c r="KDF59" s="20"/>
      <c r="KDG59" s="20"/>
      <c r="KDH59" s="20"/>
      <c r="KDI59" s="20"/>
      <c r="KDJ59" s="20"/>
      <c r="KDK59" s="20"/>
      <c r="KDL59" s="20"/>
      <c r="KDM59" s="20"/>
      <c r="KDN59" s="20"/>
      <c r="KDO59" s="20"/>
      <c r="KDP59" s="20"/>
      <c r="KDQ59" s="20"/>
      <c r="KDR59" s="20"/>
      <c r="KDS59" s="20"/>
      <c r="KDT59" s="20"/>
      <c r="KDU59" s="20"/>
      <c r="KDV59" s="20"/>
      <c r="KDW59" s="20"/>
      <c r="KDX59" s="20"/>
      <c r="KDY59" s="20"/>
      <c r="KDZ59" s="20"/>
      <c r="KEA59" s="20"/>
      <c r="KEB59" s="20"/>
      <c r="KEC59" s="20"/>
      <c r="KED59" s="20"/>
      <c r="KEE59" s="20"/>
      <c r="KEF59" s="20"/>
      <c r="KEG59" s="20"/>
      <c r="KEH59" s="20"/>
      <c r="KEI59" s="20"/>
      <c r="KEJ59" s="20"/>
      <c r="KEK59" s="20"/>
      <c r="KEL59" s="20"/>
      <c r="KEM59" s="20"/>
      <c r="KEN59" s="20"/>
      <c r="KEO59" s="20"/>
      <c r="KEP59" s="20"/>
      <c r="KEQ59" s="20"/>
      <c r="KER59" s="20"/>
      <c r="KES59" s="20"/>
      <c r="KET59" s="20"/>
      <c r="KEU59" s="20"/>
      <c r="KEV59" s="20"/>
      <c r="KEW59" s="20"/>
      <c r="KEX59" s="20"/>
      <c r="KEY59" s="20"/>
      <c r="KEZ59" s="20"/>
      <c r="KFA59" s="20"/>
      <c r="KFB59" s="20"/>
      <c r="KFC59" s="20"/>
      <c r="KFD59" s="20"/>
      <c r="KFE59" s="20"/>
      <c r="KFF59" s="20"/>
      <c r="KFG59" s="20"/>
      <c r="KFH59" s="20"/>
      <c r="KFI59" s="20"/>
      <c r="KFJ59" s="20"/>
      <c r="KFK59" s="20"/>
      <c r="KFL59" s="20"/>
      <c r="KFM59" s="20"/>
      <c r="KFN59" s="20"/>
      <c r="KFO59" s="20"/>
      <c r="KFP59" s="20"/>
      <c r="KFQ59" s="20"/>
      <c r="KFR59" s="20"/>
      <c r="KFS59" s="20"/>
      <c r="KFT59" s="20"/>
      <c r="KFU59" s="20"/>
      <c r="KFV59" s="20"/>
      <c r="KFW59" s="20"/>
      <c r="KFX59" s="20"/>
      <c r="KFY59" s="20"/>
      <c r="KFZ59" s="20"/>
      <c r="KGA59" s="20"/>
      <c r="KGB59" s="20"/>
      <c r="KGC59" s="20"/>
      <c r="KGD59" s="20"/>
      <c r="KGE59" s="20"/>
      <c r="KGF59" s="20"/>
      <c r="KGG59" s="20"/>
      <c r="KGH59" s="20"/>
      <c r="KGI59" s="20"/>
      <c r="KGJ59" s="20"/>
      <c r="KGK59" s="20"/>
      <c r="KGL59" s="20"/>
      <c r="KGM59" s="20"/>
      <c r="KGN59" s="20"/>
      <c r="KGO59" s="20"/>
      <c r="KGP59" s="20"/>
      <c r="KGQ59" s="20"/>
      <c r="KGR59" s="20"/>
      <c r="KGS59" s="20"/>
      <c r="KGT59" s="20"/>
      <c r="KGU59" s="20"/>
      <c r="KGV59" s="20"/>
      <c r="KGW59" s="20"/>
      <c r="KGX59" s="20"/>
      <c r="KGY59" s="20"/>
      <c r="KGZ59" s="20"/>
      <c r="KHA59" s="20"/>
      <c r="KHB59" s="20"/>
      <c r="KHC59" s="20"/>
      <c r="KHD59" s="20"/>
      <c r="KHE59" s="20"/>
      <c r="KHF59" s="20"/>
      <c r="KHG59" s="20"/>
      <c r="KHH59" s="20"/>
      <c r="KHI59" s="20"/>
      <c r="KHJ59" s="20"/>
      <c r="KHK59" s="20"/>
      <c r="KHL59" s="20"/>
      <c r="KHM59" s="20"/>
      <c r="KHN59" s="20"/>
      <c r="KHO59" s="20"/>
      <c r="KHP59" s="20"/>
      <c r="KHQ59" s="20"/>
      <c r="KHR59" s="20"/>
      <c r="KHS59" s="20"/>
      <c r="KHT59" s="20"/>
      <c r="KHU59" s="20"/>
      <c r="KHV59" s="20"/>
      <c r="KHW59" s="20"/>
      <c r="KHX59" s="20"/>
      <c r="KHY59" s="20"/>
      <c r="KHZ59" s="20"/>
      <c r="KIA59" s="20"/>
      <c r="KIB59" s="20"/>
      <c r="KIC59" s="20"/>
      <c r="KID59" s="20"/>
      <c r="KIE59" s="20"/>
      <c r="KIF59" s="20"/>
      <c r="KIG59" s="20"/>
      <c r="KIH59" s="20"/>
      <c r="KII59" s="20"/>
      <c r="KIJ59" s="20"/>
      <c r="KIK59" s="20"/>
      <c r="KIL59" s="20"/>
      <c r="KIM59" s="20"/>
      <c r="KIN59" s="20"/>
      <c r="KIO59" s="20"/>
      <c r="KIP59" s="20"/>
      <c r="KIQ59" s="20"/>
      <c r="KIR59" s="20"/>
      <c r="KIS59" s="20"/>
      <c r="KIT59" s="20"/>
      <c r="KIU59" s="20"/>
      <c r="KIV59" s="20"/>
      <c r="KIW59" s="20"/>
      <c r="KIX59" s="20"/>
      <c r="KIY59" s="20"/>
      <c r="KIZ59" s="20"/>
      <c r="KJA59" s="20"/>
      <c r="KJB59" s="20"/>
      <c r="KJC59" s="20"/>
      <c r="KJD59" s="20"/>
      <c r="KJE59" s="20"/>
      <c r="KJF59" s="20"/>
      <c r="KJG59" s="20"/>
      <c r="KJH59" s="20"/>
      <c r="KJI59" s="20"/>
      <c r="KJJ59" s="20"/>
      <c r="KJK59" s="20"/>
      <c r="KJL59" s="20"/>
      <c r="KJM59" s="20"/>
      <c r="KJN59" s="20"/>
      <c r="KJO59" s="20"/>
      <c r="KJP59" s="20"/>
      <c r="KJQ59" s="20"/>
      <c r="KJR59" s="20"/>
      <c r="KJS59" s="20"/>
      <c r="KJT59" s="20"/>
      <c r="KJU59" s="20"/>
      <c r="KJV59" s="20"/>
      <c r="KJW59" s="20"/>
      <c r="KJX59" s="20"/>
      <c r="KJY59" s="20"/>
      <c r="KJZ59" s="20"/>
      <c r="KKA59" s="20"/>
      <c r="KKB59" s="20"/>
      <c r="KKC59" s="20"/>
      <c r="KKD59" s="20"/>
      <c r="KKE59" s="20"/>
      <c r="KKF59" s="20"/>
      <c r="KKG59" s="20"/>
      <c r="KKH59" s="20"/>
      <c r="KKI59" s="20"/>
      <c r="KKJ59" s="20"/>
      <c r="KKK59" s="20"/>
      <c r="KKL59" s="20"/>
      <c r="KKM59" s="20"/>
      <c r="KKN59" s="20"/>
      <c r="KKO59" s="20"/>
      <c r="KKP59" s="20"/>
      <c r="KKQ59" s="20"/>
      <c r="KKR59" s="20"/>
      <c r="KKS59" s="20"/>
      <c r="KKT59" s="20"/>
      <c r="KKU59" s="20"/>
      <c r="KKV59" s="20"/>
      <c r="KKW59" s="20"/>
      <c r="KKX59" s="20"/>
      <c r="KKY59" s="20"/>
      <c r="KKZ59" s="20"/>
      <c r="KLA59" s="20"/>
      <c r="KLB59" s="20"/>
      <c r="KLC59" s="20"/>
      <c r="KLD59" s="20"/>
      <c r="KLE59" s="20"/>
      <c r="KLF59" s="20"/>
      <c r="KLG59" s="20"/>
      <c r="KLH59" s="20"/>
      <c r="KLI59" s="20"/>
      <c r="KLJ59" s="20"/>
      <c r="KLK59" s="20"/>
      <c r="KLL59" s="20"/>
      <c r="KLM59" s="20"/>
      <c r="KLN59" s="20"/>
      <c r="KLO59" s="20"/>
      <c r="KLP59" s="20"/>
      <c r="KLQ59" s="20"/>
      <c r="KLR59" s="20"/>
      <c r="KLS59" s="20"/>
      <c r="KLT59" s="20"/>
      <c r="KLU59" s="20"/>
      <c r="KLV59" s="20"/>
      <c r="KLW59" s="20"/>
      <c r="KLX59" s="20"/>
      <c r="KLY59" s="20"/>
      <c r="KLZ59" s="20"/>
      <c r="KMA59" s="20"/>
      <c r="KMB59" s="20"/>
      <c r="KMC59" s="20"/>
      <c r="KMD59" s="20"/>
      <c r="KME59" s="20"/>
      <c r="KMF59" s="20"/>
      <c r="KMG59" s="20"/>
      <c r="KMH59" s="20"/>
      <c r="KMI59" s="20"/>
      <c r="KMJ59" s="20"/>
      <c r="KMK59" s="20"/>
      <c r="KML59" s="20"/>
      <c r="KMM59" s="20"/>
      <c r="KMN59" s="20"/>
      <c r="KMO59" s="20"/>
      <c r="KMP59" s="20"/>
      <c r="KMQ59" s="20"/>
      <c r="KMR59" s="20"/>
      <c r="KMS59" s="20"/>
      <c r="KMT59" s="20"/>
      <c r="KMU59" s="20"/>
      <c r="KMV59" s="20"/>
      <c r="KMW59" s="20"/>
      <c r="KMX59" s="20"/>
      <c r="KMY59" s="20"/>
      <c r="KMZ59" s="20"/>
      <c r="KNA59" s="20"/>
      <c r="KNB59" s="20"/>
      <c r="KNC59" s="20"/>
      <c r="KND59" s="20"/>
      <c r="KNE59" s="20"/>
      <c r="KNF59" s="20"/>
      <c r="KNG59" s="20"/>
      <c r="KNH59" s="20"/>
      <c r="KNI59" s="20"/>
      <c r="KNJ59" s="20"/>
      <c r="KNK59" s="20"/>
      <c r="KNL59" s="20"/>
      <c r="KNM59" s="20"/>
      <c r="KNN59" s="20"/>
      <c r="KNO59" s="20"/>
      <c r="KNP59" s="20"/>
      <c r="KNQ59" s="20"/>
      <c r="KNR59" s="20"/>
      <c r="KNS59" s="20"/>
      <c r="KNT59" s="20"/>
      <c r="KNU59" s="20"/>
      <c r="KNV59" s="20"/>
      <c r="KNW59" s="20"/>
      <c r="KNX59" s="20"/>
      <c r="KNY59" s="20"/>
      <c r="KNZ59" s="20"/>
      <c r="KOA59" s="20"/>
      <c r="KOB59" s="20"/>
      <c r="KOC59" s="20"/>
      <c r="KOD59" s="20"/>
      <c r="KOE59" s="20"/>
      <c r="KOF59" s="20"/>
      <c r="KOG59" s="20"/>
      <c r="KOH59" s="20"/>
      <c r="KOI59" s="20"/>
      <c r="KOJ59" s="20"/>
      <c r="KOK59" s="20"/>
      <c r="KOL59" s="20"/>
      <c r="KOM59" s="20"/>
      <c r="KON59" s="20"/>
      <c r="KOO59" s="20"/>
      <c r="KOP59" s="20"/>
      <c r="KOQ59" s="20"/>
      <c r="KOR59" s="20"/>
      <c r="KOS59" s="20"/>
      <c r="KOT59" s="20"/>
      <c r="KOU59" s="20"/>
      <c r="KOV59" s="20"/>
      <c r="KOW59" s="20"/>
      <c r="KOX59" s="20"/>
      <c r="KOY59" s="20"/>
      <c r="KOZ59" s="20"/>
      <c r="KPA59" s="20"/>
      <c r="KPB59" s="20"/>
      <c r="KPC59" s="20"/>
      <c r="KPD59" s="20"/>
      <c r="KPE59" s="20"/>
      <c r="KPF59" s="20"/>
      <c r="KPG59" s="20"/>
      <c r="KPH59" s="20"/>
      <c r="KPI59" s="20"/>
      <c r="KPJ59" s="20"/>
      <c r="KPK59" s="20"/>
      <c r="KPL59" s="20"/>
      <c r="KPM59" s="20"/>
      <c r="KPN59" s="20"/>
      <c r="KPO59" s="20"/>
      <c r="KPP59" s="20"/>
      <c r="KPQ59" s="20"/>
      <c r="KPR59" s="20"/>
      <c r="KPS59" s="20"/>
      <c r="KPT59" s="20"/>
      <c r="KPU59" s="20"/>
      <c r="KPV59" s="20"/>
      <c r="KPW59" s="20"/>
      <c r="KPX59" s="20"/>
      <c r="KPY59" s="20"/>
      <c r="KPZ59" s="20"/>
      <c r="KQA59" s="20"/>
      <c r="KQB59" s="20"/>
      <c r="KQC59" s="20"/>
      <c r="KQD59" s="20"/>
      <c r="KQE59" s="20"/>
      <c r="KQF59" s="20"/>
      <c r="KQG59" s="20"/>
      <c r="KQH59" s="20"/>
      <c r="KQI59" s="20"/>
      <c r="KQJ59" s="20"/>
      <c r="KQK59" s="20"/>
      <c r="KQL59" s="20"/>
      <c r="KQM59" s="20"/>
      <c r="KQN59" s="20"/>
      <c r="KQO59" s="20"/>
      <c r="KQP59" s="20"/>
      <c r="KQQ59" s="20"/>
      <c r="KQR59" s="20"/>
      <c r="KQS59" s="20"/>
      <c r="KQT59" s="20"/>
      <c r="KQU59" s="20"/>
      <c r="KQV59" s="20"/>
      <c r="KQW59" s="20"/>
      <c r="KQX59" s="20"/>
      <c r="KQY59" s="20"/>
      <c r="KQZ59" s="20"/>
      <c r="KRA59" s="20"/>
      <c r="KRB59" s="20"/>
      <c r="KRC59" s="20"/>
      <c r="KRD59" s="20"/>
      <c r="KRE59" s="20"/>
      <c r="KRF59" s="20"/>
      <c r="KRG59" s="20"/>
      <c r="KRH59" s="20"/>
      <c r="KRI59" s="20"/>
      <c r="KRJ59" s="20"/>
      <c r="KRK59" s="20"/>
      <c r="KRL59" s="20"/>
      <c r="KRM59" s="20"/>
      <c r="KRN59" s="20"/>
      <c r="KRO59" s="20"/>
      <c r="KRP59" s="20"/>
      <c r="KRQ59" s="20"/>
      <c r="KRR59" s="20"/>
      <c r="KRS59" s="20"/>
      <c r="KRT59" s="20"/>
      <c r="KRU59" s="20"/>
      <c r="KRV59" s="20"/>
      <c r="KRW59" s="20"/>
      <c r="KRX59" s="20"/>
      <c r="KRY59" s="20"/>
      <c r="KRZ59" s="20"/>
      <c r="KSA59" s="20"/>
      <c r="KSB59" s="20"/>
      <c r="KSC59" s="20"/>
      <c r="KSD59" s="20"/>
      <c r="KSE59" s="20"/>
      <c r="KSF59" s="20"/>
      <c r="KSG59" s="20"/>
      <c r="KSH59" s="20"/>
      <c r="KSI59" s="20"/>
      <c r="KSJ59" s="20"/>
      <c r="KSK59" s="20"/>
      <c r="KSL59" s="20"/>
      <c r="KSM59" s="20"/>
      <c r="KSN59" s="20"/>
      <c r="KSO59" s="20"/>
      <c r="KSP59" s="20"/>
      <c r="KSQ59" s="20"/>
      <c r="KSR59" s="20"/>
      <c r="KSS59" s="20"/>
      <c r="KST59" s="20"/>
      <c r="KSU59" s="20"/>
      <c r="KSV59" s="20"/>
      <c r="KSW59" s="20"/>
      <c r="KSX59" s="20"/>
      <c r="KSY59" s="20"/>
      <c r="KSZ59" s="20"/>
      <c r="KTA59" s="20"/>
      <c r="KTB59" s="20"/>
      <c r="KTC59" s="20"/>
      <c r="KTD59" s="20"/>
      <c r="KTE59" s="20"/>
      <c r="KTF59" s="20"/>
      <c r="KTG59" s="20"/>
      <c r="KTH59" s="20"/>
      <c r="KTI59" s="20"/>
      <c r="KTJ59" s="20"/>
      <c r="KTK59" s="20"/>
      <c r="KTL59" s="20"/>
      <c r="KTM59" s="20"/>
      <c r="KTN59" s="20"/>
      <c r="KTO59" s="20"/>
      <c r="KTP59" s="20"/>
      <c r="KTQ59" s="20"/>
      <c r="KTR59" s="20"/>
      <c r="KTS59" s="20"/>
      <c r="KTT59" s="20"/>
      <c r="KTU59" s="20"/>
      <c r="KTV59" s="20"/>
      <c r="KTW59" s="20"/>
      <c r="KTX59" s="20"/>
      <c r="KTY59" s="20"/>
      <c r="KTZ59" s="20"/>
      <c r="KUA59" s="20"/>
      <c r="KUB59" s="20"/>
      <c r="KUC59" s="20"/>
      <c r="KUD59" s="20"/>
      <c r="KUE59" s="20"/>
      <c r="KUF59" s="20"/>
      <c r="KUG59" s="20"/>
      <c r="KUH59" s="20"/>
      <c r="KUI59" s="20"/>
      <c r="KUJ59" s="20"/>
      <c r="KUK59" s="20"/>
      <c r="KUL59" s="20"/>
      <c r="KUM59" s="20"/>
      <c r="KUN59" s="20"/>
      <c r="KUO59" s="20"/>
      <c r="KUP59" s="20"/>
      <c r="KUQ59" s="20"/>
      <c r="KUR59" s="20"/>
      <c r="KUS59" s="20"/>
      <c r="KUT59" s="20"/>
      <c r="KUU59" s="20"/>
      <c r="KUV59" s="20"/>
      <c r="KUW59" s="20"/>
      <c r="KUX59" s="20"/>
      <c r="KUY59" s="20"/>
      <c r="KUZ59" s="20"/>
      <c r="KVA59" s="20"/>
      <c r="KVB59" s="20"/>
      <c r="KVC59" s="20"/>
      <c r="KVD59" s="20"/>
      <c r="KVE59" s="20"/>
      <c r="KVF59" s="20"/>
      <c r="KVG59" s="20"/>
      <c r="KVH59" s="20"/>
      <c r="KVI59" s="20"/>
      <c r="KVJ59" s="20"/>
      <c r="KVK59" s="20"/>
      <c r="KVL59" s="20"/>
      <c r="KVM59" s="20"/>
      <c r="KVN59" s="20"/>
      <c r="KVO59" s="20"/>
      <c r="KVP59" s="20"/>
      <c r="KVQ59" s="20"/>
      <c r="KVR59" s="20"/>
      <c r="KVS59" s="20"/>
      <c r="KVT59" s="20"/>
      <c r="KVU59" s="20"/>
      <c r="KVV59" s="20"/>
      <c r="KVW59" s="20"/>
      <c r="KVX59" s="20"/>
      <c r="KVY59" s="20"/>
      <c r="KVZ59" s="20"/>
      <c r="KWA59" s="20"/>
      <c r="KWB59" s="20"/>
      <c r="KWC59" s="20"/>
      <c r="KWD59" s="20"/>
      <c r="KWE59" s="20"/>
      <c r="KWF59" s="20"/>
      <c r="KWG59" s="20"/>
      <c r="KWH59" s="20"/>
      <c r="KWI59" s="20"/>
      <c r="KWJ59" s="20"/>
      <c r="KWK59" s="20"/>
      <c r="KWL59" s="20"/>
      <c r="KWM59" s="20"/>
      <c r="KWN59" s="20"/>
      <c r="KWO59" s="20"/>
      <c r="KWP59" s="20"/>
      <c r="KWQ59" s="20"/>
      <c r="KWR59" s="20"/>
      <c r="KWS59" s="20"/>
      <c r="KWT59" s="20"/>
      <c r="KWU59" s="20"/>
      <c r="KWV59" s="20"/>
      <c r="KWW59" s="20"/>
      <c r="KWX59" s="20"/>
      <c r="KWY59" s="20"/>
      <c r="KWZ59" s="20"/>
      <c r="KXA59" s="20"/>
      <c r="KXB59" s="20"/>
      <c r="KXC59" s="20"/>
      <c r="KXD59" s="20"/>
      <c r="KXE59" s="20"/>
      <c r="KXF59" s="20"/>
      <c r="KXG59" s="20"/>
      <c r="KXH59" s="20"/>
      <c r="KXI59" s="20"/>
      <c r="KXJ59" s="20"/>
      <c r="KXK59" s="20"/>
      <c r="KXL59" s="20"/>
      <c r="KXM59" s="20"/>
      <c r="KXN59" s="20"/>
      <c r="KXO59" s="20"/>
      <c r="KXP59" s="20"/>
      <c r="KXQ59" s="20"/>
      <c r="KXR59" s="20"/>
      <c r="KXS59" s="20"/>
      <c r="KXT59" s="20"/>
      <c r="KXU59" s="20"/>
      <c r="KXV59" s="20"/>
      <c r="KXW59" s="20"/>
      <c r="KXX59" s="20"/>
      <c r="KXY59" s="20"/>
      <c r="KXZ59" s="20"/>
      <c r="KYA59" s="20"/>
      <c r="KYB59" s="20"/>
      <c r="KYC59" s="20"/>
      <c r="KYD59" s="20"/>
      <c r="KYE59" s="20"/>
      <c r="KYF59" s="20"/>
      <c r="KYG59" s="20"/>
      <c r="KYH59" s="20"/>
      <c r="KYI59" s="20"/>
      <c r="KYJ59" s="20"/>
      <c r="KYK59" s="20"/>
      <c r="KYL59" s="20"/>
      <c r="KYM59" s="20"/>
      <c r="KYN59" s="20"/>
      <c r="KYO59" s="20"/>
      <c r="KYP59" s="20"/>
      <c r="KYQ59" s="20"/>
      <c r="KYR59" s="20"/>
      <c r="KYS59" s="20"/>
      <c r="KYT59" s="20"/>
      <c r="KYU59" s="20"/>
      <c r="KYV59" s="20"/>
      <c r="KYW59" s="20"/>
      <c r="KYX59" s="20"/>
      <c r="KYY59" s="20"/>
      <c r="KYZ59" s="20"/>
      <c r="KZA59" s="20"/>
      <c r="KZB59" s="20"/>
      <c r="KZC59" s="20"/>
      <c r="KZD59" s="20"/>
      <c r="KZE59" s="20"/>
      <c r="KZF59" s="20"/>
      <c r="KZG59" s="20"/>
      <c r="KZH59" s="20"/>
      <c r="KZI59" s="20"/>
      <c r="KZJ59" s="20"/>
      <c r="KZK59" s="20"/>
      <c r="KZL59" s="20"/>
      <c r="KZM59" s="20"/>
      <c r="KZN59" s="20"/>
      <c r="KZO59" s="20"/>
      <c r="KZP59" s="20"/>
      <c r="KZQ59" s="20"/>
      <c r="KZR59" s="20"/>
      <c r="KZS59" s="20"/>
      <c r="KZT59" s="20"/>
      <c r="KZU59" s="20"/>
      <c r="KZV59" s="20"/>
      <c r="KZW59" s="20"/>
      <c r="KZX59" s="20"/>
      <c r="KZY59" s="20"/>
      <c r="KZZ59" s="20"/>
      <c r="LAA59" s="20"/>
      <c r="LAB59" s="20"/>
      <c r="LAC59" s="20"/>
      <c r="LAD59" s="20"/>
      <c r="LAE59" s="20"/>
      <c r="LAF59" s="20"/>
      <c r="LAG59" s="20"/>
      <c r="LAH59" s="20"/>
      <c r="LAI59" s="20"/>
      <c r="LAJ59" s="20"/>
      <c r="LAK59" s="20"/>
      <c r="LAL59" s="20"/>
      <c r="LAM59" s="20"/>
      <c r="LAN59" s="20"/>
      <c r="LAO59" s="20"/>
      <c r="LAP59" s="20"/>
      <c r="LAQ59" s="20"/>
      <c r="LAR59" s="20"/>
      <c r="LAS59" s="20"/>
      <c r="LAT59" s="20"/>
      <c r="LAU59" s="20"/>
      <c r="LAV59" s="20"/>
      <c r="LAW59" s="20"/>
      <c r="LAX59" s="20"/>
      <c r="LAY59" s="20"/>
      <c r="LAZ59" s="20"/>
      <c r="LBA59" s="20"/>
      <c r="LBB59" s="20"/>
      <c r="LBC59" s="20"/>
      <c r="LBD59" s="20"/>
      <c r="LBE59" s="20"/>
      <c r="LBF59" s="20"/>
      <c r="LBG59" s="20"/>
      <c r="LBH59" s="20"/>
      <c r="LBI59" s="20"/>
      <c r="LBJ59" s="20"/>
      <c r="LBK59" s="20"/>
      <c r="LBL59" s="20"/>
      <c r="LBM59" s="20"/>
      <c r="LBN59" s="20"/>
      <c r="LBO59" s="20"/>
      <c r="LBP59" s="20"/>
      <c r="LBQ59" s="20"/>
      <c r="LBR59" s="20"/>
      <c r="LBS59" s="20"/>
      <c r="LBT59" s="20"/>
      <c r="LBU59" s="20"/>
      <c r="LBV59" s="20"/>
      <c r="LBW59" s="20"/>
      <c r="LBX59" s="20"/>
      <c r="LBY59" s="20"/>
      <c r="LBZ59" s="20"/>
      <c r="LCA59" s="20"/>
      <c r="LCB59" s="20"/>
      <c r="LCC59" s="20"/>
      <c r="LCD59" s="20"/>
      <c r="LCE59" s="20"/>
      <c r="LCF59" s="20"/>
      <c r="LCG59" s="20"/>
      <c r="LCH59" s="20"/>
      <c r="LCI59" s="20"/>
      <c r="LCJ59" s="20"/>
      <c r="LCK59" s="20"/>
      <c r="LCL59" s="20"/>
      <c r="LCM59" s="20"/>
      <c r="LCN59" s="20"/>
      <c r="LCO59" s="20"/>
      <c r="LCP59" s="20"/>
      <c r="LCQ59" s="20"/>
      <c r="LCR59" s="20"/>
      <c r="LCS59" s="20"/>
      <c r="LCT59" s="20"/>
      <c r="LCU59" s="20"/>
      <c r="LCV59" s="20"/>
      <c r="LCW59" s="20"/>
      <c r="LCX59" s="20"/>
      <c r="LCY59" s="20"/>
      <c r="LCZ59" s="20"/>
      <c r="LDA59" s="20"/>
      <c r="LDB59" s="20"/>
      <c r="LDC59" s="20"/>
      <c r="LDD59" s="20"/>
      <c r="LDE59" s="20"/>
      <c r="LDF59" s="20"/>
      <c r="LDG59" s="20"/>
      <c r="LDH59" s="20"/>
      <c r="LDI59" s="20"/>
      <c r="LDJ59" s="20"/>
      <c r="LDK59" s="20"/>
      <c r="LDL59" s="20"/>
      <c r="LDM59" s="20"/>
      <c r="LDN59" s="20"/>
      <c r="LDO59" s="20"/>
      <c r="LDP59" s="20"/>
      <c r="LDQ59" s="20"/>
      <c r="LDR59" s="20"/>
      <c r="LDS59" s="20"/>
      <c r="LDT59" s="20"/>
      <c r="LDU59" s="20"/>
      <c r="LDV59" s="20"/>
      <c r="LDW59" s="20"/>
      <c r="LDX59" s="20"/>
      <c r="LDY59" s="20"/>
      <c r="LDZ59" s="20"/>
      <c r="LEA59" s="20"/>
      <c r="LEB59" s="20"/>
      <c r="LEC59" s="20"/>
      <c r="LED59" s="20"/>
      <c r="LEE59" s="20"/>
      <c r="LEF59" s="20"/>
      <c r="LEG59" s="20"/>
      <c r="LEH59" s="20"/>
      <c r="LEI59" s="20"/>
      <c r="LEJ59" s="20"/>
      <c r="LEK59" s="20"/>
      <c r="LEL59" s="20"/>
      <c r="LEM59" s="20"/>
      <c r="LEN59" s="20"/>
      <c r="LEO59" s="20"/>
      <c r="LEP59" s="20"/>
      <c r="LEQ59" s="20"/>
      <c r="LER59" s="20"/>
      <c r="LES59" s="20"/>
      <c r="LET59" s="20"/>
      <c r="LEU59" s="20"/>
      <c r="LEV59" s="20"/>
      <c r="LEW59" s="20"/>
      <c r="LEX59" s="20"/>
      <c r="LEY59" s="20"/>
      <c r="LEZ59" s="20"/>
      <c r="LFA59" s="20"/>
      <c r="LFB59" s="20"/>
      <c r="LFC59" s="20"/>
      <c r="LFD59" s="20"/>
      <c r="LFE59" s="20"/>
      <c r="LFF59" s="20"/>
      <c r="LFG59" s="20"/>
      <c r="LFH59" s="20"/>
      <c r="LFI59" s="20"/>
      <c r="LFJ59" s="20"/>
      <c r="LFK59" s="20"/>
      <c r="LFL59" s="20"/>
      <c r="LFM59" s="20"/>
      <c r="LFN59" s="20"/>
      <c r="LFO59" s="20"/>
      <c r="LFP59" s="20"/>
      <c r="LFQ59" s="20"/>
      <c r="LFR59" s="20"/>
      <c r="LFS59" s="20"/>
      <c r="LFT59" s="20"/>
      <c r="LFU59" s="20"/>
      <c r="LFV59" s="20"/>
      <c r="LFW59" s="20"/>
      <c r="LFX59" s="20"/>
      <c r="LFY59" s="20"/>
      <c r="LFZ59" s="20"/>
      <c r="LGA59" s="20"/>
      <c r="LGB59" s="20"/>
      <c r="LGC59" s="20"/>
      <c r="LGD59" s="20"/>
      <c r="LGE59" s="20"/>
      <c r="LGF59" s="20"/>
      <c r="LGG59" s="20"/>
      <c r="LGH59" s="20"/>
      <c r="LGI59" s="20"/>
      <c r="LGJ59" s="20"/>
      <c r="LGK59" s="20"/>
      <c r="LGL59" s="20"/>
      <c r="LGM59" s="20"/>
      <c r="LGN59" s="20"/>
      <c r="LGO59" s="20"/>
      <c r="LGP59" s="20"/>
      <c r="LGQ59" s="20"/>
      <c r="LGR59" s="20"/>
      <c r="LGS59" s="20"/>
      <c r="LGT59" s="20"/>
      <c r="LGU59" s="20"/>
      <c r="LGV59" s="20"/>
      <c r="LGW59" s="20"/>
      <c r="LGX59" s="20"/>
      <c r="LGY59" s="20"/>
      <c r="LGZ59" s="20"/>
      <c r="LHA59" s="20"/>
      <c r="LHB59" s="20"/>
      <c r="LHC59" s="20"/>
      <c r="LHD59" s="20"/>
      <c r="LHE59" s="20"/>
      <c r="LHF59" s="20"/>
      <c r="LHG59" s="20"/>
      <c r="LHH59" s="20"/>
      <c r="LHI59" s="20"/>
      <c r="LHJ59" s="20"/>
      <c r="LHK59" s="20"/>
      <c r="LHL59" s="20"/>
      <c r="LHM59" s="20"/>
      <c r="LHN59" s="20"/>
      <c r="LHO59" s="20"/>
      <c r="LHP59" s="20"/>
      <c r="LHQ59" s="20"/>
      <c r="LHR59" s="20"/>
      <c r="LHS59" s="20"/>
      <c r="LHT59" s="20"/>
      <c r="LHU59" s="20"/>
      <c r="LHV59" s="20"/>
      <c r="LHW59" s="20"/>
      <c r="LHX59" s="20"/>
      <c r="LHY59" s="20"/>
      <c r="LHZ59" s="20"/>
      <c r="LIA59" s="20"/>
      <c r="LIB59" s="20"/>
      <c r="LIC59" s="20"/>
      <c r="LID59" s="20"/>
      <c r="LIE59" s="20"/>
      <c r="LIF59" s="20"/>
      <c r="LIG59" s="20"/>
      <c r="LIH59" s="20"/>
      <c r="LII59" s="20"/>
      <c r="LIJ59" s="20"/>
      <c r="LIK59" s="20"/>
      <c r="LIL59" s="20"/>
      <c r="LIM59" s="20"/>
      <c r="LIN59" s="20"/>
      <c r="LIO59" s="20"/>
      <c r="LIP59" s="20"/>
      <c r="LIQ59" s="20"/>
      <c r="LIR59" s="20"/>
      <c r="LIS59" s="20"/>
      <c r="LIT59" s="20"/>
      <c r="LIU59" s="20"/>
      <c r="LIV59" s="20"/>
      <c r="LIW59" s="20"/>
      <c r="LIX59" s="20"/>
      <c r="LIY59" s="20"/>
      <c r="LIZ59" s="20"/>
      <c r="LJA59" s="20"/>
      <c r="LJB59" s="20"/>
      <c r="LJC59" s="20"/>
      <c r="LJD59" s="20"/>
      <c r="LJE59" s="20"/>
      <c r="LJF59" s="20"/>
      <c r="LJG59" s="20"/>
      <c r="LJH59" s="20"/>
      <c r="LJI59" s="20"/>
      <c r="LJJ59" s="20"/>
      <c r="LJK59" s="20"/>
      <c r="LJL59" s="20"/>
      <c r="LJM59" s="20"/>
      <c r="LJN59" s="20"/>
      <c r="LJO59" s="20"/>
      <c r="LJP59" s="20"/>
      <c r="LJQ59" s="20"/>
      <c r="LJR59" s="20"/>
      <c r="LJS59" s="20"/>
      <c r="LJT59" s="20"/>
      <c r="LJU59" s="20"/>
      <c r="LJV59" s="20"/>
      <c r="LJW59" s="20"/>
      <c r="LJX59" s="20"/>
      <c r="LJY59" s="20"/>
      <c r="LJZ59" s="20"/>
      <c r="LKA59" s="20"/>
      <c r="LKB59" s="20"/>
      <c r="LKC59" s="20"/>
      <c r="LKD59" s="20"/>
      <c r="LKE59" s="20"/>
      <c r="LKF59" s="20"/>
      <c r="LKG59" s="20"/>
      <c r="LKH59" s="20"/>
      <c r="LKI59" s="20"/>
      <c r="LKJ59" s="20"/>
      <c r="LKK59" s="20"/>
      <c r="LKL59" s="20"/>
      <c r="LKM59" s="20"/>
      <c r="LKN59" s="20"/>
      <c r="LKO59" s="20"/>
      <c r="LKP59" s="20"/>
      <c r="LKQ59" s="20"/>
      <c r="LKR59" s="20"/>
      <c r="LKS59" s="20"/>
      <c r="LKT59" s="20"/>
      <c r="LKU59" s="20"/>
      <c r="LKV59" s="20"/>
      <c r="LKW59" s="20"/>
      <c r="LKX59" s="20"/>
      <c r="LKY59" s="20"/>
      <c r="LKZ59" s="20"/>
      <c r="LLA59" s="20"/>
      <c r="LLB59" s="20"/>
      <c r="LLC59" s="20"/>
      <c r="LLD59" s="20"/>
      <c r="LLE59" s="20"/>
      <c r="LLF59" s="20"/>
      <c r="LLG59" s="20"/>
      <c r="LLH59" s="20"/>
      <c r="LLI59" s="20"/>
      <c r="LLJ59" s="20"/>
      <c r="LLK59" s="20"/>
      <c r="LLL59" s="20"/>
      <c r="LLM59" s="20"/>
      <c r="LLN59" s="20"/>
      <c r="LLO59" s="20"/>
      <c r="LLP59" s="20"/>
      <c r="LLQ59" s="20"/>
      <c r="LLR59" s="20"/>
      <c r="LLS59" s="20"/>
      <c r="LLT59" s="20"/>
      <c r="LLU59" s="20"/>
      <c r="LLV59" s="20"/>
      <c r="LLW59" s="20"/>
      <c r="LLX59" s="20"/>
      <c r="LLY59" s="20"/>
      <c r="LLZ59" s="20"/>
      <c r="LMA59" s="20"/>
      <c r="LMB59" s="20"/>
      <c r="LMC59" s="20"/>
      <c r="LMD59" s="20"/>
      <c r="LME59" s="20"/>
      <c r="LMF59" s="20"/>
      <c r="LMG59" s="20"/>
      <c r="LMH59" s="20"/>
      <c r="LMI59" s="20"/>
      <c r="LMJ59" s="20"/>
      <c r="LMK59" s="20"/>
      <c r="LML59" s="20"/>
      <c r="LMM59" s="20"/>
      <c r="LMN59" s="20"/>
      <c r="LMO59" s="20"/>
      <c r="LMP59" s="20"/>
      <c r="LMQ59" s="20"/>
      <c r="LMR59" s="20"/>
      <c r="LMS59" s="20"/>
      <c r="LMT59" s="20"/>
      <c r="LMU59" s="20"/>
      <c r="LMV59" s="20"/>
      <c r="LMW59" s="20"/>
      <c r="LMX59" s="20"/>
      <c r="LMY59" s="20"/>
      <c r="LMZ59" s="20"/>
      <c r="LNA59" s="20"/>
      <c r="LNB59" s="20"/>
      <c r="LNC59" s="20"/>
      <c r="LND59" s="20"/>
      <c r="LNE59" s="20"/>
      <c r="LNF59" s="20"/>
      <c r="LNG59" s="20"/>
      <c r="LNH59" s="20"/>
      <c r="LNI59" s="20"/>
      <c r="LNJ59" s="20"/>
      <c r="LNK59" s="20"/>
      <c r="LNL59" s="20"/>
      <c r="LNM59" s="20"/>
      <c r="LNN59" s="20"/>
      <c r="LNO59" s="20"/>
      <c r="LNP59" s="20"/>
      <c r="LNQ59" s="20"/>
      <c r="LNR59" s="20"/>
      <c r="LNS59" s="20"/>
      <c r="LNT59" s="20"/>
      <c r="LNU59" s="20"/>
      <c r="LNV59" s="20"/>
      <c r="LNW59" s="20"/>
      <c r="LNX59" s="20"/>
      <c r="LNY59" s="20"/>
      <c r="LNZ59" s="20"/>
      <c r="LOA59" s="20"/>
      <c r="LOB59" s="20"/>
      <c r="LOC59" s="20"/>
      <c r="LOD59" s="20"/>
      <c r="LOE59" s="20"/>
      <c r="LOF59" s="20"/>
      <c r="LOG59" s="20"/>
      <c r="LOH59" s="20"/>
      <c r="LOI59" s="20"/>
      <c r="LOJ59" s="20"/>
      <c r="LOK59" s="20"/>
      <c r="LOL59" s="20"/>
      <c r="LOM59" s="20"/>
      <c r="LON59" s="20"/>
      <c r="LOO59" s="20"/>
      <c r="LOP59" s="20"/>
      <c r="LOQ59" s="20"/>
      <c r="LOR59" s="20"/>
      <c r="LOS59" s="20"/>
      <c r="LOT59" s="20"/>
      <c r="LOU59" s="20"/>
      <c r="LOV59" s="20"/>
      <c r="LOW59" s="20"/>
      <c r="LOX59" s="20"/>
      <c r="LOY59" s="20"/>
      <c r="LOZ59" s="20"/>
      <c r="LPA59" s="20"/>
      <c r="LPB59" s="20"/>
      <c r="LPC59" s="20"/>
      <c r="LPD59" s="20"/>
      <c r="LPE59" s="20"/>
      <c r="LPF59" s="20"/>
      <c r="LPG59" s="20"/>
      <c r="LPH59" s="20"/>
      <c r="LPI59" s="20"/>
      <c r="LPJ59" s="20"/>
      <c r="LPK59" s="20"/>
      <c r="LPL59" s="20"/>
      <c r="LPM59" s="20"/>
      <c r="LPN59" s="20"/>
      <c r="LPO59" s="20"/>
      <c r="LPP59" s="20"/>
      <c r="LPQ59" s="20"/>
      <c r="LPR59" s="20"/>
      <c r="LPS59" s="20"/>
      <c r="LPT59" s="20"/>
      <c r="LPU59" s="20"/>
      <c r="LPV59" s="20"/>
      <c r="LPW59" s="20"/>
      <c r="LPX59" s="20"/>
      <c r="LPY59" s="20"/>
      <c r="LPZ59" s="20"/>
      <c r="LQA59" s="20"/>
      <c r="LQB59" s="20"/>
      <c r="LQC59" s="20"/>
      <c r="LQD59" s="20"/>
      <c r="LQE59" s="20"/>
      <c r="LQF59" s="20"/>
      <c r="LQG59" s="20"/>
      <c r="LQH59" s="20"/>
      <c r="LQI59" s="20"/>
      <c r="LQJ59" s="20"/>
      <c r="LQK59" s="20"/>
      <c r="LQL59" s="20"/>
      <c r="LQM59" s="20"/>
      <c r="LQN59" s="20"/>
      <c r="LQO59" s="20"/>
      <c r="LQP59" s="20"/>
      <c r="LQQ59" s="20"/>
      <c r="LQR59" s="20"/>
      <c r="LQS59" s="20"/>
      <c r="LQT59" s="20"/>
      <c r="LQU59" s="20"/>
      <c r="LQV59" s="20"/>
      <c r="LQW59" s="20"/>
      <c r="LQX59" s="20"/>
      <c r="LQY59" s="20"/>
      <c r="LQZ59" s="20"/>
      <c r="LRA59" s="20"/>
      <c r="LRB59" s="20"/>
      <c r="LRC59" s="20"/>
      <c r="LRD59" s="20"/>
      <c r="LRE59" s="20"/>
      <c r="LRF59" s="20"/>
      <c r="LRG59" s="20"/>
      <c r="LRH59" s="20"/>
      <c r="LRI59" s="20"/>
      <c r="LRJ59" s="20"/>
      <c r="LRK59" s="20"/>
      <c r="LRL59" s="20"/>
      <c r="LRM59" s="20"/>
      <c r="LRN59" s="20"/>
      <c r="LRO59" s="20"/>
      <c r="LRP59" s="20"/>
      <c r="LRQ59" s="20"/>
      <c r="LRR59" s="20"/>
      <c r="LRS59" s="20"/>
      <c r="LRT59" s="20"/>
      <c r="LRU59" s="20"/>
      <c r="LRV59" s="20"/>
      <c r="LRW59" s="20"/>
      <c r="LRX59" s="20"/>
      <c r="LRY59" s="20"/>
      <c r="LRZ59" s="20"/>
      <c r="LSA59" s="20"/>
      <c r="LSB59" s="20"/>
      <c r="LSC59" s="20"/>
      <c r="LSD59" s="20"/>
      <c r="LSE59" s="20"/>
      <c r="LSF59" s="20"/>
      <c r="LSG59" s="20"/>
      <c r="LSH59" s="20"/>
      <c r="LSI59" s="20"/>
      <c r="LSJ59" s="20"/>
      <c r="LSK59" s="20"/>
      <c r="LSL59" s="20"/>
      <c r="LSM59" s="20"/>
      <c r="LSN59" s="20"/>
      <c r="LSO59" s="20"/>
      <c r="LSP59" s="20"/>
      <c r="LSQ59" s="20"/>
      <c r="LSR59" s="20"/>
      <c r="LSS59" s="20"/>
      <c r="LST59" s="20"/>
      <c r="LSU59" s="20"/>
      <c r="LSV59" s="20"/>
      <c r="LSW59" s="20"/>
      <c r="LSX59" s="20"/>
      <c r="LSY59" s="20"/>
      <c r="LSZ59" s="20"/>
      <c r="LTA59" s="20"/>
      <c r="LTB59" s="20"/>
      <c r="LTC59" s="20"/>
      <c r="LTD59" s="20"/>
      <c r="LTE59" s="20"/>
      <c r="LTF59" s="20"/>
      <c r="LTG59" s="20"/>
      <c r="LTH59" s="20"/>
      <c r="LTI59" s="20"/>
      <c r="LTJ59" s="20"/>
      <c r="LTK59" s="20"/>
      <c r="LTL59" s="20"/>
      <c r="LTM59" s="20"/>
      <c r="LTN59" s="20"/>
      <c r="LTO59" s="20"/>
      <c r="LTP59" s="20"/>
      <c r="LTQ59" s="20"/>
      <c r="LTR59" s="20"/>
      <c r="LTS59" s="20"/>
      <c r="LTT59" s="20"/>
      <c r="LTU59" s="20"/>
      <c r="LTV59" s="20"/>
      <c r="LTW59" s="20"/>
      <c r="LTX59" s="20"/>
      <c r="LTY59" s="20"/>
      <c r="LTZ59" s="20"/>
      <c r="LUA59" s="20"/>
      <c r="LUB59" s="20"/>
      <c r="LUC59" s="20"/>
      <c r="LUD59" s="20"/>
      <c r="LUE59" s="20"/>
      <c r="LUF59" s="20"/>
      <c r="LUG59" s="20"/>
      <c r="LUH59" s="20"/>
      <c r="LUI59" s="20"/>
      <c r="LUJ59" s="20"/>
      <c r="LUK59" s="20"/>
      <c r="LUL59" s="20"/>
      <c r="LUM59" s="20"/>
      <c r="LUN59" s="20"/>
      <c r="LUO59" s="20"/>
      <c r="LUP59" s="20"/>
      <c r="LUQ59" s="20"/>
      <c r="LUR59" s="20"/>
      <c r="LUS59" s="20"/>
      <c r="LUT59" s="20"/>
      <c r="LUU59" s="20"/>
      <c r="LUV59" s="20"/>
      <c r="LUW59" s="20"/>
      <c r="LUX59" s="20"/>
      <c r="LUY59" s="20"/>
      <c r="LUZ59" s="20"/>
      <c r="LVA59" s="20"/>
      <c r="LVB59" s="20"/>
      <c r="LVC59" s="20"/>
      <c r="LVD59" s="20"/>
      <c r="LVE59" s="20"/>
      <c r="LVF59" s="20"/>
      <c r="LVG59" s="20"/>
      <c r="LVH59" s="20"/>
      <c r="LVI59" s="20"/>
      <c r="LVJ59" s="20"/>
      <c r="LVK59" s="20"/>
      <c r="LVL59" s="20"/>
      <c r="LVM59" s="20"/>
      <c r="LVN59" s="20"/>
      <c r="LVO59" s="20"/>
      <c r="LVP59" s="20"/>
      <c r="LVQ59" s="20"/>
      <c r="LVR59" s="20"/>
      <c r="LVS59" s="20"/>
      <c r="LVT59" s="20"/>
      <c r="LVU59" s="20"/>
      <c r="LVV59" s="20"/>
      <c r="LVW59" s="20"/>
      <c r="LVX59" s="20"/>
      <c r="LVY59" s="20"/>
      <c r="LVZ59" s="20"/>
      <c r="LWA59" s="20"/>
      <c r="LWB59" s="20"/>
      <c r="LWC59" s="20"/>
      <c r="LWD59" s="20"/>
      <c r="LWE59" s="20"/>
      <c r="LWF59" s="20"/>
      <c r="LWG59" s="20"/>
      <c r="LWH59" s="20"/>
      <c r="LWI59" s="20"/>
      <c r="LWJ59" s="20"/>
      <c r="LWK59" s="20"/>
      <c r="LWL59" s="20"/>
      <c r="LWM59" s="20"/>
      <c r="LWN59" s="20"/>
      <c r="LWO59" s="20"/>
      <c r="LWP59" s="20"/>
      <c r="LWQ59" s="20"/>
      <c r="LWR59" s="20"/>
      <c r="LWS59" s="20"/>
      <c r="LWT59" s="20"/>
      <c r="LWU59" s="20"/>
      <c r="LWV59" s="20"/>
      <c r="LWW59" s="20"/>
      <c r="LWX59" s="20"/>
      <c r="LWY59" s="20"/>
      <c r="LWZ59" s="20"/>
      <c r="LXA59" s="20"/>
      <c r="LXB59" s="20"/>
      <c r="LXC59" s="20"/>
      <c r="LXD59" s="20"/>
      <c r="LXE59" s="20"/>
      <c r="LXF59" s="20"/>
      <c r="LXG59" s="20"/>
      <c r="LXH59" s="20"/>
      <c r="LXI59" s="20"/>
      <c r="LXJ59" s="20"/>
      <c r="LXK59" s="20"/>
      <c r="LXL59" s="20"/>
      <c r="LXM59" s="20"/>
      <c r="LXN59" s="20"/>
      <c r="LXO59" s="20"/>
      <c r="LXP59" s="20"/>
      <c r="LXQ59" s="20"/>
      <c r="LXR59" s="20"/>
      <c r="LXS59" s="20"/>
      <c r="LXT59" s="20"/>
      <c r="LXU59" s="20"/>
      <c r="LXV59" s="20"/>
      <c r="LXW59" s="20"/>
      <c r="LXX59" s="20"/>
      <c r="LXY59" s="20"/>
      <c r="LXZ59" s="20"/>
      <c r="LYA59" s="20"/>
      <c r="LYB59" s="20"/>
      <c r="LYC59" s="20"/>
      <c r="LYD59" s="20"/>
      <c r="LYE59" s="20"/>
      <c r="LYF59" s="20"/>
      <c r="LYG59" s="20"/>
      <c r="LYH59" s="20"/>
      <c r="LYI59" s="20"/>
      <c r="LYJ59" s="20"/>
      <c r="LYK59" s="20"/>
      <c r="LYL59" s="20"/>
      <c r="LYM59" s="20"/>
      <c r="LYN59" s="20"/>
      <c r="LYO59" s="20"/>
      <c r="LYP59" s="20"/>
      <c r="LYQ59" s="20"/>
      <c r="LYR59" s="20"/>
      <c r="LYS59" s="20"/>
      <c r="LYT59" s="20"/>
      <c r="LYU59" s="20"/>
      <c r="LYV59" s="20"/>
      <c r="LYW59" s="20"/>
      <c r="LYX59" s="20"/>
      <c r="LYY59" s="20"/>
      <c r="LYZ59" s="20"/>
      <c r="LZA59" s="20"/>
      <c r="LZB59" s="20"/>
      <c r="LZC59" s="20"/>
      <c r="LZD59" s="20"/>
      <c r="LZE59" s="20"/>
      <c r="LZF59" s="20"/>
      <c r="LZG59" s="20"/>
      <c r="LZH59" s="20"/>
      <c r="LZI59" s="20"/>
      <c r="LZJ59" s="20"/>
      <c r="LZK59" s="20"/>
      <c r="LZL59" s="20"/>
      <c r="LZM59" s="20"/>
      <c r="LZN59" s="20"/>
      <c r="LZO59" s="20"/>
      <c r="LZP59" s="20"/>
      <c r="LZQ59" s="20"/>
      <c r="LZR59" s="20"/>
      <c r="LZS59" s="20"/>
      <c r="LZT59" s="20"/>
      <c r="LZU59" s="20"/>
      <c r="LZV59" s="20"/>
      <c r="LZW59" s="20"/>
      <c r="LZX59" s="20"/>
      <c r="LZY59" s="20"/>
      <c r="LZZ59" s="20"/>
      <c r="MAA59" s="20"/>
      <c r="MAB59" s="20"/>
      <c r="MAC59" s="20"/>
      <c r="MAD59" s="20"/>
      <c r="MAE59" s="20"/>
      <c r="MAF59" s="20"/>
      <c r="MAG59" s="20"/>
      <c r="MAH59" s="20"/>
      <c r="MAI59" s="20"/>
      <c r="MAJ59" s="20"/>
      <c r="MAK59" s="20"/>
      <c r="MAL59" s="20"/>
      <c r="MAM59" s="20"/>
      <c r="MAN59" s="20"/>
      <c r="MAO59" s="20"/>
      <c r="MAP59" s="20"/>
      <c r="MAQ59" s="20"/>
      <c r="MAR59" s="20"/>
      <c r="MAS59" s="20"/>
      <c r="MAT59" s="20"/>
      <c r="MAU59" s="20"/>
      <c r="MAV59" s="20"/>
      <c r="MAW59" s="20"/>
      <c r="MAX59" s="20"/>
      <c r="MAY59" s="20"/>
      <c r="MAZ59" s="20"/>
      <c r="MBA59" s="20"/>
      <c r="MBB59" s="20"/>
      <c r="MBC59" s="20"/>
      <c r="MBD59" s="20"/>
      <c r="MBE59" s="20"/>
      <c r="MBF59" s="20"/>
      <c r="MBG59" s="20"/>
      <c r="MBH59" s="20"/>
      <c r="MBI59" s="20"/>
      <c r="MBJ59" s="20"/>
      <c r="MBK59" s="20"/>
      <c r="MBL59" s="20"/>
      <c r="MBM59" s="20"/>
      <c r="MBN59" s="20"/>
      <c r="MBO59" s="20"/>
      <c r="MBP59" s="20"/>
      <c r="MBQ59" s="20"/>
      <c r="MBR59" s="20"/>
      <c r="MBS59" s="20"/>
      <c r="MBT59" s="20"/>
      <c r="MBU59" s="20"/>
      <c r="MBV59" s="20"/>
      <c r="MBW59" s="20"/>
      <c r="MBX59" s="20"/>
      <c r="MBY59" s="20"/>
      <c r="MBZ59" s="20"/>
      <c r="MCA59" s="20"/>
      <c r="MCB59" s="20"/>
      <c r="MCC59" s="20"/>
      <c r="MCD59" s="20"/>
      <c r="MCE59" s="20"/>
      <c r="MCF59" s="20"/>
      <c r="MCG59" s="20"/>
      <c r="MCH59" s="20"/>
      <c r="MCI59" s="20"/>
      <c r="MCJ59" s="20"/>
      <c r="MCK59" s="20"/>
      <c r="MCL59" s="20"/>
      <c r="MCM59" s="20"/>
      <c r="MCN59" s="20"/>
      <c r="MCO59" s="20"/>
      <c r="MCP59" s="20"/>
      <c r="MCQ59" s="20"/>
      <c r="MCR59" s="20"/>
      <c r="MCS59" s="20"/>
      <c r="MCT59" s="20"/>
      <c r="MCU59" s="20"/>
      <c r="MCV59" s="20"/>
      <c r="MCW59" s="20"/>
      <c r="MCX59" s="20"/>
      <c r="MCY59" s="20"/>
      <c r="MCZ59" s="20"/>
      <c r="MDA59" s="20"/>
      <c r="MDB59" s="20"/>
      <c r="MDC59" s="20"/>
      <c r="MDD59" s="20"/>
      <c r="MDE59" s="20"/>
      <c r="MDF59" s="20"/>
      <c r="MDG59" s="20"/>
      <c r="MDH59" s="20"/>
      <c r="MDI59" s="20"/>
      <c r="MDJ59" s="20"/>
      <c r="MDK59" s="20"/>
      <c r="MDL59" s="20"/>
      <c r="MDM59" s="20"/>
      <c r="MDN59" s="20"/>
      <c r="MDO59" s="20"/>
      <c r="MDP59" s="20"/>
      <c r="MDQ59" s="20"/>
      <c r="MDR59" s="20"/>
      <c r="MDS59" s="20"/>
      <c r="MDT59" s="20"/>
      <c r="MDU59" s="20"/>
      <c r="MDV59" s="20"/>
      <c r="MDW59" s="20"/>
      <c r="MDX59" s="20"/>
      <c r="MDY59" s="20"/>
      <c r="MDZ59" s="20"/>
      <c r="MEA59" s="20"/>
      <c r="MEB59" s="20"/>
      <c r="MEC59" s="20"/>
      <c r="MED59" s="20"/>
      <c r="MEE59" s="20"/>
      <c r="MEF59" s="20"/>
      <c r="MEG59" s="20"/>
      <c r="MEH59" s="20"/>
      <c r="MEI59" s="20"/>
      <c r="MEJ59" s="20"/>
      <c r="MEK59" s="20"/>
      <c r="MEL59" s="20"/>
      <c r="MEM59" s="20"/>
      <c r="MEN59" s="20"/>
      <c r="MEO59" s="20"/>
      <c r="MEP59" s="20"/>
      <c r="MEQ59" s="20"/>
      <c r="MER59" s="20"/>
      <c r="MES59" s="20"/>
      <c r="MET59" s="20"/>
      <c r="MEU59" s="20"/>
      <c r="MEV59" s="20"/>
      <c r="MEW59" s="20"/>
      <c r="MEX59" s="20"/>
      <c r="MEY59" s="20"/>
      <c r="MEZ59" s="20"/>
      <c r="MFA59" s="20"/>
      <c r="MFB59" s="20"/>
      <c r="MFC59" s="20"/>
      <c r="MFD59" s="20"/>
      <c r="MFE59" s="20"/>
      <c r="MFF59" s="20"/>
      <c r="MFG59" s="20"/>
      <c r="MFH59" s="20"/>
      <c r="MFI59" s="20"/>
      <c r="MFJ59" s="20"/>
      <c r="MFK59" s="20"/>
      <c r="MFL59" s="20"/>
      <c r="MFM59" s="20"/>
      <c r="MFN59" s="20"/>
      <c r="MFO59" s="20"/>
      <c r="MFP59" s="20"/>
      <c r="MFQ59" s="20"/>
      <c r="MFR59" s="20"/>
      <c r="MFS59" s="20"/>
      <c r="MFT59" s="20"/>
      <c r="MFU59" s="20"/>
      <c r="MFV59" s="20"/>
      <c r="MFW59" s="20"/>
      <c r="MFX59" s="20"/>
      <c r="MFY59" s="20"/>
      <c r="MFZ59" s="20"/>
      <c r="MGA59" s="20"/>
      <c r="MGB59" s="20"/>
      <c r="MGC59" s="20"/>
      <c r="MGD59" s="20"/>
      <c r="MGE59" s="20"/>
      <c r="MGF59" s="20"/>
      <c r="MGG59" s="20"/>
      <c r="MGH59" s="20"/>
      <c r="MGI59" s="20"/>
      <c r="MGJ59" s="20"/>
      <c r="MGK59" s="20"/>
      <c r="MGL59" s="20"/>
      <c r="MGM59" s="20"/>
      <c r="MGN59" s="20"/>
      <c r="MGO59" s="20"/>
      <c r="MGP59" s="20"/>
      <c r="MGQ59" s="20"/>
      <c r="MGR59" s="20"/>
      <c r="MGS59" s="20"/>
      <c r="MGT59" s="20"/>
      <c r="MGU59" s="20"/>
      <c r="MGV59" s="20"/>
      <c r="MGW59" s="20"/>
      <c r="MGX59" s="20"/>
      <c r="MGY59" s="20"/>
      <c r="MGZ59" s="20"/>
      <c r="MHA59" s="20"/>
      <c r="MHB59" s="20"/>
      <c r="MHC59" s="20"/>
      <c r="MHD59" s="20"/>
      <c r="MHE59" s="20"/>
      <c r="MHF59" s="20"/>
      <c r="MHG59" s="20"/>
      <c r="MHH59" s="20"/>
      <c r="MHI59" s="20"/>
      <c r="MHJ59" s="20"/>
      <c r="MHK59" s="20"/>
      <c r="MHL59" s="20"/>
      <c r="MHM59" s="20"/>
      <c r="MHN59" s="20"/>
      <c r="MHO59" s="20"/>
      <c r="MHP59" s="20"/>
      <c r="MHQ59" s="20"/>
      <c r="MHR59" s="20"/>
      <c r="MHS59" s="20"/>
      <c r="MHT59" s="20"/>
      <c r="MHU59" s="20"/>
      <c r="MHV59" s="20"/>
      <c r="MHW59" s="20"/>
      <c r="MHX59" s="20"/>
      <c r="MHY59" s="20"/>
      <c r="MHZ59" s="20"/>
      <c r="MIA59" s="20"/>
      <c r="MIB59" s="20"/>
      <c r="MIC59" s="20"/>
      <c r="MID59" s="20"/>
      <c r="MIE59" s="20"/>
      <c r="MIF59" s="20"/>
      <c r="MIG59" s="20"/>
      <c r="MIH59" s="20"/>
      <c r="MII59" s="20"/>
      <c r="MIJ59" s="20"/>
      <c r="MIK59" s="20"/>
      <c r="MIL59" s="20"/>
      <c r="MIM59" s="20"/>
      <c r="MIN59" s="20"/>
      <c r="MIO59" s="20"/>
      <c r="MIP59" s="20"/>
      <c r="MIQ59" s="20"/>
      <c r="MIR59" s="20"/>
      <c r="MIS59" s="20"/>
      <c r="MIT59" s="20"/>
      <c r="MIU59" s="20"/>
      <c r="MIV59" s="20"/>
      <c r="MIW59" s="20"/>
      <c r="MIX59" s="20"/>
      <c r="MIY59" s="20"/>
      <c r="MIZ59" s="20"/>
      <c r="MJA59" s="20"/>
      <c r="MJB59" s="20"/>
      <c r="MJC59" s="20"/>
      <c r="MJD59" s="20"/>
      <c r="MJE59" s="20"/>
      <c r="MJF59" s="20"/>
      <c r="MJG59" s="20"/>
      <c r="MJH59" s="20"/>
      <c r="MJI59" s="20"/>
      <c r="MJJ59" s="20"/>
      <c r="MJK59" s="20"/>
      <c r="MJL59" s="20"/>
      <c r="MJM59" s="20"/>
      <c r="MJN59" s="20"/>
      <c r="MJO59" s="20"/>
      <c r="MJP59" s="20"/>
      <c r="MJQ59" s="20"/>
      <c r="MJR59" s="20"/>
      <c r="MJS59" s="20"/>
      <c r="MJT59" s="20"/>
      <c r="MJU59" s="20"/>
      <c r="MJV59" s="20"/>
      <c r="MJW59" s="20"/>
      <c r="MJX59" s="20"/>
      <c r="MJY59" s="20"/>
      <c r="MJZ59" s="20"/>
      <c r="MKA59" s="20"/>
      <c r="MKB59" s="20"/>
      <c r="MKC59" s="20"/>
      <c r="MKD59" s="20"/>
      <c r="MKE59" s="20"/>
      <c r="MKF59" s="20"/>
      <c r="MKG59" s="20"/>
      <c r="MKH59" s="20"/>
      <c r="MKI59" s="20"/>
      <c r="MKJ59" s="20"/>
      <c r="MKK59" s="20"/>
      <c r="MKL59" s="20"/>
      <c r="MKM59" s="20"/>
      <c r="MKN59" s="20"/>
      <c r="MKO59" s="20"/>
      <c r="MKP59" s="20"/>
      <c r="MKQ59" s="20"/>
      <c r="MKR59" s="20"/>
      <c r="MKS59" s="20"/>
      <c r="MKT59" s="20"/>
      <c r="MKU59" s="20"/>
      <c r="MKV59" s="20"/>
      <c r="MKW59" s="20"/>
      <c r="MKX59" s="20"/>
      <c r="MKY59" s="20"/>
      <c r="MKZ59" s="20"/>
      <c r="MLA59" s="20"/>
      <c r="MLB59" s="20"/>
      <c r="MLC59" s="20"/>
      <c r="MLD59" s="20"/>
      <c r="MLE59" s="20"/>
      <c r="MLF59" s="20"/>
      <c r="MLG59" s="20"/>
      <c r="MLH59" s="20"/>
      <c r="MLI59" s="20"/>
      <c r="MLJ59" s="20"/>
      <c r="MLK59" s="20"/>
      <c r="MLL59" s="20"/>
      <c r="MLM59" s="20"/>
      <c r="MLN59" s="20"/>
      <c r="MLO59" s="20"/>
      <c r="MLP59" s="20"/>
      <c r="MLQ59" s="20"/>
      <c r="MLR59" s="20"/>
      <c r="MLS59" s="20"/>
      <c r="MLT59" s="20"/>
      <c r="MLU59" s="20"/>
      <c r="MLV59" s="20"/>
      <c r="MLW59" s="20"/>
      <c r="MLX59" s="20"/>
      <c r="MLY59" s="20"/>
      <c r="MLZ59" s="20"/>
      <c r="MMA59" s="20"/>
      <c r="MMB59" s="20"/>
      <c r="MMC59" s="20"/>
      <c r="MMD59" s="20"/>
      <c r="MME59" s="20"/>
      <c r="MMF59" s="20"/>
      <c r="MMG59" s="20"/>
      <c r="MMH59" s="20"/>
      <c r="MMI59" s="20"/>
      <c r="MMJ59" s="20"/>
      <c r="MMK59" s="20"/>
      <c r="MML59" s="20"/>
      <c r="MMM59" s="20"/>
      <c r="MMN59" s="20"/>
      <c r="MMO59" s="20"/>
      <c r="MMP59" s="20"/>
      <c r="MMQ59" s="20"/>
      <c r="MMR59" s="20"/>
      <c r="MMS59" s="20"/>
      <c r="MMT59" s="20"/>
      <c r="MMU59" s="20"/>
      <c r="MMV59" s="20"/>
      <c r="MMW59" s="20"/>
      <c r="MMX59" s="20"/>
      <c r="MMY59" s="20"/>
      <c r="MMZ59" s="20"/>
      <c r="MNA59" s="20"/>
      <c r="MNB59" s="20"/>
      <c r="MNC59" s="20"/>
      <c r="MND59" s="20"/>
      <c r="MNE59" s="20"/>
      <c r="MNF59" s="20"/>
      <c r="MNG59" s="20"/>
      <c r="MNH59" s="20"/>
      <c r="MNI59" s="20"/>
      <c r="MNJ59" s="20"/>
      <c r="MNK59" s="20"/>
      <c r="MNL59" s="20"/>
      <c r="MNM59" s="20"/>
      <c r="MNN59" s="20"/>
      <c r="MNO59" s="20"/>
      <c r="MNP59" s="20"/>
      <c r="MNQ59" s="20"/>
      <c r="MNR59" s="20"/>
      <c r="MNS59" s="20"/>
      <c r="MNT59" s="20"/>
      <c r="MNU59" s="20"/>
      <c r="MNV59" s="20"/>
      <c r="MNW59" s="20"/>
      <c r="MNX59" s="20"/>
      <c r="MNY59" s="20"/>
      <c r="MNZ59" s="20"/>
      <c r="MOA59" s="20"/>
      <c r="MOB59" s="20"/>
      <c r="MOC59" s="20"/>
      <c r="MOD59" s="20"/>
      <c r="MOE59" s="20"/>
      <c r="MOF59" s="20"/>
      <c r="MOG59" s="20"/>
      <c r="MOH59" s="20"/>
      <c r="MOI59" s="20"/>
      <c r="MOJ59" s="20"/>
      <c r="MOK59" s="20"/>
      <c r="MOL59" s="20"/>
      <c r="MOM59" s="20"/>
      <c r="MON59" s="20"/>
      <c r="MOO59" s="20"/>
      <c r="MOP59" s="20"/>
      <c r="MOQ59" s="20"/>
      <c r="MOR59" s="20"/>
      <c r="MOS59" s="20"/>
      <c r="MOT59" s="20"/>
      <c r="MOU59" s="20"/>
      <c r="MOV59" s="20"/>
      <c r="MOW59" s="20"/>
      <c r="MOX59" s="20"/>
      <c r="MOY59" s="20"/>
      <c r="MOZ59" s="20"/>
      <c r="MPA59" s="20"/>
      <c r="MPB59" s="20"/>
      <c r="MPC59" s="20"/>
      <c r="MPD59" s="20"/>
      <c r="MPE59" s="20"/>
      <c r="MPF59" s="20"/>
      <c r="MPG59" s="20"/>
      <c r="MPH59" s="20"/>
      <c r="MPI59" s="20"/>
      <c r="MPJ59" s="20"/>
      <c r="MPK59" s="20"/>
      <c r="MPL59" s="20"/>
      <c r="MPM59" s="20"/>
      <c r="MPN59" s="20"/>
      <c r="MPO59" s="20"/>
      <c r="MPP59" s="20"/>
      <c r="MPQ59" s="20"/>
      <c r="MPR59" s="20"/>
      <c r="MPS59" s="20"/>
      <c r="MPT59" s="20"/>
      <c r="MPU59" s="20"/>
      <c r="MPV59" s="20"/>
      <c r="MPW59" s="20"/>
      <c r="MPX59" s="20"/>
      <c r="MPY59" s="20"/>
      <c r="MPZ59" s="20"/>
      <c r="MQA59" s="20"/>
      <c r="MQB59" s="20"/>
      <c r="MQC59" s="20"/>
      <c r="MQD59" s="20"/>
      <c r="MQE59" s="20"/>
      <c r="MQF59" s="20"/>
      <c r="MQG59" s="20"/>
      <c r="MQH59" s="20"/>
      <c r="MQI59" s="20"/>
      <c r="MQJ59" s="20"/>
      <c r="MQK59" s="20"/>
      <c r="MQL59" s="20"/>
      <c r="MQM59" s="20"/>
      <c r="MQN59" s="20"/>
      <c r="MQO59" s="20"/>
      <c r="MQP59" s="20"/>
      <c r="MQQ59" s="20"/>
      <c r="MQR59" s="20"/>
      <c r="MQS59" s="20"/>
      <c r="MQT59" s="20"/>
      <c r="MQU59" s="20"/>
      <c r="MQV59" s="20"/>
      <c r="MQW59" s="20"/>
      <c r="MQX59" s="20"/>
      <c r="MQY59" s="20"/>
      <c r="MQZ59" s="20"/>
      <c r="MRA59" s="20"/>
      <c r="MRB59" s="20"/>
      <c r="MRC59" s="20"/>
      <c r="MRD59" s="20"/>
      <c r="MRE59" s="20"/>
      <c r="MRF59" s="20"/>
      <c r="MRG59" s="20"/>
      <c r="MRH59" s="20"/>
      <c r="MRI59" s="20"/>
      <c r="MRJ59" s="20"/>
      <c r="MRK59" s="20"/>
      <c r="MRL59" s="20"/>
      <c r="MRM59" s="20"/>
      <c r="MRN59" s="20"/>
      <c r="MRO59" s="20"/>
      <c r="MRP59" s="20"/>
      <c r="MRQ59" s="20"/>
      <c r="MRR59" s="20"/>
      <c r="MRS59" s="20"/>
      <c r="MRT59" s="20"/>
      <c r="MRU59" s="20"/>
      <c r="MRV59" s="20"/>
      <c r="MRW59" s="20"/>
      <c r="MRX59" s="20"/>
      <c r="MRY59" s="20"/>
      <c r="MRZ59" s="20"/>
      <c r="MSA59" s="20"/>
      <c r="MSB59" s="20"/>
      <c r="MSC59" s="20"/>
      <c r="MSD59" s="20"/>
      <c r="MSE59" s="20"/>
      <c r="MSF59" s="20"/>
      <c r="MSG59" s="20"/>
      <c r="MSH59" s="20"/>
      <c r="MSI59" s="20"/>
      <c r="MSJ59" s="20"/>
      <c r="MSK59" s="20"/>
      <c r="MSL59" s="20"/>
      <c r="MSM59" s="20"/>
      <c r="MSN59" s="20"/>
      <c r="MSO59" s="20"/>
      <c r="MSP59" s="20"/>
      <c r="MSQ59" s="20"/>
      <c r="MSR59" s="20"/>
      <c r="MSS59" s="20"/>
      <c r="MST59" s="20"/>
      <c r="MSU59" s="20"/>
      <c r="MSV59" s="20"/>
      <c r="MSW59" s="20"/>
      <c r="MSX59" s="20"/>
      <c r="MSY59" s="20"/>
      <c r="MSZ59" s="20"/>
      <c r="MTA59" s="20"/>
      <c r="MTB59" s="20"/>
      <c r="MTC59" s="20"/>
      <c r="MTD59" s="20"/>
      <c r="MTE59" s="20"/>
      <c r="MTF59" s="20"/>
      <c r="MTG59" s="20"/>
      <c r="MTH59" s="20"/>
      <c r="MTI59" s="20"/>
      <c r="MTJ59" s="20"/>
      <c r="MTK59" s="20"/>
      <c r="MTL59" s="20"/>
      <c r="MTM59" s="20"/>
      <c r="MTN59" s="20"/>
      <c r="MTO59" s="20"/>
      <c r="MTP59" s="20"/>
      <c r="MTQ59" s="20"/>
      <c r="MTR59" s="20"/>
      <c r="MTS59" s="20"/>
      <c r="MTT59" s="20"/>
      <c r="MTU59" s="20"/>
      <c r="MTV59" s="20"/>
      <c r="MTW59" s="20"/>
      <c r="MTX59" s="20"/>
      <c r="MTY59" s="20"/>
      <c r="MTZ59" s="20"/>
      <c r="MUA59" s="20"/>
      <c r="MUB59" s="20"/>
      <c r="MUC59" s="20"/>
      <c r="MUD59" s="20"/>
      <c r="MUE59" s="20"/>
      <c r="MUF59" s="20"/>
      <c r="MUG59" s="20"/>
      <c r="MUH59" s="20"/>
      <c r="MUI59" s="20"/>
      <c r="MUJ59" s="20"/>
      <c r="MUK59" s="20"/>
      <c r="MUL59" s="20"/>
      <c r="MUM59" s="20"/>
      <c r="MUN59" s="20"/>
      <c r="MUO59" s="20"/>
      <c r="MUP59" s="20"/>
      <c r="MUQ59" s="20"/>
      <c r="MUR59" s="20"/>
      <c r="MUS59" s="20"/>
      <c r="MUT59" s="20"/>
      <c r="MUU59" s="20"/>
      <c r="MUV59" s="20"/>
      <c r="MUW59" s="20"/>
      <c r="MUX59" s="20"/>
      <c r="MUY59" s="20"/>
      <c r="MUZ59" s="20"/>
      <c r="MVA59" s="20"/>
      <c r="MVB59" s="20"/>
      <c r="MVC59" s="20"/>
      <c r="MVD59" s="20"/>
      <c r="MVE59" s="20"/>
      <c r="MVF59" s="20"/>
      <c r="MVG59" s="20"/>
      <c r="MVH59" s="20"/>
      <c r="MVI59" s="20"/>
      <c r="MVJ59" s="20"/>
      <c r="MVK59" s="20"/>
      <c r="MVL59" s="20"/>
      <c r="MVM59" s="20"/>
      <c r="MVN59" s="20"/>
      <c r="MVO59" s="20"/>
      <c r="MVP59" s="20"/>
      <c r="MVQ59" s="20"/>
      <c r="MVR59" s="20"/>
      <c r="MVS59" s="20"/>
      <c r="MVT59" s="20"/>
      <c r="MVU59" s="20"/>
      <c r="MVV59" s="20"/>
      <c r="MVW59" s="20"/>
      <c r="MVX59" s="20"/>
      <c r="MVY59" s="20"/>
      <c r="MVZ59" s="20"/>
      <c r="MWA59" s="20"/>
      <c r="MWB59" s="20"/>
      <c r="MWC59" s="20"/>
      <c r="MWD59" s="20"/>
      <c r="MWE59" s="20"/>
      <c r="MWF59" s="20"/>
      <c r="MWG59" s="20"/>
      <c r="MWH59" s="20"/>
      <c r="MWI59" s="20"/>
      <c r="MWJ59" s="20"/>
      <c r="MWK59" s="20"/>
      <c r="MWL59" s="20"/>
      <c r="MWM59" s="20"/>
      <c r="MWN59" s="20"/>
      <c r="MWO59" s="20"/>
      <c r="MWP59" s="20"/>
      <c r="MWQ59" s="20"/>
      <c r="MWR59" s="20"/>
      <c r="MWS59" s="20"/>
      <c r="MWT59" s="20"/>
      <c r="MWU59" s="20"/>
      <c r="MWV59" s="20"/>
      <c r="MWW59" s="20"/>
      <c r="MWX59" s="20"/>
      <c r="MWY59" s="20"/>
      <c r="MWZ59" s="20"/>
      <c r="MXA59" s="20"/>
      <c r="MXB59" s="20"/>
      <c r="MXC59" s="20"/>
      <c r="MXD59" s="20"/>
      <c r="MXE59" s="20"/>
      <c r="MXF59" s="20"/>
      <c r="MXG59" s="20"/>
      <c r="MXH59" s="20"/>
      <c r="MXI59" s="20"/>
      <c r="MXJ59" s="20"/>
      <c r="MXK59" s="20"/>
      <c r="MXL59" s="20"/>
      <c r="MXM59" s="20"/>
      <c r="MXN59" s="20"/>
      <c r="MXO59" s="20"/>
      <c r="MXP59" s="20"/>
      <c r="MXQ59" s="20"/>
      <c r="MXR59" s="20"/>
      <c r="MXS59" s="20"/>
      <c r="MXT59" s="20"/>
      <c r="MXU59" s="20"/>
      <c r="MXV59" s="20"/>
      <c r="MXW59" s="20"/>
      <c r="MXX59" s="20"/>
      <c r="MXY59" s="20"/>
      <c r="MXZ59" s="20"/>
      <c r="MYA59" s="20"/>
      <c r="MYB59" s="20"/>
      <c r="MYC59" s="20"/>
      <c r="MYD59" s="20"/>
      <c r="MYE59" s="20"/>
      <c r="MYF59" s="20"/>
      <c r="MYG59" s="20"/>
      <c r="MYH59" s="20"/>
      <c r="MYI59" s="20"/>
      <c r="MYJ59" s="20"/>
      <c r="MYK59" s="20"/>
      <c r="MYL59" s="20"/>
      <c r="MYM59" s="20"/>
      <c r="MYN59" s="20"/>
      <c r="MYO59" s="20"/>
      <c r="MYP59" s="20"/>
      <c r="MYQ59" s="20"/>
      <c r="MYR59" s="20"/>
      <c r="MYS59" s="20"/>
      <c r="MYT59" s="20"/>
      <c r="MYU59" s="20"/>
      <c r="MYV59" s="20"/>
      <c r="MYW59" s="20"/>
      <c r="MYX59" s="20"/>
      <c r="MYY59" s="20"/>
      <c r="MYZ59" s="20"/>
      <c r="MZA59" s="20"/>
      <c r="MZB59" s="20"/>
      <c r="MZC59" s="20"/>
      <c r="MZD59" s="20"/>
      <c r="MZE59" s="20"/>
      <c r="MZF59" s="20"/>
      <c r="MZG59" s="20"/>
      <c r="MZH59" s="20"/>
      <c r="MZI59" s="20"/>
      <c r="MZJ59" s="20"/>
      <c r="MZK59" s="20"/>
      <c r="MZL59" s="20"/>
      <c r="MZM59" s="20"/>
      <c r="MZN59" s="20"/>
      <c r="MZO59" s="20"/>
      <c r="MZP59" s="20"/>
      <c r="MZQ59" s="20"/>
      <c r="MZR59" s="20"/>
      <c r="MZS59" s="20"/>
      <c r="MZT59" s="20"/>
      <c r="MZU59" s="20"/>
      <c r="MZV59" s="20"/>
      <c r="MZW59" s="20"/>
      <c r="MZX59" s="20"/>
      <c r="MZY59" s="20"/>
      <c r="MZZ59" s="20"/>
      <c r="NAA59" s="20"/>
      <c r="NAB59" s="20"/>
      <c r="NAC59" s="20"/>
      <c r="NAD59" s="20"/>
      <c r="NAE59" s="20"/>
      <c r="NAF59" s="20"/>
      <c r="NAG59" s="20"/>
      <c r="NAH59" s="20"/>
      <c r="NAI59" s="20"/>
      <c r="NAJ59" s="20"/>
      <c r="NAK59" s="20"/>
      <c r="NAL59" s="20"/>
      <c r="NAM59" s="20"/>
      <c r="NAN59" s="20"/>
      <c r="NAO59" s="20"/>
      <c r="NAP59" s="20"/>
      <c r="NAQ59" s="20"/>
      <c r="NAR59" s="20"/>
      <c r="NAS59" s="20"/>
      <c r="NAT59" s="20"/>
      <c r="NAU59" s="20"/>
      <c r="NAV59" s="20"/>
      <c r="NAW59" s="20"/>
      <c r="NAX59" s="20"/>
      <c r="NAY59" s="20"/>
      <c r="NAZ59" s="20"/>
      <c r="NBA59" s="20"/>
      <c r="NBB59" s="20"/>
      <c r="NBC59" s="20"/>
      <c r="NBD59" s="20"/>
      <c r="NBE59" s="20"/>
      <c r="NBF59" s="20"/>
      <c r="NBG59" s="20"/>
      <c r="NBH59" s="20"/>
      <c r="NBI59" s="20"/>
      <c r="NBJ59" s="20"/>
      <c r="NBK59" s="20"/>
      <c r="NBL59" s="20"/>
      <c r="NBM59" s="20"/>
      <c r="NBN59" s="20"/>
      <c r="NBO59" s="20"/>
      <c r="NBP59" s="20"/>
      <c r="NBQ59" s="20"/>
      <c r="NBR59" s="20"/>
      <c r="NBS59" s="20"/>
      <c r="NBT59" s="20"/>
      <c r="NBU59" s="20"/>
      <c r="NBV59" s="20"/>
      <c r="NBW59" s="20"/>
      <c r="NBX59" s="20"/>
      <c r="NBY59" s="20"/>
      <c r="NBZ59" s="20"/>
      <c r="NCA59" s="20"/>
      <c r="NCB59" s="20"/>
      <c r="NCC59" s="20"/>
      <c r="NCD59" s="20"/>
      <c r="NCE59" s="20"/>
      <c r="NCF59" s="20"/>
      <c r="NCG59" s="20"/>
      <c r="NCH59" s="20"/>
      <c r="NCI59" s="20"/>
      <c r="NCJ59" s="20"/>
      <c r="NCK59" s="20"/>
      <c r="NCL59" s="20"/>
      <c r="NCM59" s="20"/>
      <c r="NCN59" s="20"/>
      <c r="NCO59" s="20"/>
      <c r="NCP59" s="20"/>
      <c r="NCQ59" s="20"/>
      <c r="NCR59" s="20"/>
      <c r="NCS59" s="20"/>
      <c r="NCT59" s="20"/>
      <c r="NCU59" s="20"/>
      <c r="NCV59" s="20"/>
      <c r="NCW59" s="20"/>
      <c r="NCX59" s="20"/>
      <c r="NCY59" s="20"/>
      <c r="NCZ59" s="20"/>
      <c r="NDA59" s="20"/>
      <c r="NDB59" s="20"/>
      <c r="NDC59" s="20"/>
      <c r="NDD59" s="20"/>
      <c r="NDE59" s="20"/>
      <c r="NDF59" s="20"/>
      <c r="NDG59" s="20"/>
      <c r="NDH59" s="20"/>
      <c r="NDI59" s="20"/>
      <c r="NDJ59" s="20"/>
      <c r="NDK59" s="20"/>
      <c r="NDL59" s="20"/>
      <c r="NDM59" s="20"/>
      <c r="NDN59" s="20"/>
      <c r="NDO59" s="20"/>
      <c r="NDP59" s="20"/>
      <c r="NDQ59" s="20"/>
      <c r="NDR59" s="20"/>
      <c r="NDS59" s="20"/>
      <c r="NDT59" s="20"/>
      <c r="NDU59" s="20"/>
      <c r="NDV59" s="20"/>
      <c r="NDW59" s="20"/>
      <c r="NDX59" s="20"/>
      <c r="NDY59" s="20"/>
      <c r="NDZ59" s="20"/>
      <c r="NEA59" s="20"/>
      <c r="NEB59" s="20"/>
      <c r="NEC59" s="20"/>
      <c r="NED59" s="20"/>
      <c r="NEE59" s="20"/>
      <c r="NEF59" s="20"/>
      <c r="NEG59" s="20"/>
      <c r="NEH59" s="20"/>
      <c r="NEI59" s="20"/>
      <c r="NEJ59" s="20"/>
      <c r="NEK59" s="20"/>
      <c r="NEL59" s="20"/>
      <c r="NEM59" s="20"/>
      <c r="NEN59" s="20"/>
      <c r="NEO59" s="20"/>
      <c r="NEP59" s="20"/>
      <c r="NEQ59" s="20"/>
      <c r="NER59" s="20"/>
      <c r="NES59" s="20"/>
      <c r="NET59" s="20"/>
      <c r="NEU59" s="20"/>
      <c r="NEV59" s="20"/>
      <c r="NEW59" s="20"/>
      <c r="NEX59" s="20"/>
      <c r="NEY59" s="20"/>
      <c r="NEZ59" s="20"/>
      <c r="NFA59" s="20"/>
      <c r="NFB59" s="20"/>
      <c r="NFC59" s="20"/>
      <c r="NFD59" s="20"/>
      <c r="NFE59" s="20"/>
      <c r="NFF59" s="20"/>
      <c r="NFG59" s="20"/>
      <c r="NFH59" s="20"/>
      <c r="NFI59" s="20"/>
      <c r="NFJ59" s="20"/>
      <c r="NFK59" s="20"/>
      <c r="NFL59" s="20"/>
      <c r="NFM59" s="20"/>
      <c r="NFN59" s="20"/>
      <c r="NFO59" s="20"/>
      <c r="NFP59" s="20"/>
      <c r="NFQ59" s="20"/>
      <c r="NFR59" s="20"/>
      <c r="NFS59" s="20"/>
      <c r="NFT59" s="20"/>
      <c r="NFU59" s="20"/>
      <c r="NFV59" s="20"/>
      <c r="NFW59" s="20"/>
      <c r="NFX59" s="20"/>
      <c r="NFY59" s="20"/>
      <c r="NFZ59" s="20"/>
      <c r="NGA59" s="20"/>
      <c r="NGB59" s="20"/>
      <c r="NGC59" s="20"/>
      <c r="NGD59" s="20"/>
      <c r="NGE59" s="20"/>
      <c r="NGF59" s="20"/>
      <c r="NGG59" s="20"/>
      <c r="NGH59" s="20"/>
      <c r="NGI59" s="20"/>
      <c r="NGJ59" s="20"/>
      <c r="NGK59" s="20"/>
      <c r="NGL59" s="20"/>
      <c r="NGM59" s="20"/>
      <c r="NGN59" s="20"/>
      <c r="NGO59" s="20"/>
      <c r="NGP59" s="20"/>
      <c r="NGQ59" s="20"/>
      <c r="NGR59" s="20"/>
      <c r="NGS59" s="20"/>
      <c r="NGT59" s="20"/>
      <c r="NGU59" s="20"/>
      <c r="NGV59" s="20"/>
      <c r="NGW59" s="20"/>
      <c r="NGX59" s="20"/>
      <c r="NGY59" s="20"/>
      <c r="NGZ59" s="20"/>
      <c r="NHA59" s="20"/>
      <c r="NHB59" s="20"/>
      <c r="NHC59" s="20"/>
      <c r="NHD59" s="20"/>
      <c r="NHE59" s="20"/>
      <c r="NHF59" s="20"/>
      <c r="NHG59" s="20"/>
      <c r="NHH59" s="20"/>
      <c r="NHI59" s="20"/>
      <c r="NHJ59" s="20"/>
      <c r="NHK59" s="20"/>
      <c r="NHL59" s="20"/>
      <c r="NHM59" s="20"/>
      <c r="NHN59" s="20"/>
      <c r="NHO59" s="20"/>
      <c r="NHP59" s="20"/>
      <c r="NHQ59" s="20"/>
      <c r="NHR59" s="20"/>
      <c r="NHS59" s="20"/>
      <c r="NHT59" s="20"/>
      <c r="NHU59" s="20"/>
      <c r="NHV59" s="20"/>
      <c r="NHW59" s="20"/>
      <c r="NHX59" s="20"/>
      <c r="NHY59" s="20"/>
      <c r="NHZ59" s="20"/>
      <c r="NIA59" s="20"/>
      <c r="NIB59" s="20"/>
      <c r="NIC59" s="20"/>
      <c r="NID59" s="20"/>
      <c r="NIE59" s="20"/>
      <c r="NIF59" s="20"/>
      <c r="NIG59" s="20"/>
      <c r="NIH59" s="20"/>
      <c r="NII59" s="20"/>
      <c r="NIJ59" s="20"/>
      <c r="NIK59" s="20"/>
      <c r="NIL59" s="20"/>
      <c r="NIM59" s="20"/>
      <c r="NIN59" s="20"/>
      <c r="NIO59" s="20"/>
      <c r="NIP59" s="20"/>
      <c r="NIQ59" s="20"/>
      <c r="NIR59" s="20"/>
      <c r="NIS59" s="20"/>
      <c r="NIT59" s="20"/>
      <c r="NIU59" s="20"/>
      <c r="NIV59" s="20"/>
      <c r="NIW59" s="20"/>
      <c r="NIX59" s="20"/>
      <c r="NIY59" s="20"/>
      <c r="NIZ59" s="20"/>
      <c r="NJA59" s="20"/>
      <c r="NJB59" s="20"/>
      <c r="NJC59" s="20"/>
      <c r="NJD59" s="20"/>
      <c r="NJE59" s="20"/>
      <c r="NJF59" s="20"/>
      <c r="NJG59" s="20"/>
      <c r="NJH59" s="20"/>
      <c r="NJI59" s="20"/>
      <c r="NJJ59" s="20"/>
      <c r="NJK59" s="20"/>
      <c r="NJL59" s="20"/>
      <c r="NJM59" s="20"/>
      <c r="NJN59" s="20"/>
      <c r="NJO59" s="20"/>
      <c r="NJP59" s="20"/>
      <c r="NJQ59" s="20"/>
      <c r="NJR59" s="20"/>
      <c r="NJS59" s="20"/>
      <c r="NJT59" s="20"/>
      <c r="NJU59" s="20"/>
      <c r="NJV59" s="20"/>
      <c r="NJW59" s="20"/>
      <c r="NJX59" s="20"/>
      <c r="NJY59" s="20"/>
      <c r="NJZ59" s="20"/>
      <c r="NKA59" s="20"/>
      <c r="NKB59" s="20"/>
      <c r="NKC59" s="20"/>
      <c r="NKD59" s="20"/>
      <c r="NKE59" s="20"/>
      <c r="NKF59" s="20"/>
      <c r="NKG59" s="20"/>
      <c r="NKH59" s="20"/>
      <c r="NKI59" s="20"/>
      <c r="NKJ59" s="20"/>
      <c r="NKK59" s="20"/>
      <c r="NKL59" s="20"/>
      <c r="NKM59" s="20"/>
      <c r="NKN59" s="20"/>
      <c r="NKO59" s="20"/>
      <c r="NKP59" s="20"/>
      <c r="NKQ59" s="20"/>
      <c r="NKR59" s="20"/>
      <c r="NKS59" s="20"/>
      <c r="NKT59" s="20"/>
      <c r="NKU59" s="20"/>
      <c r="NKV59" s="20"/>
      <c r="NKW59" s="20"/>
      <c r="NKX59" s="20"/>
      <c r="NKY59" s="20"/>
      <c r="NKZ59" s="20"/>
      <c r="NLA59" s="20"/>
      <c r="NLB59" s="20"/>
      <c r="NLC59" s="20"/>
      <c r="NLD59" s="20"/>
      <c r="NLE59" s="20"/>
      <c r="NLF59" s="20"/>
      <c r="NLG59" s="20"/>
      <c r="NLH59" s="20"/>
      <c r="NLI59" s="20"/>
      <c r="NLJ59" s="20"/>
      <c r="NLK59" s="20"/>
      <c r="NLL59" s="20"/>
      <c r="NLM59" s="20"/>
      <c r="NLN59" s="20"/>
      <c r="NLO59" s="20"/>
      <c r="NLP59" s="20"/>
      <c r="NLQ59" s="20"/>
      <c r="NLR59" s="20"/>
      <c r="NLS59" s="20"/>
      <c r="NLT59" s="20"/>
      <c r="NLU59" s="20"/>
      <c r="NLV59" s="20"/>
      <c r="NLW59" s="20"/>
      <c r="NLX59" s="20"/>
      <c r="NLY59" s="20"/>
      <c r="NLZ59" s="20"/>
      <c r="NMA59" s="20"/>
      <c r="NMB59" s="20"/>
      <c r="NMC59" s="20"/>
      <c r="NMD59" s="20"/>
      <c r="NME59" s="20"/>
      <c r="NMF59" s="20"/>
      <c r="NMG59" s="20"/>
      <c r="NMH59" s="20"/>
      <c r="NMI59" s="20"/>
      <c r="NMJ59" s="20"/>
      <c r="NMK59" s="20"/>
      <c r="NML59" s="20"/>
      <c r="NMM59" s="20"/>
      <c r="NMN59" s="20"/>
      <c r="NMO59" s="20"/>
      <c r="NMP59" s="20"/>
      <c r="NMQ59" s="20"/>
      <c r="NMR59" s="20"/>
      <c r="NMS59" s="20"/>
      <c r="NMT59" s="20"/>
      <c r="NMU59" s="20"/>
      <c r="NMV59" s="20"/>
      <c r="NMW59" s="20"/>
      <c r="NMX59" s="20"/>
      <c r="NMY59" s="20"/>
      <c r="NMZ59" s="20"/>
      <c r="NNA59" s="20"/>
      <c r="NNB59" s="20"/>
      <c r="NNC59" s="20"/>
      <c r="NND59" s="20"/>
      <c r="NNE59" s="20"/>
      <c r="NNF59" s="20"/>
      <c r="NNG59" s="20"/>
      <c r="NNH59" s="20"/>
      <c r="NNI59" s="20"/>
      <c r="NNJ59" s="20"/>
      <c r="NNK59" s="20"/>
      <c r="NNL59" s="20"/>
      <c r="NNM59" s="20"/>
      <c r="NNN59" s="20"/>
      <c r="NNO59" s="20"/>
      <c r="NNP59" s="20"/>
      <c r="NNQ59" s="20"/>
      <c r="NNR59" s="20"/>
      <c r="NNS59" s="20"/>
      <c r="NNT59" s="20"/>
      <c r="NNU59" s="20"/>
      <c r="NNV59" s="20"/>
      <c r="NNW59" s="20"/>
      <c r="NNX59" s="20"/>
      <c r="NNY59" s="20"/>
      <c r="NNZ59" s="20"/>
      <c r="NOA59" s="20"/>
      <c r="NOB59" s="20"/>
      <c r="NOC59" s="20"/>
      <c r="NOD59" s="20"/>
      <c r="NOE59" s="20"/>
      <c r="NOF59" s="20"/>
      <c r="NOG59" s="20"/>
      <c r="NOH59" s="20"/>
      <c r="NOI59" s="20"/>
      <c r="NOJ59" s="20"/>
      <c r="NOK59" s="20"/>
      <c r="NOL59" s="20"/>
      <c r="NOM59" s="20"/>
      <c r="NON59" s="20"/>
      <c r="NOO59" s="20"/>
      <c r="NOP59" s="20"/>
      <c r="NOQ59" s="20"/>
      <c r="NOR59" s="20"/>
      <c r="NOS59" s="20"/>
      <c r="NOT59" s="20"/>
      <c r="NOU59" s="20"/>
      <c r="NOV59" s="20"/>
      <c r="NOW59" s="20"/>
      <c r="NOX59" s="20"/>
      <c r="NOY59" s="20"/>
      <c r="NOZ59" s="20"/>
      <c r="NPA59" s="20"/>
      <c r="NPB59" s="20"/>
      <c r="NPC59" s="20"/>
      <c r="NPD59" s="20"/>
      <c r="NPE59" s="20"/>
      <c r="NPF59" s="20"/>
      <c r="NPG59" s="20"/>
      <c r="NPH59" s="20"/>
      <c r="NPI59" s="20"/>
      <c r="NPJ59" s="20"/>
      <c r="NPK59" s="20"/>
      <c r="NPL59" s="20"/>
      <c r="NPM59" s="20"/>
      <c r="NPN59" s="20"/>
      <c r="NPO59" s="20"/>
      <c r="NPP59" s="20"/>
      <c r="NPQ59" s="20"/>
      <c r="NPR59" s="20"/>
      <c r="NPS59" s="20"/>
      <c r="NPT59" s="20"/>
      <c r="NPU59" s="20"/>
      <c r="NPV59" s="20"/>
      <c r="NPW59" s="20"/>
      <c r="NPX59" s="20"/>
      <c r="NPY59" s="20"/>
      <c r="NPZ59" s="20"/>
      <c r="NQA59" s="20"/>
      <c r="NQB59" s="20"/>
      <c r="NQC59" s="20"/>
      <c r="NQD59" s="20"/>
      <c r="NQE59" s="20"/>
      <c r="NQF59" s="20"/>
      <c r="NQG59" s="20"/>
      <c r="NQH59" s="20"/>
      <c r="NQI59" s="20"/>
      <c r="NQJ59" s="20"/>
      <c r="NQK59" s="20"/>
      <c r="NQL59" s="20"/>
      <c r="NQM59" s="20"/>
      <c r="NQN59" s="20"/>
      <c r="NQO59" s="20"/>
      <c r="NQP59" s="20"/>
      <c r="NQQ59" s="20"/>
      <c r="NQR59" s="20"/>
      <c r="NQS59" s="20"/>
      <c r="NQT59" s="20"/>
      <c r="NQU59" s="20"/>
      <c r="NQV59" s="20"/>
      <c r="NQW59" s="20"/>
      <c r="NQX59" s="20"/>
      <c r="NQY59" s="20"/>
      <c r="NQZ59" s="20"/>
      <c r="NRA59" s="20"/>
      <c r="NRB59" s="20"/>
      <c r="NRC59" s="20"/>
      <c r="NRD59" s="20"/>
      <c r="NRE59" s="20"/>
      <c r="NRF59" s="20"/>
      <c r="NRG59" s="20"/>
      <c r="NRH59" s="20"/>
      <c r="NRI59" s="20"/>
      <c r="NRJ59" s="20"/>
      <c r="NRK59" s="20"/>
      <c r="NRL59" s="20"/>
      <c r="NRM59" s="20"/>
      <c r="NRN59" s="20"/>
      <c r="NRO59" s="20"/>
      <c r="NRP59" s="20"/>
      <c r="NRQ59" s="20"/>
      <c r="NRR59" s="20"/>
      <c r="NRS59" s="20"/>
      <c r="NRT59" s="20"/>
      <c r="NRU59" s="20"/>
      <c r="NRV59" s="20"/>
      <c r="NRW59" s="20"/>
      <c r="NRX59" s="20"/>
      <c r="NRY59" s="20"/>
      <c r="NRZ59" s="20"/>
      <c r="NSA59" s="20"/>
      <c r="NSB59" s="20"/>
      <c r="NSC59" s="20"/>
      <c r="NSD59" s="20"/>
      <c r="NSE59" s="20"/>
      <c r="NSF59" s="20"/>
      <c r="NSG59" s="20"/>
      <c r="NSH59" s="20"/>
      <c r="NSI59" s="20"/>
      <c r="NSJ59" s="20"/>
      <c r="NSK59" s="20"/>
      <c r="NSL59" s="20"/>
      <c r="NSM59" s="20"/>
      <c r="NSN59" s="20"/>
      <c r="NSO59" s="20"/>
      <c r="NSP59" s="20"/>
      <c r="NSQ59" s="20"/>
      <c r="NSR59" s="20"/>
      <c r="NSS59" s="20"/>
      <c r="NST59" s="20"/>
      <c r="NSU59" s="20"/>
      <c r="NSV59" s="20"/>
      <c r="NSW59" s="20"/>
      <c r="NSX59" s="20"/>
      <c r="NSY59" s="20"/>
      <c r="NSZ59" s="20"/>
      <c r="NTA59" s="20"/>
      <c r="NTB59" s="20"/>
      <c r="NTC59" s="20"/>
      <c r="NTD59" s="20"/>
      <c r="NTE59" s="20"/>
      <c r="NTF59" s="20"/>
      <c r="NTG59" s="20"/>
      <c r="NTH59" s="20"/>
      <c r="NTI59" s="20"/>
      <c r="NTJ59" s="20"/>
      <c r="NTK59" s="20"/>
      <c r="NTL59" s="20"/>
      <c r="NTM59" s="20"/>
      <c r="NTN59" s="20"/>
      <c r="NTO59" s="20"/>
      <c r="NTP59" s="20"/>
      <c r="NTQ59" s="20"/>
      <c r="NTR59" s="20"/>
      <c r="NTS59" s="20"/>
      <c r="NTT59" s="20"/>
      <c r="NTU59" s="20"/>
      <c r="NTV59" s="20"/>
      <c r="NTW59" s="20"/>
      <c r="NTX59" s="20"/>
      <c r="NTY59" s="20"/>
      <c r="NTZ59" s="20"/>
      <c r="NUA59" s="20"/>
      <c r="NUB59" s="20"/>
      <c r="NUC59" s="20"/>
      <c r="NUD59" s="20"/>
      <c r="NUE59" s="20"/>
      <c r="NUF59" s="20"/>
      <c r="NUG59" s="20"/>
      <c r="NUH59" s="20"/>
      <c r="NUI59" s="20"/>
      <c r="NUJ59" s="20"/>
      <c r="NUK59" s="20"/>
      <c r="NUL59" s="20"/>
      <c r="NUM59" s="20"/>
      <c r="NUN59" s="20"/>
      <c r="NUO59" s="20"/>
      <c r="NUP59" s="20"/>
      <c r="NUQ59" s="20"/>
      <c r="NUR59" s="20"/>
      <c r="NUS59" s="20"/>
      <c r="NUT59" s="20"/>
      <c r="NUU59" s="20"/>
      <c r="NUV59" s="20"/>
      <c r="NUW59" s="20"/>
      <c r="NUX59" s="20"/>
      <c r="NUY59" s="20"/>
      <c r="NUZ59" s="20"/>
      <c r="NVA59" s="20"/>
      <c r="NVB59" s="20"/>
      <c r="NVC59" s="20"/>
      <c r="NVD59" s="20"/>
      <c r="NVE59" s="20"/>
      <c r="NVF59" s="20"/>
      <c r="NVG59" s="20"/>
      <c r="NVH59" s="20"/>
      <c r="NVI59" s="20"/>
      <c r="NVJ59" s="20"/>
      <c r="NVK59" s="20"/>
      <c r="NVL59" s="20"/>
      <c r="NVM59" s="20"/>
      <c r="NVN59" s="20"/>
      <c r="NVO59" s="20"/>
      <c r="NVP59" s="20"/>
      <c r="NVQ59" s="20"/>
      <c r="NVR59" s="20"/>
      <c r="NVS59" s="20"/>
      <c r="NVT59" s="20"/>
      <c r="NVU59" s="20"/>
      <c r="NVV59" s="20"/>
      <c r="NVW59" s="20"/>
      <c r="NVX59" s="20"/>
      <c r="NVY59" s="20"/>
      <c r="NVZ59" s="20"/>
      <c r="NWA59" s="20"/>
      <c r="NWB59" s="20"/>
      <c r="NWC59" s="20"/>
      <c r="NWD59" s="20"/>
      <c r="NWE59" s="20"/>
      <c r="NWF59" s="20"/>
      <c r="NWG59" s="20"/>
      <c r="NWH59" s="20"/>
      <c r="NWI59" s="20"/>
      <c r="NWJ59" s="20"/>
      <c r="NWK59" s="20"/>
      <c r="NWL59" s="20"/>
      <c r="NWM59" s="20"/>
      <c r="NWN59" s="20"/>
      <c r="NWO59" s="20"/>
      <c r="NWP59" s="20"/>
      <c r="NWQ59" s="20"/>
      <c r="NWR59" s="20"/>
      <c r="NWS59" s="20"/>
      <c r="NWT59" s="20"/>
      <c r="NWU59" s="20"/>
      <c r="NWV59" s="20"/>
      <c r="NWW59" s="20"/>
      <c r="NWX59" s="20"/>
      <c r="NWY59" s="20"/>
      <c r="NWZ59" s="20"/>
      <c r="NXA59" s="20"/>
      <c r="NXB59" s="20"/>
      <c r="NXC59" s="20"/>
      <c r="NXD59" s="20"/>
      <c r="NXE59" s="20"/>
      <c r="NXF59" s="20"/>
      <c r="NXG59" s="20"/>
      <c r="NXH59" s="20"/>
      <c r="NXI59" s="20"/>
      <c r="NXJ59" s="20"/>
      <c r="NXK59" s="20"/>
      <c r="NXL59" s="20"/>
      <c r="NXM59" s="20"/>
      <c r="NXN59" s="20"/>
      <c r="NXO59" s="20"/>
      <c r="NXP59" s="20"/>
      <c r="NXQ59" s="20"/>
      <c r="NXR59" s="20"/>
      <c r="NXS59" s="20"/>
      <c r="NXT59" s="20"/>
      <c r="NXU59" s="20"/>
      <c r="NXV59" s="20"/>
      <c r="NXW59" s="20"/>
      <c r="NXX59" s="20"/>
      <c r="NXY59" s="20"/>
      <c r="NXZ59" s="20"/>
      <c r="NYA59" s="20"/>
      <c r="NYB59" s="20"/>
      <c r="NYC59" s="20"/>
      <c r="NYD59" s="20"/>
      <c r="NYE59" s="20"/>
      <c r="NYF59" s="20"/>
      <c r="NYG59" s="20"/>
      <c r="NYH59" s="20"/>
      <c r="NYI59" s="20"/>
      <c r="NYJ59" s="20"/>
      <c r="NYK59" s="20"/>
      <c r="NYL59" s="20"/>
      <c r="NYM59" s="20"/>
      <c r="NYN59" s="20"/>
      <c r="NYO59" s="20"/>
      <c r="NYP59" s="20"/>
      <c r="NYQ59" s="20"/>
      <c r="NYR59" s="20"/>
      <c r="NYS59" s="20"/>
      <c r="NYT59" s="20"/>
      <c r="NYU59" s="20"/>
      <c r="NYV59" s="20"/>
      <c r="NYW59" s="20"/>
      <c r="NYX59" s="20"/>
      <c r="NYY59" s="20"/>
      <c r="NYZ59" s="20"/>
      <c r="NZA59" s="20"/>
      <c r="NZB59" s="20"/>
      <c r="NZC59" s="20"/>
      <c r="NZD59" s="20"/>
      <c r="NZE59" s="20"/>
      <c r="NZF59" s="20"/>
      <c r="NZG59" s="20"/>
      <c r="NZH59" s="20"/>
      <c r="NZI59" s="20"/>
      <c r="NZJ59" s="20"/>
      <c r="NZK59" s="20"/>
      <c r="NZL59" s="20"/>
      <c r="NZM59" s="20"/>
      <c r="NZN59" s="20"/>
      <c r="NZO59" s="20"/>
      <c r="NZP59" s="20"/>
      <c r="NZQ59" s="20"/>
      <c r="NZR59" s="20"/>
      <c r="NZS59" s="20"/>
      <c r="NZT59" s="20"/>
      <c r="NZU59" s="20"/>
      <c r="NZV59" s="20"/>
      <c r="NZW59" s="20"/>
      <c r="NZX59" s="20"/>
      <c r="NZY59" s="20"/>
      <c r="NZZ59" s="20"/>
      <c r="OAA59" s="20"/>
      <c r="OAB59" s="20"/>
      <c r="OAC59" s="20"/>
      <c r="OAD59" s="20"/>
      <c r="OAE59" s="20"/>
      <c r="OAF59" s="20"/>
      <c r="OAG59" s="20"/>
      <c r="OAH59" s="20"/>
      <c r="OAI59" s="20"/>
      <c r="OAJ59" s="20"/>
      <c r="OAK59" s="20"/>
      <c r="OAL59" s="20"/>
      <c r="OAM59" s="20"/>
      <c r="OAN59" s="20"/>
      <c r="OAO59" s="20"/>
      <c r="OAP59" s="20"/>
      <c r="OAQ59" s="20"/>
      <c r="OAR59" s="20"/>
      <c r="OAS59" s="20"/>
      <c r="OAT59" s="20"/>
      <c r="OAU59" s="20"/>
      <c r="OAV59" s="20"/>
      <c r="OAW59" s="20"/>
      <c r="OAX59" s="20"/>
      <c r="OAY59" s="20"/>
      <c r="OAZ59" s="20"/>
      <c r="OBA59" s="20"/>
      <c r="OBB59" s="20"/>
      <c r="OBC59" s="20"/>
      <c r="OBD59" s="20"/>
      <c r="OBE59" s="20"/>
      <c r="OBF59" s="20"/>
      <c r="OBG59" s="20"/>
      <c r="OBH59" s="20"/>
      <c r="OBI59" s="20"/>
      <c r="OBJ59" s="20"/>
      <c r="OBK59" s="20"/>
      <c r="OBL59" s="20"/>
      <c r="OBM59" s="20"/>
      <c r="OBN59" s="20"/>
      <c r="OBO59" s="20"/>
      <c r="OBP59" s="20"/>
      <c r="OBQ59" s="20"/>
      <c r="OBR59" s="20"/>
      <c r="OBS59" s="20"/>
      <c r="OBT59" s="20"/>
      <c r="OBU59" s="20"/>
      <c r="OBV59" s="20"/>
      <c r="OBW59" s="20"/>
      <c r="OBX59" s="20"/>
      <c r="OBY59" s="20"/>
      <c r="OBZ59" s="20"/>
      <c r="OCA59" s="20"/>
      <c r="OCB59" s="20"/>
      <c r="OCC59" s="20"/>
      <c r="OCD59" s="20"/>
      <c r="OCE59" s="20"/>
      <c r="OCF59" s="20"/>
      <c r="OCG59" s="20"/>
      <c r="OCH59" s="20"/>
      <c r="OCI59" s="20"/>
      <c r="OCJ59" s="20"/>
      <c r="OCK59" s="20"/>
      <c r="OCL59" s="20"/>
      <c r="OCM59" s="20"/>
      <c r="OCN59" s="20"/>
      <c r="OCO59" s="20"/>
      <c r="OCP59" s="20"/>
      <c r="OCQ59" s="20"/>
      <c r="OCR59" s="20"/>
      <c r="OCS59" s="20"/>
      <c r="OCT59" s="20"/>
      <c r="OCU59" s="20"/>
      <c r="OCV59" s="20"/>
      <c r="OCW59" s="20"/>
      <c r="OCX59" s="20"/>
      <c r="OCY59" s="20"/>
      <c r="OCZ59" s="20"/>
      <c r="ODA59" s="20"/>
      <c r="ODB59" s="20"/>
      <c r="ODC59" s="20"/>
      <c r="ODD59" s="20"/>
      <c r="ODE59" s="20"/>
      <c r="ODF59" s="20"/>
      <c r="ODG59" s="20"/>
      <c r="ODH59" s="20"/>
      <c r="ODI59" s="20"/>
      <c r="ODJ59" s="20"/>
      <c r="ODK59" s="20"/>
      <c r="ODL59" s="20"/>
      <c r="ODM59" s="20"/>
      <c r="ODN59" s="20"/>
      <c r="ODO59" s="20"/>
      <c r="ODP59" s="20"/>
      <c r="ODQ59" s="20"/>
      <c r="ODR59" s="20"/>
      <c r="ODS59" s="20"/>
      <c r="ODT59" s="20"/>
      <c r="ODU59" s="20"/>
      <c r="ODV59" s="20"/>
      <c r="ODW59" s="20"/>
      <c r="ODX59" s="20"/>
      <c r="ODY59" s="20"/>
      <c r="ODZ59" s="20"/>
      <c r="OEA59" s="20"/>
      <c r="OEB59" s="20"/>
      <c r="OEC59" s="20"/>
      <c r="OED59" s="20"/>
      <c r="OEE59" s="20"/>
      <c r="OEF59" s="20"/>
      <c r="OEG59" s="20"/>
      <c r="OEH59" s="20"/>
      <c r="OEI59" s="20"/>
      <c r="OEJ59" s="20"/>
      <c r="OEK59" s="20"/>
      <c r="OEL59" s="20"/>
      <c r="OEM59" s="20"/>
      <c r="OEN59" s="20"/>
      <c r="OEO59" s="20"/>
      <c r="OEP59" s="20"/>
      <c r="OEQ59" s="20"/>
      <c r="OER59" s="20"/>
      <c r="OES59" s="20"/>
      <c r="OET59" s="20"/>
      <c r="OEU59" s="20"/>
      <c r="OEV59" s="20"/>
      <c r="OEW59" s="20"/>
      <c r="OEX59" s="20"/>
      <c r="OEY59" s="20"/>
      <c r="OEZ59" s="20"/>
      <c r="OFA59" s="20"/>
      <c r="OFB59" s="20"/>
      <c r="OFC59" s="20"/>
      <c r="OFD59" s="20"/>
      <c r="OFE59" s="20"/>
      <c r="OFF59" s="20"/>
      <c r="OFG59" s="20"/>
      <c r="OFH59" s="20"/>
      <c r="OFI59" s="20"/>
      <c r="OFJ59" s="20"/>
      <c r="OFK59" s="20"/>
      <c r="OFL59" s="20"/>
      <c r="OFM59" s="20"/>
      <c r="OFN59" s="20"/>
      <c r="OFO59" s="20"/>
      <c r="OFP59" s="20"/>
      <c r="OFQ59" s="20"/>
      <c r="OFR59" s="20"/>
      <c r="OFS59" s="20"/>
      <c r="OFT59" s="20"/>
      <c r="OFU59" s="20"/>
      <c r="OFV59" s="20"/>
      <c r="OFW59" s="20"/>
      <c r="OFX59" s="20"/>
      <c r="OFY59" s="20"/>
      <c r="OFZ59" s="20"/>
      <c r="OGA59" s="20"/>
      <c r="OGB59" s="20"/>
      <c r="OGC59" s="20"/>
      <c r="OGD59" s="20"/>
      <c r="OGE59" s="20"/>
      <c r="OGF59" s="20"/>
      <c r="OGG59" s="20"/>
      <c r="OGH59" s="20"/>
      <c r="OGI59" s="20"/>
      <c r="OGJ59" s="20"/>
      <c r="OGK59" s="20"/>
      <c r="OGL59" s="20"/>
      <c r="OGM59" s="20"/>
      <c r="OGN59" s="20"/>
      <c r="OGO59" s="20"/>
      <c r="OGP59" s="20"/>
      <c r="OGQ59" s="20"/>
      <c r="OGR59" s="20"/>
      <c r="OGS59" s="20"/>
      <c r="OGT59" s="20"/>
      <c r="OGU59" s="20"/>
      <c r="OGV59" s="20"/>
      <c r="OGW59" s="20"/>
      <c r="OGX59" s="20"/>
      <c r="OGY59" s="20"/>
      <c r="OGZ59" s="20"/>
      <c r="OHA59" s="20"/>
      <c r="OHB59" s="20"/>
      <c r="OHC59" s="20"/>
      <c r="OHD59" s="20"/>
      <c r="OHE59" s="20"/>
      <c r="OHF59" s="20"/>
      <c r="OHG59" s="20"/>
      <c r="OHH59" s="20"/>
      <c r="OHI59" s="20"/>
      <c r="OHJ59" s="20"/>
      <c r="OHK59" s="20"/>
      <c r="OHL59" s="20"/>
      <c r="OHM59" s="20"/>
      <c r="OHN59" s="20"/>
      <c r="OHO59" s="20"/>
      <c r="OHP59" s="20"/>
      <c r="OHQ59" s="20"/>
      <c r="OHR59" s="20"/>
      <c r="OHS59" s="20"/>
      <c r="OHT59" s="20"/>
      <c r="OHU59" s="20"/>
      <c r="OHV59" s="20"/>
      <c r="OHW59" s="20"/>
      <c r="OHX59" s="20"/>
      <c r="OHY59" s="20"/>
      <c r="OHZ59" s="20"/>
      <c r="OIA59" s="20"/>
      <c r="OIB59" s="20"/>
      <c r="OIC59" s="20"/>
      <c r="OID59" s="20"/>
      <c r="OIE59" s="20"/>
      <c r="OIF59" s="20"/>
      <c r="OIG59" s="20"/>
      <c r="OIH59" s="20"/>
      <c r="OII59" s="20"/>
      <c r="OIJ59" s="20"/>
      <c r="OIK59" s="20"/>
      <c r="OIL59" s="20"/>
      <c r="OIM59" s="20"/>
      <c r="OIN59" s="20"/>
      <c r="OIO59" s="20"/>
      <c r="OIP59" s="20"/>
      <c r="OIQ59" s="20"/>
      <c r="OIR59" s="20"/>
      <c r="OIS59" s="20"/>
      <c r="OIT59" s="20"/>
      <c r="OIU59" s="20"/>
      <c r="OIV59" s="20"/>
      <c r="OIW59" s="20"/>
      <c r="OIX59" s="20"/>
      <c r="OIY59" s="20"/>
      <c r="OIZ59" s="20"/>
      <c r="OJA59" s="20"/>
      <c r="OJB59" s="20"/>
      <c r="OJC59" s="20"/>
      <c r="OJD59" s="20"/>
      <c r="OJE59" s="20"/>
      <c r="OJF59" s="20"/>
      <c r="OJG59" s="20"/>
      <c r="OJH59" s="20"/>
      <c r="OJI59" s="20"/>
      <c r="OJJ59" s="20"/>
      <c r="OJK59" s="20"/>
      <c r="OJL59" s="20"/>
      <c r="OJM59" s="20"/>
      <c r="OJN59" s="20"/>
      <c r="OJO59" s="20"/>
      <c r="OJP59" s="20"/>
      <c r="OJQ59" s="20"/>
      <c r="OJR59" s="20"/>
      <c r="OJS59" s="20"/>
      <c r="OJT59" s="20"/>
      <c r="OJU59" s="20"/>
      <c r="OJV59" s="20"/>
      <c r="OJW59" s="20"/>
      <c r="OJX59" s="20"/>
      <c r="OJY59" s="20"/>
      <c r="OJZ59" s="20"/>
      <c r="OKA59" s="20"/>
      <c r="OKB59" s="20"/>
      <c r="OKC59" s="20"/>
      <c r="OKD59" s="20"/>
      <c r="OKE59" s="20"/>
      <c r="OKF59" s="20"/>
      <c r="OKG59" s="20"/>
      <c r="OKH59" s="20"/>
      <c r="OKI59" s="20"/>
      <c r="OKJ59" s="20"/>
      <c r="OKK59" s="20"/>
      <c r="OKL59" s="20"/>
      <c r="OKM59" s="20"/>
      <c r="OKN59" s="20"/>
      <c r="OKO59" s="20"/>
      <c r="OKP59" s="20"/>
      <c r="OKQ59" s="20"/>
      <c r="OKR59" s="20"/>
      <c r="OKS59" s="20"/>
      <c r="OKT59" s="20"/>
      <c r="OKU59" s="20"/>
      <c r="OKV59" s="20"/>
      <c r="OKW59" s="20"/>
      <c r="OKX59" s="20"/>
      <c r="OKY59" s="20"/>
      <c r="OKZ59" s="20"/>
      <c r="OLA59" s="20"/>
      <c r="OLB59" s="20"/>
      <c r="OLC59" s="20"/>
      <c r="OLD59" s="20"/>
      <c r="OLE59" s="20"/>
      <c r="OLF59" s="20"/>
      <c r="OLG59" s="20"/>
      <c r="OLH59" s="20"/>
      <c r="OLI59" s="20"/>
      <c r="OLJ59" s="20"/>
      <c r="OLK59" s="20"/>
      <c r="OLL59" s="20"/>
      <c r="OLM59" s="20"/>
      <c r="OLN59" s="20"/>
      <c r="OLO59" s="20"/>
      <c r="OLP59" s="20"/>
      <c r="OLQ59" s="20"/>
      <c r="OLR59" s="20"/>
      <c r="OLS59" s="20"/>
      <c r="OLT59" s="20"/>
      <c r="OLU59" s="20"/>
      <c r="OLV59" s="20"/>
      <c r="OLW59" s="20"/>
      <c r="OLX59" s="20"/>
      <c r="OLY59" s="20"/>
      <c r="OLZ59" s="20"/>
      <c r="OMA59" s="20"/>
      <c r="OMB59" s="20"/>
      <c r="OMC59" s="20"/>
      <c r="OMD59" s="20"/>
      <c r="OME59" s="20"/>
      <c r="OMF59" s="20"/>
      <c r="OMG59" s="20"/>
      <c r="OMH59" s="20"/>
      <c r="OMI59" s="20"/>
      <c r="OMJ59" s="20"/>
      <c r="OMK59" s="20"/>
      <c r="OML59" s="20"/>
      <c r="OMM59" s="20"/>
      <c r="OMN59" s="20"/>
      <c r="OMO59" s="20"/>
      <c r="OMP59" s="20"/>
      <c r="OMQ59" s="20"/>
      <c r="OMR59" s="20"/>
      <c r="OMS59" s="20"/>
      <c r="OMT59" s="20"/>
      <c r="OMU59" s="20"/>
      <c r="OMV59" s="20"/>
      <c r="OMW59" s="20"/>
      <c r="OMX59" s="20"/>
      <c r="OMY59" s="20"/>
      <c r="OMZ59" s="20"/>
      <c r="ONA59" s="20"/>
      <c r="ONB59" s="20"/>
      <c r="ONC59" s="20"/>
      <c r="OND59" s="20"/>
      <c r="ONE59" s="20"/>
      <c r="ONF59" s="20"/>
      <c r="ONG59" s="20"/>
      <c r="ONH59" s="20"/>
      <c r="ONI59" s="20"/>
      <c r="ONJ59" s="20"/>
      <c r="ONK59" s="20"/>
      <c r="ONL59" s="20"/>
      <c r="ONM59" s="20"/>
      <c r="ONN59" s="20"/>
      <c r="ONO59" s="20"/>
      <c r="ONP59" s="20"/>
      <c r="ONQ59" s="20"/>
      <c r="ONR59" s="20"/>
      <c r="ONS59" s="20"/>
      <c r="ONT59" s="20"/>
      <c r="ONU59" s="20"/>
      <c r="ONV59" s="20"/>
      <c r="ONW59" s="20"/>
      <c r="ONX59" s="20"/>
      <c r="ONY59" s="20"/>
      <c r="ONZ59" s="20"/>
      <c r="OOA59" s="20"/>
      <c r="OOB59" s="20"/>
      <c r="OOC59" s="20"/>
      <c r="OOD59" s="20"/>
      <c r="OOE59" s="20"/>
      <c r="OOF59" s="20"/>
      <c r="OOG59" s="20"/>
      <c r="OOH59" s="20"/>
      <c r="OOI59" s="20"/>
      <c r="OOJ59" s="20"/>
      <c r="OOK59" s="20"/>
      <c r="OOL59" s="20"/>
      <c r="OOM59" s="20"/>
      <c r="OON59" s="20"/>
      <c r="OOO59" s="20"/>
      <c r="OOP59" s="20"/>
      <c r="OOQ59" s="20"/>
      <c r="OOR59" s="20"/>
      <c r="OOS59" s="20"/>
      <c r="OOT59" s="20"/>
      <c r="OOU59" s="20"/>
      <c r="OOV59" s="20"/>
      <c r="OOW59" s="20"/>
      <c r="OOX59" s="20"/>
      <c r="OOY59" s="20"/>
      <c r="OOZ59" s="20"/>
      <c r="OPA59" s="20"/>
      <c r="OPB59" s="20"/>
      <c r="OPC59" s="20"/>
      <c r="OPD59" s="20"/>
      <c r="OPE59" s="20"/>
      <c r="OPF59" s="20"/>
      <c r="OPG59" s="20"/>
      <c r="OPH59" s="20"/>
      <c r="OPI59" s="20"/>
      <c r="OPJ59" s="20"/>
      <c r="OPK59" s="20"/>
      <c r="OPL59" s="20"/>
      <c r="OPM59" s="20"/>
      <c r="OPN59" s="20"/>
      <c r="OPO59" s="20"/>
      <c r="OPP59" s="20"/>
      <c r="OPQ59" s="20"/>
      <c r="OPR59" s="20"/>
      <c r="OPS59" s="20"/>
      <c r="OPT59" s="20"/>
      <c r="OPU59" s="20"/>
      <c r="OPV59" s="20"/>
      <c r="OPW59" s="20"/>
      <c r="OPX59" s="20"/>
      <c r="OPY59" s="20"/>
      <c r="OPZ59" s="20"/>
      <c r="OQA59" s="20"/>
      <c r="OQB59" s="20"/>
      <c r="OQC59" s="20"/>
      <c r="OQD59" s="20"/>
      <c r="OQE59" s="20"/>
      <c r="OQF59" s="20"/>
      <c r="OQG59" s="20"/>
      <c r="OQH59" s="20"/>
      <c r="OQI59" s="20"/>
      <c r="OQJ59" s="20"/>
      <c r="OQK59" s="20"/>
      <c r="OQL59" s="20"/>
      <c r="OQM59" s="20"/>
      <c r="OQN59" s="20"/>
      <c r="OQO59" s="20"/>
      <c r="OQP59" s="20"/>
      <c r="OQQ59" s="20"/>
      <c r="OQR59" s="20"/>
      <c r="OQS59" s="20"/>
      <c r="OQT59" s="20"/>
      <c r="OQU59" s="20"/>
      <c r="OQV59" s="20"/>
      <c r="OQW59" s="20"/>
      <c r="OQX59" s="20"/>
      <c r="OQY59" s="20"/>
      <c r="OQZ59" s="20"/>
      <c r="ORA59" s="20"/>
      <c r="ORB59" s="20"/>
      <c r="ORC59" s="20"/>
      <c r="ORD59" s="20"/>
      <c r="ORE59" s="20"/>
      <c r="ORF59" s="20"/>
      <c r="ORG59" s="20"/>
      <c r="ORH59" s="20"/>
      <c r="ORI59" s="20"/>
      <c r="ORJ59" s="20"/>
      <c r="ORK59" s="20"/>
      <c r="ORL59" s="20"/>
      <c r="ORM59" s="20"/>
      <c r="ORN59" s="20"/>
      <c r="ORO59" s="20"/>
      <c r="ORP59" s="20"/>
      <c r="ORQ59" s="20"/>
      <c r="ORR59" s="20"/>
      <c r="ORS59" s="20"/>
      <c r="ORT59" s="20"/>
      <c r="ORU59" s="20"/>
      <c r="ORV59" s="20"/>
      <c r="ORW59" s="20"/>
      <c r="ORX59" s="20"/>
      <c r="ORY59" s="20"/>
      <c r="ORZ59" s="20"/>
      <c r="OSA59" s="20"/>
      <c r="OSB59" s="20"/>
      <c r="OSC59" s="20"/>
      <c r="OSD59" s="20"/>
      <c r="OSE59" s="20"/>
      <c r="OSF59" s="20"/>
      <c r="OSG59" s="20"/>
      <c r="OSH59" s="20"/>
      <c r="OSI59" s="20"/>
      <c r="OSJ59" s="20"/>
      <c r="OSK59" s="20"/>
      <c r="OSL59" s="20"/>
      <c r="OSM59" s="20"/>
      <c r="OSN59" s="20"/>
      <c r="OSO59" s="20"/>
      <c r="OSP59" s="20"/>
      <c r="OSQ59" s="20"/>
      <c r="OSR59" s="20"/>
      <c r="OSS59" s="20"/>
      <c r="OST59" s="20"/>
      <c r="OSU59" s="20"/>
      <c r="OSV59" s="20"/>
      <c r="OSW59" s="20"/>
      <c r="OSX59" s="20"/>
      <c r="OSY59" s="20"/>
      <c r="OSZ59" s="20"/>
      <c r="OTA59" s="20"/>
      <c r="OTB59" s="20"/>
      <c r="OTC59" s="20"/>
      <c r="OTD59" s="20"/>
      <c r="OTE59" s="20"/>
      <c r="OTF59" s="20"/>
      <c r="OTG59" s="20"/>
      <c r="OTH59" s="20"/>
      <c r="OTI59" s="20"/>
      <c r="OTJ59" s="20"/>
      <c r="OTK59" s="20"/>
      <c r="OTL59" s="20"/>
      <c r="OTM59" s="20"/>
      <c r="OTN59" s="20"/>
      <c r="OTO59" s="20"/>
      <c r="OTP59" s="20"/>
      <c r="OTQ59" s="20"/>
      <c r="OTR59" s="20"/>
      <c r="OTS59" s="20"/>
      <c r="OTT59" s="20"/>
      <c r="OTU59" s="20"/>
      <c r="OTV59" s="20"/>
      <c r="OTW59" s="20"/>
      <c r="OTX59" s="20"/>
      <c r="OTY59" s="20"/>
      <c r="OTZ59" s="20"/>
      <c r="OUA59" s="20"/>
      <c r="OUB59" s="20"/>
      <c r="OUC59" s="20"/>
      <c r="OUD59" s="20"/>
      <c r="OUE59" s="20"/>
      <c r="OUF59" s="20"/>
      <c r="OUG59" s="20"/>
      <c r="OUH59" s="20"/>
      <c r="OUI59" s="20"/>
      <c r="OUJ59" s="20"/>
      <c r="OUK59" s="20"/>
      <c r="OUL59" s="20"/>
      <c r="OUM59" s="20"/>
      <c r="OUN59" s="20"/>
      <c r="OUO59" s="20"/>
      <c r="OUP59" s="20"/>
      <c r="OUQ59" s="20"/>
      <c r="OUR59" s="20"/>
      <c r="OUS59" s="20"/>
      <c r="OUT59" s="20"/>
      <c r="OUU59" s="20"/>
      <c r="OUV59" s="20"/>
      <c r="OUW59" s="20"/>
      <c r="OUX59" s="20"/>
      <c r="OUY59" s="20"/>
      <c r="OUZ59" s="20"/>
      <c r="OVA59" s="20"/>
      <c r="OVB59" s="20"/>
      <c r="OVC59" s="20"/>
      <c r="OVD59" s="20"/>
      <c r="OVE59" s="20"/>
      <c r="OVF59" s="20"/>
      <c r="OVG59" s="20"/>
      <c r="OVH59" s="20"/>
      <c r="OVI59" s="20"/>
      <c r="OVJ59" s="20"/>
      <c r="OVK59" s="20"/>
      <c r="OVL59" s="20"/>
      <c r="OVM59" s="20"/>
      <c r="OVN59" s="20"/>
      <c r="OVO59" s="20"/>
      <c r="OVP59" s="20"/>
      <c r="OVQ59" s="20"/>
      <c r="OVR59" s="20"/>
      <c r="OVS59" s="20"/>
      <c r="OVT59" s="20"/>
      <c r="OVU59" s="20"/>
      <c r="OVV59" s="20"/>
      <c r="OVW59" s="20"/>
      <c r="OVX59" s="20"/>
      <c r="OVY59" s="20"/>
      <c r="OVZ59" s="20"/>
      <c r="OWA59" s="20"/>
      <c r="OWB59" s="20"/>
      <c r="OWC59" s="20"/>
      <c r="OWD59" s="20"/>
      <c r="OWE59" s="20"/>
      <c r="OWF59" s="20"/>
      <c r="OWG59" s="20"/>
      <c r="OWH59" s="20"/>
      <c r="OWI59" s="20"/>
      <c r="OWJ59" s="20"/>
      <c r="OWK59" s="20"/>
      <c r="OWL59" s="20"/>
      <c r="OWM59" s="20"/>
      <c r="OWN59" s="20"/>
      <c r="OWO59" s="20"/>
      <c r="OWP59" s="20"/>
      <c r="OWQ59" s="20"/>
      <c r="OWR59" s="20"/>
      <c r="OWS59" s="20"/>
      <c r="OWT59" s="20"/>
      <c r="OWU59" s="20"/>
      <c r="OWV59" s="20"/>
      <c r="OWW59" s="20"/>
      <c r="OWX59" s="20"/>
      <c r="OWY59" s="20"/>
      <c r="OWZ59" s="20"/>
      <c r="OXA59" s="20"/>
      <c r="OXB59" s="20"/>
      <c r="OXC59" s="20"/>
      <c r="OXD59" s="20"/>
      <c r="OXE59" s="20"/>
      <c r="OXF59" s="20"/>
      <c r="OXG59" s="20"/>
      <c r="OXH59" s="20"/>
      <c r="OXI59" s="20"/>
      <c r="OXJ59" s="20"/>
      <c r="OXK59" s="20"/>
      <c r="OXL59" s="20"/>
      <c r="OXM59" s="20"/>
      <c r="OXN59" s="20"/>
      <c r="OXO59" s="20"/>
      <c r="OXP59" s="20"/>
      <c r="OXQ59" s="20"/>
      <c r="OXR59" s="20"/>
      <c r="OXS59" s="20"/>
      <c r="OXT59" s="20"/>
      <c r="OXU59" s="20"/>
      <c r="OXV59" s="20"/>
      <c r="OXW59" s="20"/>
      <c r="OXX59" s="20"/>
      <c r="OXY59" s="20"/>
      <c r="OXZ59" s="20"/>
      <c r="OYA59" s="20"/>
      <c r="OYB59" s="20"/>
      <c r="OYC59" s="20"/>
      <c r="OYD59" s="20"/>
      <c r="OYE59" s="20"/>
      <c r="OYF59" s="20"/>
      <c r="OYG59" s="20"/>
      <c r="OYH59" s="20"/>
      <c r="OYI59" s="20"/>
      <c r="OYJ59" s="20"/>
      <c r="OYK59" s="20"/>
      <c r="OYL59" s="20"/>
      <c r="OYM59" s="20"/>
      <c r="OYN59" s="20"/>
      <c r="OYO59" s="20"/>
      <c r="OYP59" s="20"/>
      <c r="OYQ59" s="20"/>
      <c r="OYR59" s="20"/>
      <c r="OYS59" s="20"/>
      <c r="OYT59" s="20"/>
      <c r="OYU59" s="20"/>
      <c r="OYV59" s="20"/>
      <c r="OYW59" s="20"/>
      <c r="OYX59" s="20"/>
      <c r="OYY59" s="20"/>
      <c r="OYZ59" s="20"/>
      <c r="OZA59" s="20"/>
      <c r="OZB59" s="20"/>
      <c r="OZC59" s="20"/>
      <c r="OZD59" s="20"/>
      <c r="OZE59" s="20"/>
      <c r="OZF59" s="20"/>
      <c r="OZG59" s="20"/>
      <c r="OZH59" s="20"/>
      <c r="OZI59" s="20"/>
      <c r="OZJ59" s="20"/>
      <c r="OZK59" s="20"/>
      <c r="OZL59" s="20"/>
      <c r="OZM59" s="20"/>
      <c r="OZN59" s="20"/>
      <c r="OZO59" s="20"/>
      <c r="OZP59" s="20"/>
      <c r="OZQ59" s="20"/>
      <c r="OZR59" s="20"/>
      <c r="OZS59" s="20"/>
      <c r="OZT59" s="20"/>
      <c r="OZU59" s="20"/>
      <c r="OZV59" s="20"/>
      <c r="OZW59" s="20"/>
      <c r="OZX59" s="20"/>
      <c r="OZY59" s="20"/>
      <c r="OZZ59" s="20"/>
      <c r="PAA59" s="20"/>
      <c r="PAB59" s="20"/>
      <c r="PAC59" s="20"/>
      <c r="PAD59" s="20"/>
      <c r="PAE59" s="20"/>
      <c r="PAF59" s="20"/>
      <c r="PAG59" s="20"/>
      <c r="PAH59" s="20"/>
      <c r="PAI59" s="20"/>
      <c r="PAJ59" s="20"/>
      <c r="PAK59" s="20"/>
      <c r="PAL59" s="20"/>
      <c r="PAM59" s="20"/>
      <c r="PAN59" s="20"/>
      <c r="PAO59" s="20"/>
      <c r="PAP59" s="20"/>
      <c r="PAQ59" s="20"/>
      <c r="PAR59" s="20"/>
      <c r="PAS59" s="20"/>
      <c r="PAT59" s="20"/>
      <c r="PAU59" s="20"/>
      <c r="PAV59" s="20"/>
      <c r="PAW59" s="20"/>
      <c r="PAX59" s="20"/>
      <c r="PAY59" s="20"/>
      <c r="PAZ59" s="20"/>
      <c r="PBA59" s="20"/>
      <c r="PBB59" s="20"/>
      <c r="PBC59" s="20"/>
      <c r="PBD59" s="20"/>
      <c r="PBE59" s="20"/>
      <c r="PBF59" s="20"/>
      <c r="PBG59" s="20"/>
      <c r="PBH59" s="20"/>
      <c r="PBI59" s="20"/>
      <c r="PBJ59" s="20"/>
      <c r="PBK59" s="20"/>
      <c r="PBL59" s="20"/>
      <c r="PBM59" s="20"/>
      <c r="PBN59" s="20"/>
      <c r="PBO59" s="20"/>
      <c r="PBP59" s="20"/>
      <c r="PBQ59" s="20"/>
      <c r="PBR59" s="20"/>
      <c r="PBS59" s="20"/>
      <c r="PBT59" s="20"/>
      <c r="PBU59" s="20"/>
      <c r="PBV59" s="20"/>
      <c r="PBW59" s="20"/>
      <c r="PBX59" s="20"/>
      <c r="PBY59" s="20"/>
      <c r="PBZ59" s="20"/>
      <c r="PCA59" s="20"/>
      <c r="PCB59" s="20"/>
      <c r="PCC59" s="20"/>
      <c r="PCD59" s="20"/>
      <c r="PCE59" s="20"/>
      <c r="PCF59" s="20"/>
      <c r="PCG59" s="20"/>
      <c r="PCH59" s="20"/>
      <c r="PCI59" s="20"/>
      <c r="PCJ59" s="20"/>
      <c r="PCK59" s="20"/>
      <c r="PCL59" s="20"/>
      <c r="PCM59" s="20"/>
      <c r="PCN59" s="20"/>
      <c r="PCO59" s="20"/>
      <c r="PCP59" s="20"/>
      <c r="PCQ59" s="20"/>
      <c r="PCR59" s="20"/>
      <c r="PCS59" s="20"/>
      <c r="PCT59" s="20"/>
      <c r="PCU59" s="20"/>
      <c r="PCV59" s="20"/>
      <c r="PCW59" s="20"/>
      <c r="PCX59" s="20"/>
      <c r="PCY59" s="20"/>
      <c r="PCZ59" s="20"/>
      <c r="PDA59" s="20"/>
      <c r="PDB59" s="20"/>
      <c r="PDC59" s="20"/>
      <c r="PDD59" s="20"/>
      <c r="PDE59" s="20"/>
      <c r="PDF59" s="20"/>
      <c r="PDG59" s="20"/>
      <c r="PDH59" s="20"/>
      <c r="PDI59" s="20"/>
      <c r="PDJ59" s="20"/>
      <c r="PDK59" s="20"/>
      <c r="PDL59" s="20"/>
      <c r="PDM59" s="20"/>
      <c r="PDN59" s="20"/>
      <c r="PDO59" s="20"/>
      <c r="PDP59" s="20"/>
      <c r="PDQ59" s="20"/>
      <c r="PDR59" s="20"/>
      <c r="PDS59" s="20"/>
      <c r="PDT59" s="20"/>
      <c r="PDU59" s="20"/>
      <c r="PDV59" s="20"/>
      <c r="PDW59" s="20"/>
      <c r="PDX59" s="20"/>
      <c r="PDY59" s="20"/>
      <c r="PDZ59" s="20"/>
      <c r="PEA59" s="20"/>
      <c r="PEB59" s="20"/>
      <c r="PEC59" s="20"/>
      <c r="PED59" s="20"/>
      <c r="PEE59" s="20"/>
      <c r="PEF59" s="20"/>
      <c r="PEG59" s="20"/>
      <c r="PEH59" s="20"/>
      <c r="PEI59" s="20"/>
      <c r="PEJ59" s="20"/>
      <c r="PEK59" s="20"/>
      <c r="PEL59" s="20"/>
      <c r="PEM59" s="20"/>
      <c r="PEN59" s="20"/>
      <c r="PEO59" s="20"/>
      <c r="PEP59" s="20"/>
      <c r="PEQ59" s="20"/>
      <c r="PER59" s="20"/>
      <c r="PES59" s="20"/>
      <c r="PET59" s="20"/>
      <c r="PEU59" s="20"/>
      <c r="PEV59" s="20"/>
      <c r="PEW59" s="20"/>
      <c r="PEX59" s="20"/>
      <c r="PEY59" s="20"/>
      <c r="PEZ59" s="20"/>
      <c r="PFA59" s="20"/>
      <c r="PFB59" s="20"/>
      <c r="PFC59" s="20"/>
      <c r="PFD59" s="20"/>
      <c r="PFE59" s="20"/>
      <c r="PFF59" s="20"/>
      <c r="PFG59" s="20"/>
      <c r="PFH59" s="20"/>
      <c r="PFI59" s="20"/>
      <c r="PFJ59" s="20"/>
      <c r="PFK59" s="20"/>
      <c r="PFL59" s="20"/>
      <c r="PFM59" s="20"/>
      <c r="PFN59" s="20"/>
      <c r="PFO59" s="20"/>
      <c r="PFP59" s="20"/>
      <c r="PFQ59" s="20"/>
      <c r="PFR59" s="20"/>
      <c r="PFS59" s="20"/>
      <c r="PFT59" s="20"/>
      <c r="PFU59" s="20"/>
      <c r="PFV59" s="20"/>
      <c r="PFW59" s="20"/>
      <c r="PFX59" s="20"/>
      <c r="PFY59" s="20"/>
      <c r="PFZ59" s="20"/>
      <c r="PGA59" s="20"/>
      <c r="PGB59" s="20"/>
      <c r="PGC59" s="20"/>
      <c r="PGD59" s="20"/>
      <c r="PGE59" s="20"/>
      <c r="PGF59" s="20"/>
      <c r="PGG59" s="20"/>
      <c r="PGH59" s="20"/>
      <c r="PGI59" s="20"/>
      <c r="PGJ59" s="20"/>
      <c r="PGK59" s="20"/>
      <c r="PGL59" s="20"/>
      <c r="PGM59" s="20"/>
      <c r="PGN59" s="20"/>
      <c r="PGO59" s="20"/>
      <c r="PGP59" s="20"/>
      <c r="PGQ59" s="20"/>
      <c r="PGR59" s="20"/>
      <c r="PGS59" s="20"/>
      <c r="PGT59" s="20"/>
      <c r="PGU59" s="20"/>
      <c r="PGV59" s="20"/>
      <c r="PGW59" s="20"/>
      <c r="PGX59" s="20"/>
      <c r="PGY59" s="20"/>
      <c r="PGZ59" s="20"/>
      <c r="PHA59" s="20"/>
      <c r="PHB59" s="20"/>
      <c r="PHC59" s="20"/>
      <c r="PHD59" s="20"/>
      <c r="PHE59" s="20"/>
      <c r="PHF59" s="20"/>
      <c r="PHG59" s="20"/>
      <c r="PHH59" s="20"/>
      <c r="PHI59" s="20"/>
      <c r="PHJ59" s="20"/>
      <c r="PHK59" s="20"/>
      <c r="PHL59" s="20"/>
      <c r="PHM59" s="20"/>
      <c r="PHN59" s="20"/>
      <c r="PHO59" s="20"/>
      <c r="PHP59" s="20"/>
      <c r="PHQ59" s="20"/>
      <c r="PHR59" s="20"/>
      <c r="PHS59" s="20"/>
      <c r="PHT59" s="20"/>
      <c r="PHU59" s="20"/>
      <c r="PHV59" s="20"/>
      <c r="PHW59" s="20"/>
      <c r="PHX59" s="20"/>
      <c r="PHY59" s="20"/>
      <c r="PHZ59" s="20"/>
      <c r="PIA59" s="20"/>
      <c r="PIB59" s="20"/>
      <c r="PIC59" s="20"/>
      <c r="PID59" s="20"/>
      <c r="PIE59" s="20"/>
      <c r="PIF59" s="20"/>
      <c r="PIG59" s="20"/>
      <c r="PIH59" s="20"/>
      <c r="PII59" s="20"/>
      <c r="PIJ59" s="20"/>
      <c r="PIK59" s="20"/>
      <c r="PIL59" s="20"/>
      <c r="PIM59" s="20"/>
      <c r="PIN59" s="20"/>
      <c r="PIO59" s="20"/>
      <c r="PIP59" s="20"/>
      <c r="PIQ59" s="20"/>
      <c r="PIR59" s="20"/>
      <c r="PIS59" s="20"/>
      <c r="PIT59" s="20"/>
      <c r="PIU59" s="20"/>
      <c r="PIV59" s="20"/>
      <c r="PIW59" s="20"/>
      <c r="PIX59" s="20"/>
      <c r="PIY59" s="20"/>
      <c r="PIZ59" s="20"/>
      <c r="PJA59" s="20"/>
      <c r="PJB59" s="20"/>
      <c r="PJC59" s="20"/>
      <c r="PJD59" s="20"/>
      <c r="PJE59" s="20"/>
      <c r="PJF59" s="20"/>
      <c r="PJG59" s="20"/>
      <c r="PJH59" s="20"/>
      <c r="PJI59" s="20"/>
      <c r="PJJ59" s="20"/>
      <c r="PJK59" s="20"/>
      <c r="PJL59" s="20"/>
      <c r="PJM59" s="20"/>
      <c r="PJN59" s="20"/>
      <c r="PJO59" s="20"/>
      <c r="PJP59" s="20"/>
      <c r="PJQ59" s="20"/>
      <c r="PJR59" s="20"/>
      <c r="PJS59" s="20"/>
      <c r="PJT59" s="20"/>
      <c r="PJU59" s="20"/>
      <c r="PJV59" s="20"/>
      <c r="PJW59" s="20"/>
      <c r="PJX59" s="20"/>
      <c r="PJY59" s="20"/>
      <c r="PJZ59" s="20"/>
      <c r="PKA59" s="20"/>
      <c r="PKB59" s="20"/>
      <c r="PKC59" s="20"/>
      <c r="PKD59" s="20"/>
      <c r="PKE59" s="20"/>
      <c r="PKF59" s="20"/>
      <c r="PKG59" s="20"/>
      <c r="PKH59" s="20"/>
      <c r="PKI59" s="20"/>
      <c r="PKJ59" s="20"/>
      <c r="PKK59" s="20"/>
      <c r="PKL59" s="20"/>
      <c r="PKM59" s="20"/>
      <c r="PKN59" s="20"/>
      <c r="PKO59" s="20"/>
      <c r="PKP59" s="20"/>
      <c r="PKQ59" s="20"/>
      <c r="PKR59" s="20"/>
      <c r="PKS59" s="20"/>
      <c r="PKT59" s="20"/>
      <c r="PKU59" s="20"/>
      <c r="PKV59" s="20"/>
      <c r="PKW59" s="20"/>
      <c r="PKX59" s="20"/>
      <c r="PKY59" s="20"/>
      <c r="PKZ59" s="20"/>
      <c r="PLA59" s="20"/>
      <c r="PLB59" s="20"/>
      <c r="PLC59" s="20"/>
      <c r="PLD59" s="20"/>
      <c r="PLE59" s="20"/>
      <c r="PLF59" s="20"/>
      <c r="PLG59" s="20"/>
      <c r="PLH59" s="20"/>
      <c r="PLI59" s="20"/>
      <c r="PLJ59" s="20"/>
      <c r="PLK59" s="20"/>
      <c r="PLL59" s="20"/>
      <c r="PLM59" s="20"/>
      <c r="PLN59" s="20"/>
      <c r="PLO59" s="20"/>
      <c r="PLP59" s="20"/>
      <c r="PLQ59" s="20"/>
      <c r="PLR59" s="20"/>
      <c r="PLS59" s="20"/>
      <c r="PLT59" s="20"/>
      <c r="PLU59" s="20"/>
      <c r="PLV59" s="20"/>
      <c r="PLW59" s="20"/>
      <c r="PLX59" s="20"/>
      <c r="PLY59" s="20"/>
      <c r="PLZ59" s="20"/>
      <c r="PMA59" s="20"/>
      <c r="PMB59" s="20"/>
      <c r="PMC59" s="20"/>
      <c r="PMD59" s="20"/>
      <c r="PME59" s="20"/>
      <c r="PMF59" s="20"/>
      <c r="PMG59" s="20"/>
      <c r="PMH59" s="20"/>
      <c r="PMI59" s="20"/>
      <c r="PMJ59" s="20"/>
      <c r="PMK59" s="20"/>
      <c r="PML59" s="20"/>
      <c r="PMM59" s="20"/>
      <c r="PMN59" s="20"/>
      <c r="PMO59" s="20"/>
      <c r="PMP59" s="20"/>
      <c r="PMQ59" s="20"/>
      <c r="PMR59" s="20"/>
      <c r="PMS59" s="20"/>
      <c r="PMT59" s="20"/>
      <c r="PMU59" s="20"/>
      <c r="PMV59" s="20"/>
      <c r="PMW59" s="20"/>
      <c r="PMX59" s="20"/>
      <c r="PMY59" s="20"/>
      <c r="PMZ59" s="20"/>
      <c r="PNA59" s="20"/>
      <c r="PNB59" s="20"/>
      <c r="PNC59" s="20"/>
      <c r="PND59" s="20"/>
      <c r="PNE59" s="20"/>
      <c r="PNF59" s="20"/>
      <c r="PNG59" s="20"/>
      <c r="PNH59" s="20"/>
      <c r="PNI59" s="20"/>
      <c r="PNJ59" s="20"/>
      <c r="PNK59" s="20"/>
      <c r="PNL59" s="20"/>
      <c r="PNM59" s="20"/>
      <c r="PNN59" s="20"/>
      <c r="PNO59" s="20"/>
      <c r="PNP59" s="20"/>
      <c r="PNQ59" s="20"/>
      <c r="PNR59" s="20"/>
      <c r="PNS59" s="20"/>
      <c r="PNT59" s="20"/>
      <c r="PNU59" s="20"/>
      <c r="PNV59" s="20"/>
      <c r="PNW59" s="20"/>
      <c r="PNX59" s="20"/>
      <c r="PNY59" s="20"/>
      <c r="PNZ59" s="20"/>
      <c r="POA59" s="20"/>
      <c r="POB59" s="20"/>
      <c r="POC59" s="20"/>
      <c r="POD59" s="20"/>
      <c r="POE59" s="20"/>
      <c r="POF59" s="20"/>
      <c r="POG59" s="20"/>
      <c r="POH59" s="20"/>
      <c r="POI59" s="20"/>
      <c r="POJ59" s="20"/>
      <c r="POK59" s="20"/>
      <c r="POL59" s="20"/>
      <c r="POM59" s="20"/>
      <c r="PON59" s="20"/>
      <c r="POO59" s="20"/>
      <c r="POP59" s="20"/>
      <c r="POQ59" s="20"/>
      <c r="POR59" s="20"/>
      <c r="POS59" s="20"/>
      <c r="POT59" s="20"/>
      <c r="POU59" s="20"/>
      <c r="POV59" s="20"/>
      <c r="POW59" s="20"/>
      <c r="POX59" s="20"/>
      <c r="POY59" s="20"/>
      <c r="POZ59" s="20"/>
      <c r="PPA59" s="20"/>
      <c r="PPB59" s="20"/>
      <c r="PPC59" s="20"/>
      <c r="PPD59" s="20"/>
      <c r="PPE59" s="20"/>
      <c r="PPF59" s="20"/>
      <c r="PPG59" s="20"/>
      <c r="PPH59" s="20"/>
      <c r="PPI59" s="20"/>
      <c r="PPJ59" s="20"/>
      <c r="PPK59" s="20"/>
      <c r="PPL59" s="20"/>
      <c r="PPM59" s="20"/>
      <c r="PPN59" s="20"/>
      <c r="PPO59" s="20"/>
      <c r="PPP59" s="20"/>
      <c r="PPQ59" s="20"/>
      <c r="PPR59" s="20"/>
      <c r="PPS59" s="20"/>
      <c r="PPT59" s="20"/>
      <c r="PPU59" s="20"/>
      <c r="PPV59" s="20"/>
      <c r="PPW59" s="20"/>
      <c r="PPX59" s="20"/>
      <c r="PPY59" s="20"/>
      <c r="PPZ59" s="20"/>
      <c r="PQA59" s="20"/>
      <c r="PQB59" s="20"/>
      <c r="PQC59" s="20"/>
      <c r="PQD59" s="20"/>
      <c r="PQE59" s="20"/>
      <c r="PQF59" s="20"/>
      <c r="PQG59" s="20"/>
      <c r="PQH59" s="20"/>
      <c r="PQI59" s="20"/>
      <c r="PQJ59" s="20"/>
      <c r="PQK59" s="20"/>
      <c r="PQL59" s="20"/>
      <c r="PQM59" s="20"/>
      <c r="PQN59" s="20"/>
      <c r="PQO59" s="20"/>
      <c r="PQP59" s="20"/>
      <c r="PQQ59" s="20"/>
      <c r="PQR59" s="20"/>
      <c r="PQS59" s="20"/>
      <c r="PQT59" s="20"/>
      <c r="PQU59" s="20"/>
      <c r="PQV59" s="20"/>
      <c r="PQW59" s="20"/>
      <c r="PQX59" s="20"/>
      <c r="PQY59" s="20"/>
      <c r="PQZ59" s="20"/>
      <c r="PRA59" s="20"/>
      <c r="PRB59" s="20"/>
      <c r="PRC59" s="20"/>
      <c r="PRD59" s="20"/>
      <c r="PRE59" s="20"/>
      <c r="PRF59" s="20"/>
      <c r="PRG59" s="20"/>
      <c r="PRH59" s="20"/>
      <c r="PRI59" s="20"/>
      <c r="PRJ59" s="20"/>
      <c r="PRK59" s="20"/>
      <c r="PRL59" s="20"/>
      <c r="PRM59" s="20"/>
      <c r="PRN59" s="20"/>
      <c r="PRO59" s="20"/>
      <c r="PRP59" s="20"/>
      <c r="PRQ59" s="20"/>
      <c r="PRR59" s="20"/>
      <c r="PRS59" s="20"/>
      <c r="PRT59" s="20"/>
      <c r="PRU59" s="20"/>
      <c r="PRV59" s="20"/>
      <c r="PRW59" s="20"/>
      <c r="PRX59" s="20"/>
      <c r="PRY59" s="20"/>
      <c r="PRZ59" s="20"/>
      <c r="PSA59" s="20"/>
      <c r="PSB59" s="20"/>
      <c r="PSC59" s="20"/>
      <c r="PSD59" s="20"/>
      <c r="PSE59" s="20"/>
      <c r="PSF59" s="20"/>
      <c r="PSG59" s="20"/>
      <c r="PSH59" s="20"/>
      <c r="PSI59" s="20"/>
      <c r="PSJ59" s="20"/>
      <c r="PSK59" s="20"/>
      <c r="PSL59" s="20"/>
      <c r="PSM59" s="20"/>
      <c r="PSN59" s="20"/>
      <c r="PSO59" s="20"/>
      <c r="PSP59" s="20"/>
      <c r="PSQ59" s="20"/>
      <c r="PSR59" s="20"/>
      <c r="PSS59" s="20"/>
      <c r="PST59" s="20"/>
      <c r="PSU59" s="20"/>
      <c r="PSV59" s="20"/>
      <c r="PSW59" s="20"/>
      <c r="PSX59" s="20"/>
      <c r="PSY59" s="20"/>
      <c r="PSZ59" s="20"/>
      <c r="PTA59" s="20"/>
      <c r="PTB59" s="20"/>
      <c r="PTC59" s="20"/>
      <c r="PTD59" s="20"/>
      <c r="PTE59" s="20"/>
      <c r="PTF59" s="20"/>
      <c r="PTG59" s="20"/>
      <c r="PTH59" s="20"/>
      <c r="PTI59" s="20"/>
      <c r="PTJ59" s="20"/>
      <c r="PTK59" s="20"/>
      <c r="PTL59" s="20"/>
      <c r="PTM59" s="20"/>
      <c r="PTN59" s="20"/>
      <c r="PTO59" s="20"/>
      <c r="PTP59" s="20"/>
      <c r="PTQ59" s="20"/>
      <c r="PTR59" s="20"/>
      <c r="PTS59" s="20"/>
      <c r="PTT59" s="20"/>
      <c r="PTU59" s="20"/>
      <c r="PTV59" s="20"/>
      <c r="PTW59" s="20"/>
      <c r="PTX59" s="20"/>
      <c r="PTY59" s="20"/>
      <c r="PTZ59" s="20"/>
      <c r="PUA59" s="20"/>
      <c r="PUB59" s="20"/>
      <c r="PUC59" s="20"/>
      <c r="PUD59" s="20"/>
      <c r="PUE59" s="20"/>
      <c r="PUF59" s="20"/>
      <c r="PUG59" s="20"/>
      <c r="PUH59" s="20"/>
      <c r="PUI59" s="20"/>
      <c r="PUJ59" s="20"/>
      <c r="PUK59" s="20"/>
      <c r="PUL59" s="20"/>
      <c r="PUM59" s="20"/>
      <c r="PUN59" s="20"/>
      <c r="PUO59" s="20"/>
      <c r="PUP59" s="20"/>
      <c r="PUQ59" s="20"/>
      <c r="PUR59" s="20"/>
      <c r="PUS59" s="20"/>
      <c r="PUT59" s="20"/>
      <c r="PUU59" s="20"/>
      <c r="PUV59" s="20"/>
      <c r="PUW59" s="20"/>
      <c r="PUX59" s="20"/>
      <c r="PUY59" s="20"/>
      <c r="PUZ59" s="20"/>
      <c r="PVA59" s="20"/>
      <c r="PVB59" s="20"/>
      <c r="PVC59" s="20"/>
      <c r="PVD59" s="20"/>
      <c r="PVE59" s="20"/>
      <c r="PVF59" s="20"/>
      <c r="PVG59" s="20"/>
      <c r="PVH59" s="20"/>
      <c r="PVI59" s="20"/>
      <c r="PVJ59" s="20"/>
      <c r="PVK59" s="20"/>
      <c r="PVL59" s="20"/>
      <c r="PVM59" s="20"/>
      <c r="PVN59" s="20"/>
      <c r="PVO59" s="20"/>
      <c r="PVP59" s="20"/>
      <c r="PVQ59" s="20"/>
      <c r="PVR59" s="20"/>
      <c r="PVS59" s="20"/>
      <c r="PVT59" s="20"/>
      <c r="PVU59" s="20"/>
      <c r="PVV59" s="20"/>
      <c r="PVW59" s="20"/>
      <c r="PVX59" s="20"/>
      <c r="PVY59" s="20"/>
      <c r="PVZ59" s="20"/>
      <c r="PWA59" s="20"/>
      <c r="PWB59" s="20"/>
      <c r="PWC59" s="20"/>
      <c r="PWD59" s="20"/>
      <c r="PWE59" s="20"/>
      <c r="PWF59" s="20"/>
      <c r="PWG59" s="20"/>
      <c r="PWH59" s="20"/>
      <c r="PWI59" s="20"/>
      <c r="PWJ59" s="20"/>
      <c r="PWK59" s="20"/>
      <c r="PWL59" s="20"/>
      <c r="PWM59" s="20"/>
      <c r="PWN59" s="20"/>
      <c r="PWO59" s="20"/>
      <c r="PWP59" s="20"/>
      <c r="PWQ59" s="20"/>
      <c r="PWR59" s="20"/>
      <c r="PWS59" s="20"/>
      <c r="PWT59" s="20"/>
      <c r="PWU59" s="20"/>
      <c r="PWV59" s="20"/>
      <c r="PWW59" s="20"/>
      <c r="PWX59" s="20"/>
      <c r="PWY59" s="20"/>
      <c r="PWZ59" s="20"/>
      <c r="PXA59" s="20"/>
      <c r="PXB59" s="20"/>
      <c r="PXC59" s="20"/>
      <c r="PXD59" s="20"/>
      <c r="PXE59" s="20"/>
      <c r="PXF59" s="20"/>
      <c r="PXG59" s="20"/>
      <c r="PXH59" s="20"/>
      <c r="PXI59" s="20"/>
      <c r="PXJ59" s="20"/>
      <c r="PXK59" s="20"/>
      <c r="PXL59" s="20"/>
      <c r="PXM59" s="20"/>
      <c r="PXN59" s="20"/>
      <c r="PXO59" s="20"/>
      <c r="PXP59" s="20"/>
      <c r="PXQ59" s="20"/>
      <c r="PXR59" s="20"/>
      <c r="PXS59" s="20"/>
      <c r="PXT59" s="20"/>
      <c r="PXU59" s="20"/>
      <c r="PXV59" s="20"/>
      <c r="PXW59" s="20"/>
      <c r="PXX59" s="20"/>
      <c r="PXY59" s="20"/>
      <c r="PXZ59" s="20"/>
      <c r="PYA59" s="20"/>
      <c r="PYB59" s="20"/>
      <c r="PYC59" s="20"/>
      <c r="PYD59" s="20"/>
      <c r="PYE59" s="20"/>
      <c r="PYF59" s="20"/>
      <c r="PYG59" s="20"/>
      <c r="PYH59" s="20"/>
      <c r="PYI59" s="20"/>
      <c r="PYJ59" s="20"/>
      <c r="PYK59" s="20"/>
      <c r="PYL59" s="20"/>
      <c r="PYM59" s="20"/>
      <c r="PYN59" s="20"/>
      <c r="PYO59" s="20"/>
      <c r="PYP59" s="20"/>
      <c r="PYQ59" s="20"/>
      <c r="PYR59" s="20"/>
      <c r="PYS59" s="20"/>
      <c r="PYT59" s="20"/>
      <c r="PYU59" s="20"/>
      <c r="PYV59" s="20"/>
      <c r="PYW59" s="20"/>
      <c r="PYX59" s="20"/>
      <c r="PYY59" s="20"/>
      <c r="PYZ59" s="20"/>
      <c r="PZA59" s="20"/>
      <c r="PZB59" s="20"/>
      <c r="PZC59" s="20"/>
      <c r="PZD59" s="20"/>
      <c r="PZE59" s="20"/>
      <c r="PZF59" s="20"/>
      <c r="PZG59" s="20"/>
      <c r="PZH59" s="20"/>
      <c r="PZI59" s="20"/>
      <c r="PZJ59" s="20"/>
      <c r="PZK59" s="20"/>
      <c r="PZL59" s="20"/>
      <c r="PZM59" s="20"/>
      <c r="PZN59" s="20"/>
      <c r="PZO59" s="20"/>
      <c r="PZP59" s="20"/>
      <c r="PZQ59" s="20"/>
      <c r="PZR59" s="20"/>
      <c r="PZS59" s="20"/>
      <c r="PZT59" s="20"/>
      <c r="PZU59" s="20"/>
      <c r="PZV59" s="20"/>
      <c r="PZW59" s="20"/>
      <c r="PZX59" s="20"/>
      <c r="PZY59" s="20"/>
      <c r="PZZ59" s="20"/>
      <c r="QAA59" s="20"/>
      <c r="QAB59" s="20"/>
      <c r="QAC59" s="20"/>
      <c r="QAD59" s="20"/>
      <c r="QAE59" s="20"/>
      <c r="QAF59" s="20"/>
      <c r="QAG59" s="20"/>
      <c r="QAH59" s="20"/>
      <c r="QAI59" s="20"/>
      <c r="QAJ59" s="20"/>
      <c r="QAK59" s="20"/>
      <c r="QAL59" s="20"/>
      <c r="QAM59" s="20"/>
      <c r="QAN59" s="20"/>
      <c r="QAO59" s="20"/>
      <c r="QAP59" s="20"/>
      <c r="QAQ59" s="20"/>
      <c r="QAR59" s="20"/>
      <c r="QAS59" s="20"/>
      <c r="QAT59" s="20"/>
      <c r="QAU59" s="20"/>
      <c r="QAV59" s="20"/>
      <c r="QAW59" s="20"/>
      <c r="QAX59" s="20"/>
      <c r="QAY59" s="20"/>
      <c r="QAZ59" s="20"/>
      <c r="QBA59" s="20"/>
      <c r="QBB59" s="20"/>
      <c r="QBC59" s="20"/>
      <c r="QBD59" s="20"/>
      <c r="QBE59" s="20"/>
      <c r="QBF59" s="20"/>
      <c r="QBG59" s="20"/>
      <c r="QBH59" s="20"/>
      <c r="QBI59" s="20"/>
      <c r="QBJ59" s="20"/>
      <c r="QBK59" s="20"/>
      <c r="QBL59" s="20"/>
      <c r="QBM59" s="20"/>
      <c r="QBN59" s="20"/>
      <c r="QBO59" s="20"/>
      <c r="QBP59" s="20"/>
      <c r="QBQ59" s="20"/>
      <c r="QBR59" s="20"/>
      <c r="QBS59" s="20"/>
      <c r="QBT59" s="20"/>
      <c r="QBU59" s="20"/>
      <c r="QBV59" s="20"/>
      <c r="QBW59" s="20"/>
      <c r="QBX59" s="20"/>
      <c r="QBY59" s="20"/>
      <c r="QBZ59" s="20"/>
      <c r="QCA59" s="20"/>
      <c r="QCB59" s="20"/>
      <c r="QCC59" s="20"/>
      <c r="QCD59" s="20"/>
      <c r="QCE59" s="20"/>
      <c r="QCF59" s="20"/>
      <c r="QCG59" s="20"/>
      <c r="QCH59" s="20"/>
      <c r="QCI59" s="20"/>
      <c r="QCJ59" s="20"/>
      <c r="QCK59" s="20"/>
      <c r="QCL59" s="20"/>
      <c r="QCM59" s="20"/>
      <c r="QCN59" s="20"/>
      <c r="QCO59" s="20"/>
      <c r="QCP59" s="20"/>
      <c r="QCQ59" s="20"/>
      <c r="QCR59" s="20"/>
      <c r="QCS59" s="20"/>
      <c r="QCT59" s="20"/>
      <c r="QCU59" s="20"/>
      <c r="QCV59" s="20"/>
      <c r="QCW59" s="20"/>
      <c r="QCX59" s="20"/>
      <c r="QCY59" s="20"/>
      <c r="QCZ59" s="20"/>
      <c r="QDA59" s="20"/>
      <c r="QDB59" s="20"/>
      <c r="QDC59" s="20"/>
      <c r="QDD59" s="20"/>
      <c r="QDE59" s="20"/>
      <c r="QDF59" s="20"/>
      <c r="QDG59" s="20"/>
      <c r="QDH59" s="20"/>
      <c r="QDI59" s="20"/>
      <c r="QDJ59" s="20"/>
      <c r="QDK59" s="20"/>
      <c r="QDL59" s="20"/>
      <c r="QDM59" s="20"/>
      <c r="QDN59" s="20"/>
      <c r="QDO59" s="20"/>
      <c r="QDP59" s="20"/>
      <c r="QDQ59" s="20"/>
      <c r="QDR59" s="20"/>
      <c r="QDS59" s="20"/>
      <c r="QDT59" s="20"/>
      <c r="QDU59" s="20"/>
      <c r="QDV59" s="20"/>
      <c r="QDW59" s="20"/>
      <c r="QDX59" s="20"/>
      <c r="QDY59" s="20"/>
      <c r="QDZ59" s="20"/>
      <c r="QEA59" s="20"/>
      <c r="QEB59" s="20"/>
      <c r="QEC59" s="20"/>
      <c r="QED59" s="20"/>
      <c r="QEE59" s="20"/>
      <c r="QEF59" s="20"/>
      <c r="QEG59" s="20"/>
      <c r="QEH59" s="20"/>
      <c r="QEI59" s="20"/>
      <c r="QEJ59" s="20"/>
      <c r="QEK59" s="20"/>
      <c r="QEL59" s="20"/>
      <c r="QEM59" s="20"/>
      <c r="QEN59" s="20"/>
      <c r="QEO59" s="20"/>
      <c r="QEP59" s="20"/>
      <c r="QEQ59" s="20"/>
      <c r="QER59" s="20"/>
      <c r="QES59" s="20"/>
      <c r="QET59" s="20"/>
      <c r="QEU59" s="20"/>
      <c r="QEV59" s="20"/>
      <c r="QEW59" s="20"/>
      <c r="QEX59" s="20"/>
      <c r="QEY59" s="20"/>
      <c r="QEZ59" s="20"/>
      <c r="QFA59" s="20"/>
      <c r="QFB59" s="20"/>
      <c r="QFC59" s="20"/>
      <c r="QFD59" s="20"/>
      <c r="QFE59" s="20"/>
      <c r="QFF59" s="20"/>
      <c r="QFG59" s="20"/>
      <c r="QFH59" s="20"/>
      <c r="QFI59" s="20"/>
      <c r="QFJ59" s="20"/>
      <c r="QFK59" s="20"/>
      <c r="QFL59" s="20"/>
      <c r="QFM59" s="20"/>
      <c r="QFN59" s="20"/>
      <c r="QFO59" s="20"/>
      <c r="QFP59" s="20"/>
      <c r="QFQ59" s="20"/>
      <c r="QFR59" s="20"/>
      <c r="QFS59" s="20"/>
      <c r="QFT59" s="20"/>
      <c r="QFU59" s="20"/>
      <c r="QFV59" s="20"/>
      <c r="QFW59" s="20"/>
      <c r="QFX59" s="20"/>
      <c r="QFY59" s="20"/>
      <c r="QFZ59" s="20"/>
      <c r="QGA59" s="20"/>
      <c r="QGB59" s="20"/>
      <c r="QGC59" s="20"/>
      <c r="QGD59" s="20"/>
      <c r="QGE59" s="20"/>
      <c r="QGF59" s="20"/>
      <c r="QGG59" s="20"/>
      <c r="QGH59" s="20"/>
      <c r="QGI59" s="20"/>
      <c r="QGJ59" s="20"/>
      <c r="QGK59" s="20"/>
      <c r="QGL59" s="20"/>
      <c r="QGM59" s="20"/>
      <c r="QGN59" s="20"/>
      <c r="QGO59" s="20"/>
      <c r="QGP59" s="20"/>
      <c r="QGQ59" s="20"/>
      <c r="QGR59" s="20"/>
      <c r="QGS59" s="20"/>
      <c r="QGT59" s="20"/>
      <c r="QGU59" s="20"/>
      <c r="QGV59" s="20"/>
      <c r="QGW59" s="20"/>
      <c r="QGX59" s="20"/>
      <c r="QGY59" s="20"/>
      <c r="QGZ59" s="20"/>
      <c r="QHA59" s="20"/>
      <c r="QHB59" s="20"/>
      <c r="QHC59" s="20"/>
      <c r="QHD59" s="20"/>
      <c r="QHE59" s="20"/>
      <c r="QHF59" s="20"/>
      <c r="QHG59" s="20"/>
      <c r="QHH59" s="20"/>
      <c r="QHI59" s="20"/>
      <c r="QHJ59" s="20"/>
      <c r="QHK59" s="20"/>
      <c r="QHL59" s="20"/>
      <c r="QHM59" s="20"/>
      <c r="QHN59" s="20"/>
      <c r="QHO59" s="20"/>
      <c r="QHP59" s="20"/>
      <c r="QHQ59" s="20"/>
      <c r="QHR59" s="20"/>
      <c r="QHS59" s="20"/>
      <c r="QHT59" s="20"/>
      <c r="QHU59" s="20"/>
      <c r="QHV59" s="20"/>
      <c r="QHW59" s="20"/>
      <c r="QHX59" s="20"/>
      <c r="QHY59" s="20"/>
      <c r="QHZ59" s="20"/>
      <c r="QIA59" s="20"/>
      <c r="QIB59" s="20"/>
      <c r="QIC59" s="20"/>
      <c r="QID59" s="20"/>
      <c r="QIE59" s="20"/>
      <c r="QIF59" s="20"/>
      <c r="QIG59" s="20"/>
      <c r="QIH59" s="20"/>
      <c r="QII59" s="20"/>
      <c r="QIJ59" s="20"/>
      <c r="QIK59" s="20"/>
      <c r="QIL59" s="20"/>
      <c r="QIM59" s="20"/>
      <c r="QIN59" s="20"/>
      <c r="QIO59" s="20"/>
      <c r="QIP59" s="20"/>
      <c r="QIQ59" s="20"/>
      <c r="QIR59" s="20"/>
      <c r="QIS59" s="20"/>
      <c r="QIT59" s="20"/>
      <c r="QIU59" s="20"/>
      <c r="QIV59" s="20"/>
      <c r="QIW59" s="20"/>
      <c r="QIX59" s="20"/>
      <c r="QIY59" s="20"/>
      <c r="QIZ59" s="20"/>
      <c r="QJA59" s="20"/>
      <c r="QJB59" s="20"/>
      <c r="QJC59" s="20"/>
      <c r="QJD59" s="20"/>
      <c r="QJE59" s="20"/>
      <c r="QJF59" s="20"/>
      <c r="QJG59" s="20"/>
      <c r="QJH59" s="20"/>
      <c r="QJI59" s="20"/>
      <c r="QJJ59" s="20"/>
      <c r="QJK59" s="20"/>
      <c r="QJL59" s="20"/>
      <c r="QJM59" s="20"/>
      <c r="QJN59" s="20"/>
      <c r="QJO59" s="20"/>
      <c r="QJP59" s="20"/>
      <c r="QJQ59" s="20"/>
      <c r="QJR59" s="20"/>
      <c r="QJS59" s="20"/>
      <c r="QJT59" s="20"/>
      <c r="QJU59" s="20"/>
      <c r="QJV59" s="20"/>
      <c r="QJW59" s="20"/>
      <c r="QJX59" s="20"/>
      <c r="QJY59" s="20"/>
      <c r="QJZ59" s="20"/>
      <c r="QKA59" s="20"/>
      <c r="QKB59" s="20"/>
      <c r="QKC59" s="20"/>
      <c r="QKD59" s="20"/>
      <c r="QKE59" s="20"/>
      <c r="QKF59" s="20"/>
      <c r="QKG59" s="20"/>
      <c r="QKH59" s="20"/>
      <c r="QKI59" s="20"/>
      <c r="QKJ59" s="20"/>
      <c r="QKK59" s="20"/>
      <c r="QKL59" s="20"/>
      <c r="QKM59" s="20"/>
      <c r="QKN59" s="20"/>
      <c r="QKO59" s="20"/>
      <c r="QKP59" s="20"/>
      <c r="QKQ59" s="20"/>
      <c r="QKR59" s="20"/>
      <c r="QKS59" s="20"/>
      <c r="QKT59" s="20"/>
      <c r="QKU59" s="20"/>
      <c r="QKV59" s="20"/>
      <c r="QKW59" s="20"/>
      <c r="QKX59" s="20"/>
      <c r="QKY59" s="20"/>
      <c r="QKZ59" s="20"/>
      <c r="QLA59" s="20"/>
      <c r="QLB59" s="20"/>
      <c r="QLC59" s="20"/>
      <c r="QLD59" s="20"/>
      <c r="QLE59" s="20"/>
      <c r="QLF59" s="20"/>
      <c r="QLG59" s="20"/>
      <c r="QLH59" s="20"/>
      <c r="QLI59" s="20"/>
      <c r="QLJ59" s="20"/>
      <c r="QLK59" s="20"/>
      <c r="QLL59" s="20"/>
      <c r="QLM59" s="20"/>
      <c r="QLN59" s="20"/>
      <c r="QLO59" s="20"/>
      <c r="QLP59" s="20"/>
      <c r="QLQ59" s="20"/>
      <c r="QLR59" s="20"/>
      <c r="QLS59" s="20"/>
      <c r="QLT59" s="20"/>
      <c r="QLU59" s="20"/>
      <c r="QLV59" s="20"/>
      <c r="QLW59" s="20"/>
      <c r="QLX59" s="20"/>
      <c r="QLY59" s="20"/>
      <c r="QLZ59" s="20"/>
      <c r="QMA59" s="20"/>
      <c r="QMB59" s="20"/>
      <c r="QMC59" s="20"/>
      <c r="QMD59" s="20"/>
      <c r="QME59" s="20"/>
      <c r="QMF59" s="20"/>
      <c r="QMG59" s="20"/>
      <c r="QMH59" s="20"/>
      <c r="QMI59" s="20"/>
      <c r="QMJ59" s="20"/>
      <c r="QMK59" s="20"/>
      <c r="QML59" s="20"/>
      <c r="QMM59" s="20"/>
      <c r="QMN59" s="20"/>
      <c r="QMO59" s="20"/>
      <c r="QMP59" s="20"/>
      <c r="QMQ59" s="20"/>
      <c r="QMR59" s="20"/>
      <c r="QMS59" s="20"/>
      <c r="QMT59" s="20"/>
      <c r="QMU59" s="20"/>
      <c r="QMV59" s="20"/>
      <c r="QMW59" s="20"/>
      <c r="QMX59" s="20"/>
      <c r="QMY59" s="20"/>
      <c r="QMZ59" s="20"/>
      <c r="QNA59" s="20"/>
      <c r="QNB59" s="20"/>
      <c r="QNC59" s="20"/>
      <c r="QND59" s="20"/>
      <c r="QNE59" s="20"/>
      <c r="QNF59" s="20"/>
      <c r="QNG59" s="20"/>
      <c r="QNH59" s="20"/>
      <c r="QNI59" s="20"/>
      <c r="QNJ59" s="20"/>
      <c r="QNK59" s="20"/>
      <c r="QNL59" s="20"/>
      <c r="QNM59" s="20"/>
      <c r="QNN59" s="20"/>
      <c r="QNO59" s="20"/>
      <c r="QNP59" s="20"/>
      <c r="QNQ59" s="20"/>
      <c r="QNR59" s="20"/>
      <c r="QNS59" s="20"/>
      <c r="QNT59" s="20"/>
      <c r="QNU59" s="20"/>
      <c r="QNV59" s="20"/>
      <c r="QNW59" s="20"/>
      <c r="QNX59" s="20"/>
      <c r="QNY59" s="20"/>
      <c r="QNZ59" s="20"/>
      <c r="QOA59" s="20"/>
      <c r="QOB59" s="20"/>
      <c r="QOC59" s="20"/>
      <c r="QOD59" s="20"/>
      <c r="QOE59" s="20"/>
      <c r="QOF59" s="20"/>
      <c r="QOG59" s="20"/>
      <c r="QOH59" s="20"/>
      <c r="QOI59" s="20"/>
      <c r="QOJ59" s="20"/>
      <c r="QOK59" s="20"/>
      <c r="QOL59" s="20"/>
      <c r="QOM59" s="20"/>
      <c r="QON59" s="20"/>
      <c r="QOO59" s="20"/>
      <c r="QOP59" s="20"/>
      <c r="QOQ59" s="20"/>
      <c r="QOR59" s="20"/>
      <c r="QOS59" s="20"/>
      <c r="QOT59" s="20"/>
      <c r="QOU59" s="20"/>
      <c r="QOV59" s="20"/>
      <c r="QOW59" s="20"/>
      <c r="QOX59" s="20"/>
      <c r="QOY59" s="20"/>
      <c r="QOZ59" s="20"/>
      <c r="QPA59" s="20"/>
      <c r="QPB59" s="20"/>
      <c r="QPC59" s="20"/>
      <c r="QPD59" s="20"/>
      <c r="QPE59" s="20"/>
      <c r="QPF59" s="20"/>
      <c r="QPG59" s="20"/>
      <c r="QPH59" s="20"/>
      <c r="QPI59" s="20"/>
      <c r="QPJ59" s="20"/>
      <c r="QPK59" s="20"/>
      <c r="QPL59" s="20"/>
      <c r="QPM59" s="20"/>
      <c r="QPN59" s="20"/>
      <c r="QPO59" s="20"/>
      <c r="QPP59" s="20"/>
      <c r="QPQ59" s="20"/>
      <c r="QPR59" s="20"/>
      <c r="QPS59" s="20"/>
      <c r="QPT59" s="20"/>
      <c r="QPU59" s="20"/>
      <c r="QPV59" s="20"/>
      <c r="QPW59" s="20"/>
      <c r="QPX59" s="20"/>
      <c r="QPY59" s="20"/>
      <c r="QPZ59" s="20"/>
      <c r="QQA59" s="20"/>
      <c r="QQB59" s="20"/>
      <c r="QQC59" s="20"/>
      <c r="QQD59" s="20"/>
      <c r="QQE59" s="20"/>
      <c r="QQF59" s="20"/>
      <c r="QQG59" s="20"/>
      <c r="QQH59" s="20"/>
      <c r="QQI59" s="20"/>
      <c r="QQJ59" s="20"/>
      <c r="QQK59" s="20"/>
      <c r="QQL59" s="20"/>
      <c r="QQM59" s="20"/>
      <c r="QQN59" s="20"/>
      <c r="QQO59" s="20"/>
      <c r="QQP59" s="20"/>
      <c r="QQQ59" s="20"/>
      <c r="QQR59" s="20"/>
      <c r="QQS59" s="20"/>
      <c r="QQT59" s="20"/>
      <c r="QQU59" s="20"/>
      <c r="QQV59" s="20"/>
      <c r="QQW59" s="20"/>
      <c r="QQX59" s="20"/>
      <c r="QQY59" s="20"/>
      <c r="QQZ59" s="20"/>
      <c r="QRA59" s="20"/>
      <c r="QRB59" s="20"/>
      <c r="QRC59" s="20"/>
      <c r="QRD59" s="20"/>
      <c r="QRE59" s="20"/>
      <c r="QRF59" s="20"/>
      <c r="QRG59" s="20"/>
      <c r="QRH59" s="20"/>
      <c r="QRI59" s="20"/>
      <c r="QRJ59" s="20"/>
      <c r="QRK59" s="20"/>
      <c r="QRL59" s="20"/>
      <c r="QRM59" s="20"/>
      <c r="QRN59" s="20"/>
      <c r="QRO59" s="20"/>
      <c r="QRP59" s="20"/>
      <c r="QRQ59" s="20"/>
      <c r="QRR59" s="20"/>
      <c r="QRS59" s="20"/>
      <c r="QRT59" s="20"/>
      <c r="QRU59" s="20"/>
      <c r="QRV59" s="20"/>
      <c r="QRW59" s="20"/>
      <c r="QRX59" s="20"/>
      <c r="QRY59" s="20"/>
      <c r="QRZ59" s="20"/>
      <c r="QSA59" s="20"/>
      <c r="QSB59" s="20"/>
      <c r="QSC59" s="20"/>
      <c r="QSD59" s="20"/>
      <c r="QSE59" s="20"/>
      <c r="QSF59" s="20"/>
      <c r="QSG59" s="20"/>
      <c r="QSH59" s="20"/>
      <c r="QSI59" s="20"/>
      <c r="QSJ59" s="20"/>
      <c r="QSK59" s="20"/>
      <c r="QSL59" s="20"/>
      <c r="QSM59" s="20"/>
      <c r="QSN59" s="20"/>
      <c r="QSO59" s="20"/>
      <c r="QSP59" s="20"/>
      <c r="QSQ59" s="20"/>
      <c r="QSR59" s="20"/>
      <c r="QSS59" s="20"/>
      <c r="QST59" s="20"/>
      <c r="QSU59" s="20"/>
      <c r="QSV59" s="20"/>
      <c r="QSW59" s="20"/>
      <c r="QSX59" s="20"/>
      <c r="QSY59" s="20"/>
      <c r="QSZ59" s="20"/>
      <c r="QTA59" s="20"/>
      <c r="QTB59" s="20"/>
      <c r="QTC59" s="20"/>
      <c r="QTD59" s="20"/>
      <c r="QTE59" s="20"/>
      <c r="QTF59" s="20"/>
      <c r="QTG59" s="20"/>
      <c r="QTH59" s="20"/>
      <c r="QTI59" s="20"/>
      <c r="QTJ59" s="20"/>
      <c r="QTK59" s="20"/>
      <c r="QTL59" s="20"/>
      <c r="QTM59" s="20"/>
      <c r="QTN59" s="20"/>
      <c r="QTO59" s="20"/>
      <c r="QTP59" s="20"/>
      <c r="QTQ59" s="20"/>
      <c r="QTR59" s="20"/>
      <c r="QTS59" s="20"/>
      <c r="QTT59" s="20"/>
      <c r="QTU59" s="20"/>
      <c r="QTV59" s="20"/>
      <c r="QTW59" s="20"/>
      <c r="QTX59" s="20"/>
      <c r="QTY59" s="20"/>
      <c r="QTZ59" s="20"/>
      <c r="QUA59" s="20"/>
      <c r="QUB59" s="20"/>
      <c r="QUC59" s="20"/>
      <c r="QUD59" s="20"/>
      <c r="QUE59" s="20"/>
      <c r="QUF59" s="20"/>
      <c r="QUG59" s="20"/>
      <c r="QUH59" s="20"/>
      <c r="QUI59" s="20"/>
      <c r="QUJ59" s="20"/>
      <c r="QUK59" s="20"/>
      <c r="QUL59" s="20"/>
      <c r="QUM59" s="20"/>
      <c r="QUN59" s="20"/>
      <c r="QUO59" s="20"/>
      <c r="QUP59" s="20"/>
      <c r="QUQ59" s="20"/>
      <c r="QUR59" s="20"/>
      <c r="QUS59" s="20"/>
      <c r="QUT59" s="20"/>
      <c r="QUU59" s="20"/>
      <c r="QUV59" s="20"/>
      <c r="QUW59" s="20"/>
      <c r="QUX59" s="20"/>
      <c r="QUY59" s="20"/>
      <c r="QUZ59" s="20"/>
      <c r="QVA59" s="20"/>
      <c r="QVB59" s="20"/>
      <c r="QVC59" s="20"/>
      <c r="QVD59" s="20"/>
      <c r="QVE59" s="20"/>
      <c r="QVF59" s="20"/>
      <c r="QVG59" s="20"/>
      <c r="QVH59" s="20"/>
      <c r="QVI59" s="20"/>
      <c r="QVJ59" s="20"/>
      <c r="QVK59" s="20"/>
      <c r="QVL59" s="20"/>
      <c r="QVM59" s="20"/>
      <c r="QVN59" s="20"/>
      <c r="QVO59" s="20"/>
      <c r="QVP59" s="20"/>
      <c r="QVQ59" s="20"/>
      <c r="QVR59" s="20"/>
      <c r="QVS59" s="20"/>
      <c r="QVT59" s="20"/>
      <c r="QVU59" s="20"/>
      <c r="QVV59" s="20"/>
      <c r="QVW59" s="20"/>
      <c r="QVX59" s="20"/>
      <c r="QVY59" s="20"/>
      <c r="QVZ59" s="20"/>
      <c r="QWA59" s="20"/>
      <c r="QWB59" s="20"/>
      <c r="QWC59" s="20"/>
      <c r="QWD59" s="20"/>
      <c r="QWE59" s="20"/>
      <c r="QWF59" s="20"/>
      <c r="QWG59" s="20"/>
      <c r="QWH59" s="20"/>
      <c r="QWI59" s="20"/>
      <c r="QWJ59" s="20"/>
      <c r="QWK59" s="20"/>
      <c r="QWL59" s="20"/>
      <c r="QWM59" s="20"/>
      <c r="QWN59" s="20"/>
      <c r="QWO59" s="20"/>
      <c r="QWP59" s="20"/>
      <c r="QWQ59" s="20"/>
      <c r="QWR59" s="20"/>
      <c r="QWS59" s="20"/>
      <c r="QWT59" s="20"/>
      <c r="QWU59" s="20"/>
      <c r="QWV59" s="20"/>
      <c r="QWW59" s="20"/>
      <c r="QWX59" s="20"/>
      <c r="QWY59" s="20"/>
      <c r="QWZ59" s="20"/>
      <c r="QXA59" s="20"/>
      <c r="QXB59" s="20"/>
      <c r="QXC59" s="20"/>
      <c r="QXD59" s="20"/>
      <c r="QXE59" s="20"/>
      <c r="QXF59" s="20"/>
      <c r="QXG59" s="20"/>
      <c r="QXH59" s="20"/>
      <c r="QXI59" s="20"/>
      <c r="QXJ59" s="20"/>
      <c r="QXK59" s="20"/>
      <c r="QXL59" s="20"/>
      <c r="QXM59" s="20"/>
      <c r="QXN59" s="20"/>
      <c r="QXO59" s="20"/>
      <c r="QXP59" s="20"/>
      <c r="QXQ59" s="20"/>
      <c r="QXR59" s="20"/>
      <c r="QXS59" s="20"/>
      <c r="QXT59" s="20"/>
      <c r="QXU59" s="20"/>
      <c r="QXV59" s="20"/>
      <c r="QXW59" s="20"/>
      <c r="QXX59" s="20"/>
      <c r="QXY59" s="20"/>
      <c r="QXZ59" s="20"/>
      <c r="QYA59" s="20"/>
      <c r="QYB59" s="20"/>
      <c r="QYC59" s="20"/>
      <c r="QYD59" s="20"/>
      <c r="QYE59" s="20"/>
      <c r="QYF59" s="20"/>
      <c r="QYG59" s="20"/>
      <c r="QYH59" s="20"/>
      <c r="QYI59" s="20"/>
      <c r="QYJ59" s="20"/>
      <c r="QYK59" s="20"/>
      <c r="QYL59" s="20"/>
      <c r="QYM59" s="20"/>
      <c r="QYN59" s="20"/>
      <c r="QYO59" s="20"/>
      <c r="QYP59" s="20"/>
      <c r="QYQ59" s="20"/>
      <c r="QYR59" s="20"/>
      <c r="QYS59" s="20"/>
      <c r="QYT59" s="20"/>
      <c r="QYU59" s="20"/>
      <c r="QYV59" s="20"/>
      <c r="QYW59" s="20"/>
      <c r="QYX59" s="20"/>
      <c r="QYY59" s="20"/>
      <c r="QYZ59" s="20"/>
      <c r="QZA59" s="20"/>
      <c r="QZB59" s="20"/>
      <c r="QZC59" s="20"/>
      <c r="QZD59" s="20"/>
      <c r="QZE59" s="20"/>
      <c r="QZF59" s="20"/>
      <c r="QZG59" s="20"/>
      <c r="QZH59" s="20"/>
      <c r="QZI59" s="20"/>
      <c r="QZJ59" s="20"/>
      <c r="QZK59" s="20"/>
      <c r="QZL59" s="20"/>
      <c r="QZM59" s="20"/>
      <c r="QZN59" s="20"/>
      <c r="QZO59" s="20"/>
      <c r="QZP59" s="20"/>
      <c r="QZQ59" s="20"/>
      <c r="QZR59" s="20"/>
      <c r="QZS59" s="20"/>
      <c r="QZT59" s="20"/>
      <c r="QZU59" s="20"/>
      <c r="QZV59" s="20"/>
      <c r="QZW59" s="20"/>
      <c r="QZX59" s="20"/>
      <c r="QZY59" s="20"/>
      <c r="QZZ59" s="20"/>
      <c r="RAA59" s="20"/>
      <c r="RAB59" s="20"/>
      <c r="RAC59" s="20"/>
      <c r="RAD59" s="20"/>
      <c r="RAE59" s="20"/>
      <c r="RAF59" s="20"/>
      <c r="RAG59" s="20"/>
      <c r="RAH59" s="20"/>
      <c r="RAI59" s="20"/>
      <c r="RAJ59" s="20"/>
      <c r="RAK59" s="20"/>
      <c r="RAL59" s="20"/>
      <c r="RAM59" s="20"/>
      <c r="RAN59" s="20"/>
      <c r="RAO59" s="20"/>
      <c r="RAP59" s="20"/>
      <c r="RAQ59" s="20"/>
      <c r="RAR59" s="20"/>
      <c r="RAS59" s="20"/>
      <c r="RAT59" s="20"/>
      <c r="RAU59" s="20"/>
      <c r="RAV59" s="20"/>
      <c r="RAW59" s="20"/>
      <c r="RAX59" s="20"/>
      <c r="RAY59" s="20"/>
      <c r="RAZ59" s="20"/>
      <c r="RBA59" s="20"/>
      <c r="RBB59" s="20"/>
      <c r="RBC59" s="20"/>
      <c r="RBD59" s="20"/>
      <c r="RBE59" s="20"/>
      <c r="RBF59" s="20"/>
      <c r="RBG59" s="20"/>
      <c r="RBH59" s="20"/>
      <c r="RBI59" s="20"/>
      <c r="RBJ59" s="20"/>
      <c r="RBK59" s="20"/>
      <c r="RBL59" s="20"/>
      <c r="RBM59" s="20"/>
      <c r="RBN59" s="20"/>
      <c r="RBO59" s="20"/>
      <c r="RBP59" s="20"/>
      <c r="RBQ59" s="20"/>
      <c r="RBR59" s="20"/>
      <c r="RBS59" s="20"/>
      <c r="RBT59" s="20"/>
      <c r="RBU59" s="20"/>
      <c r="RBV59" s="20"/>
      <c r="RBW59" s="20"/>
      <c r="RBX59" s="20"/>
      <c r="RBY59" s="20"/>
      <c r="RBZ59" s="20"/>
      <c r="RCA59" s="20"/>
      <c r="RCB59" s="20"/>
      <c r="RCC59" s="20"/>
      <c r="RCD59" s="20"/>
      <c r="RCE59" s="20"/>
      <c r="RCF59" s="20"/>
      <c r="RCG59" s="20"/>
      <c r="RCH59" s="20"/>
      <c r="RCI59" s="20"/>
      <c r="RCJ59" s="20"/>
      <c r="RCK59" s="20"/>
      <c r="RCL59" s="20"/>
      <c r="RCM59" s="20"/>
      <c r="RCN59" s="20"/>
      <c r="RCO59" s="20"/>
      <c r="RCP59" s="20"/>
      <c r="RCQ59" s="20"/>
      <c r="RCR59" s="20"/>
      <c r="RCS59" s="20"/>
      <c r="RCT59" s="20"/>
      <c r="RCU59" s="20"/>
      <c r="RCV59" s="20"/>
      <c r="RCW59" s="20"/>
      <c r="RCX59" s="20"/>
      <c r="RCY59" s="20"/>
      <c r="RCZ59" s="20"/>
      <c r="RDA59" s="20"/>
      <c r="RDB59" s="20"/>
      <c r="RDC59" s="20"/>
      <c r="RDD59" s="20"/>
      <c r="RDE59" s="20"/>
      <c r="RDF59" s="20"/>
      <c r="RDG59" s="20"/>
      <c r="RDH59" s="20"/>
      <c r="RDI59" s="20"/>
      <c r="RDJ59" s="20"/>
      <c r="RDK59" s="20"/>
      <c r="RDL59" s="20"/>
      <c r="RDM59" s="20"/>
      <c r="RDN59" s="20"/>
      <c r="RDO59" s="20"/>
      <c r="RDP59" s="20"/>
      <c r="RDQ59" s="20"/>
      <c r="RDR59" s="20"/>
      <c r="RDS59" s="20"/>
      <c r="RDT59" s="20"/>
      <c r="RDU59" s="20"/>
      <c r="RDV59" s="20"/>
      <c r="RDW59" s="20"/>
      <c r="RDX59" s="20"/>
      <c r="RDY59" s="20"/>
      <c r="RDZ59" s="20"/>
      <c r="REA59" s="20"/>
      <c r="REB59" s="20"/>
      <c r="REC59" s="20"/>
      <c r="RED59" s="20"/>
      <c r="REE59" s="20"/>
      <c r="REF59" s="20"/>
      <c r="REG59" s="20"/>
      <c r="REH59" s="20"/>
      <c r="REI59" s="20"/>
      <c r="REJ59" s="20"/>
      <c r="REK59" s="20"/>
      <c r="REL59" s="20"/>
      <c r="REM59" s="20"/>
      <c r="REN59" s="20"/>
      <c r="REO59" s="20"/>
      <c r="REP59" s="20"/>
      <c r="REQ59" s="20"/>
      <c r="RER59" s="20"/>
      <c r="RES59" s="20"/>
      <c r="RET59" s="20"/>
      <c r="REU59" s="20"/>
      <c r="REV59" s="20"/>
      <c r="REW59" s="20"/>
      <c r="REX59" s="20"/>
      <c r="REY59" s="20"/>
      <c r="REZ59" s="20"/>
      <c r="RFA59" s="20"/>
      <c r="RFB59" s="20"/>
      <c r="RFC59" s="20"/>
      <c r="RFD59" s="20"/>
      <c r="RFE59" s="20"/>
      <c r="RFF59" s="20"/>
      <c r="RFG59" s="20"/>
      <c r="RFH59" s="20"/>
      <c r="RFI59" s="20"/>
      <c r="RFJ59" s="20"/>
      <c r="RFK59" s="20"/>
      <c r="RFL59" s="20"/>
      <c r="RFM59" s="20"/>
      <c r="RFN59" s="20"/>
      <c r="RFO59" s="20"/>
      <c r="RFP59" s="20"/>
      <c r="RFQ59" s="20"/>
      <c r="RFR59" s="20"/>
      <c r="RFS59" s="20"/>
      <c r="RFT59" s="20"/>
      <c r="RFU59" s="20"/>
      <c r="RFV59" s="20"/>
      <c r="RFW59" s="20"/>
      <c r="RFX59" s="20"/>
      <c r="RFY59" s="20"/>
      <c r="RFZ59" s="20"/>
      <c r="RGA59" s="20"/>
      <c r="RGB59" s="20"/>
      <c r="RGC59" s="20"/>
      <c r="RGD59" s="20"/>
      <c r="RGE59" s="20"/>
      <c r="RGF59" s="20"/>
      <c r="RGG59" s="20"/>
      <c r="RGH59" s="20"/>
      <c r="RGI59" s="20"/>
      <c r="RGJ59" s="20"/>
      <c r="RGK59" s="20"/>
      <c r="RGL59" s="20"/>
      <c r="RGM59" s="20"/>
      <c r="RGN59" s="20"/>
      <c r="RGO59" s="20"/>
      <c r="RGP59" s="20"/>
      <c r="RGQ59" s="20"/>
      <c r="RGR59" s="20"/>
      <c r="RGS59" s="20"/>
      <c r="RGT59" s="20"/>
      <c r="RGU59" s="20"/>
      <c r="RGV59" s="20"/>
      <c r="RGW59" s="20"/>
      <c r="RGX59" s="20"/>
      <c r="RGY59" s="20"/>
      <c r="RGZ59" s="20"/>
      <c r="RHA59" s="20"/>
      <c r="RHB59" s="20"/>
      <c r="RHC59" s="20"/>
      <c r="RHD59" s="20"/>
      <c r="RHE59" s="20"/>
      <c r="RHF59" s="20"/>
      <c r="RHG59" s="20"/>
      <c r="RHH59" s="20"/>
      <c r="RHI59" s="20"/>
      <c r="RHJ59" s="20"/>
      <c r="RHK59" s="20"/>
      <c r="RHL59" s="20"/>
      <c r="RHM59" s="20"/>
      <c r="RHN59" s="20"/>
      <c r="RHO59" s="20"/>
      <c r="RHP59" s="20"/>
      <c r="RHQ59" s="20"/>
      <c r="RHR59" s="20"/>
      <c r="RHS59" s="20"/>
      <c r="RHT59" s="20"/>
      <c r="RHU59" s="20"/>
      <c r="RHV59" s="20"/>
      <c r="RHW59" s="20"/>
      <c r="RHX59" s="20"/>
      <c r="RHY59" s="20"/>
      <c r="RHZ59" s="20"/>
      <c r="RIA59" s="20"/>
      <c r="RIB59" s="20"/>
      <c r="RIC59" s="20"/>
      <c r="RID59" s="20"/>
      <c r="RIE59" s="20"/>
      <c r="RIF59" s="20"/>
      <c r="RIG59" s="20"/>
      <c r="RIH59" s="20"/>
      <c r="RII59" s="20"/>
      <c r="RIJ59" s="20"/>
      <c r="RIK59" s="20"/>
      <c r="RIL59" s="20"/>
      <c r="RIM59" s="20"/>
      <c r="RIN59" s="20"/>
      <c r="RIO59" s="20"/>
      <c r="RIP59" s="20"/>
      <c r="RIQ59" s="20"/>
      <c r="RIR59" s="20"/>
      <c r="RIS59" s="20"/>
      <c r="RIT59" s="20"/>
      <c r="RIU59" s="20"/>
      <c r="RIV59" s="20"/>
      <c r="RIW59" s="20"/>
      <c r="RIX59" s="20"/>
      <c r="RIY59" s="20"/>
      <c r="RIZ59" s="20"/>
      <c r="RJA59" s="20"/>
      <c r="RJB59" s="20"/>
      <c r="RJC59" s="20"/>
      <c r="RJD59" s="20"/>
      <c r="RJE59" s="20"/>
      <c r="RJF59" s="20"/>
      <c r="RJG59" s="20"/>
      <c r="RJH59" s="20"/>
      <c r="RJI59" s="20"/>
      <c r="RJJ59" s="20"/>
      <c r="RJK59" s="20"/>
      <c r="RJL59" s="20"/>
      <c r="RJM59" s="20"/>
      <c r="RJN59" s="20"/>
      <c r="RJO59" s="20"/>
      <c r="RJP59" s="20"/>
      <c r="RJQ59" s="20"/>
      <c r="RJR59" s="20"/>
      <c r="RJS59" s="20"/>
      <c r="RJT59" s="20"/>
      <c r="RJU59" s="20"/>
      <c r="RJV59" s="20"/>
      <c r="RJW59" s="20"/>
      <c r="RJX59" s="20"/>
      <c r="RJY59" s="20"/>
      <c r="RJZ59" s="20"/>
      <c r="RKA59" s="20"/>
      <c r="RKB59" s="20"/>
      <c r="RKC59" s="20"/>
      <c r="RKD59" s="20"/>
      <c r="RKE59" s="20"/>
      <c r="RKF59" s="20"/>
      <c r="RKG59" s="20"/>
      <c r="RKH59" s="20"/>
      <c r="RKI59" s="20"/>
      <c r="RKJ59" s="20"/>
      <c r="RKK59" s="20"/>
      <c r="RKL59" s="20"/>
      <c r="RKM59" s="20"/>
      <c r="RKN59" s="20"/>
      <c r="RKO59" s="20"/>
      <c r="RKP59" s="20"/>
      <c r="RKQ59" s="20"/>
      <c r="RKR59" s="20"/>
      <c r="RKS59" s="20"/>
      <c r="RKT59" s="20"/>
      <c r="RKU59" s="20"/>
      <c r="RKV59" s="20"/>
      <c r="RKW59" s="20"/>
      <c r="RKX59" s="20"/>
      <c r="RKY59" s="20"/>
      <c r="RKZ59" s="20"/>
      <c r="RLA59" s="20"/>
      <c r="RLB59" s="20"/>
      <c r="RLC59" s="20"/>
      <c r="RLD59" s="20"/>
      <c r="RLE59" s="20"/>
      <c r="RLF59" s="20"/>
      <c r="RLG59" s="20"/>
      <c r="RLH59" s="20"/>
      <c r="RLI59" s="20"/>
      <c r="RLJ59" s="20"/>
      <c r="RLK59" s="20"/>
      <c r="RLL59" s="20"/>
      <c r="RLM59" s="20"/>
      <c r="RLN59" s="20"/>
      <c r="RLO59" s="20"/>
      <c r="RLP59" s="20"/>
      <c r="RLQ59" s="20"/>
      <c r="RLR59" s="20"/>
      <c r="RLS59" s="20"/>
      <c r="RLT59" s="20"/>
      <c r="RLU59" s="20"/>
      <c r="RLV59" s="20"/>
      <c r="RLW59" s="20"/>
      <c r="RLX59" s="20"/>
      <c r="RLY59" s="20"/>
      <c r="RLZ59" s="20"/>
      <c r="RMA59" s="20"/>
      <c r="RMB59" s="20"/>
      <c r="RMC59" s="20"/>
      <c r="RMD59" s="20"/>
      <c r="RME59" s="20"/>
      <c r="RMF59" s="20"/>
      <c r="RMG59" s="20"/>
      <c r="RMH59" s="20"/>
      <c r="RMI59" s="20"/>
      <c r="RMJ59" s="20"/>
      <c r="RMK59" s="20"/>
      <c r="RML59" s="20"/>
      <c r="RMM59" s="20"/>
      <c r="RMN59" s="20"/>
      <c r="RMO59" s="20"/>
      <c r="RMP59" s="20"/>
      <c r="RMQ59" s="20"/>
      <c r="RMR59" s="20"/>
      <c r="RMS59" s="20"/>
      <c r="RMT59" s="20"/>
      <c r="RMU59" s="20"/>
      <c r="RMV59" s="20"/>
      <c r="RMW59" s="20"/>
      <c r="RMX59" s="20"/>
      <c r="RMY59" s="20"/>
      <c r="RMZ59" s="20"/>
      <c r="RNA59" s="20"/>
      <c r="RNB59" s="20"/>
      <c r="RNC59" s="20"/>
      <c r="RND59" s="20"/>
      <c r="RNE59" s="20"/>
      <c r="RNF59" s="20"/>
      <c r="RNG59" s="20"/>
      <c r="RNH59" s="20"/>
      <c r="RNI59" s="20"/>
      <c r="RNJ59" s="20"/>
      <c r="RNK59" s="20"/>
      <c r="RNL59" s="20"/>
      <c r="RNM59" s="20"/>
      <c r="RNN59" s="20"/>
      <c r="RNO59" s="20"/>
      <c r="RNP59" s="20"/>
      <c r="RNQ59" s="20"/>
      <c r="RNR59" s="20"/>
      <c r="RNS59" s="20"/>
      <c r="RNT59" s="20"/>
      <c r="RNU59" s="20"/>
      <c r="RNV59" s="20"/>
      <c r="RNW59" s="20"/>
      <c r="RNX59" s="20"/>
      <c r="RNY59" s="20"/>
      <c r="RNZ59" s="20"/>
      <c r="ROA59" s="20"/>
      <c r="ROB59" s="20"/>
      <c r="ROC59" s="20"/>
      <c r="ROD59" s="20"/>
      <c r="ROE59" s="20"/>
      <c r="ROF59" s="20"/>
      <c r="ROG59" s="20"/>
      <c r="ROH59" s="20"/>
      <c r="ROI59" s="20"/>
      <c r="ROJ59" s="20"/>
      <c r="ROK59" s="20"/>
      <c r="ROL59" s="20"/>
      <c r="ROM59" s="20"/>
      <c r="RON59" s="20"/>
      <c r="ROO59" s="20"/>
      <c r="ROP59" s="20"/>
      <c r="ROQ59" s="20"/>
      <c r="ROR59" s="20"/>
      <c r="ROS59" s="20"/>
      <c r="ROT59" s="20"/>
      <c r="ROU59" s="20"/>
      <c r="ROV59" s="20"/>
      <c r="ROW59" s="20"/>
      <c r="ROX59" s="20"/>
      <c r="ROY59" s="20"/>
      <c r="ROZ59" s="20"/>
      <c r="RPA59" s="20"/>
      <c r="RPB59" s="20"/>
      <c r="RPC59" s="20"/>
      <c r="RPD59" s="20"/>
      <c r="RPE59" s="20"/>
      <c r="RPF59" s="20"/>
      <c r="RPG59" s="20"/>
      <c r="RPH59" s="20"/>
      <c r="RPI59" s="20"/>
      <c r="RPJ59" s="20"/>
      <c r="RPK59" s="20"/>
      <c r="RPL59" s="20"/>
      <c r="RPM59" s="20"/>
      <c r="RPN59" s="20"/>
      <c r="RPO59" s="20"/>
      <c r="RPP59" s="20"/>
      <c r="RPQ59" s="20"/>
      <c r="RPR59" s="20"/>
      <c r="RPS59" s="20"/>
      <c r="RPT59" s="20"/>
      <c r="RPU59" s="20"/>
      <c r="RPV59" s="20"/>
      <c r="RPW59" s="20"/>
      <c r="RPX59" s="20"/>
      <c r="RPY59" s="20"/>
      <c r="RPZ59" s="20"/>
      <c r="RQA59" s="20"/>
      <c r="RQB59" s="20"/>
      <c r="RQC59" s="20"/>
      <c r="RQD59" s="20"/>
      <c r="RQE59" s="20"/>
      <c r="RQF59" s="20"/>
      <c r="RQG59" s="20"/>
      <c r="RQH59" s="20"/>
      <c r="RQI59" s="20"/>
      <c r="RQJ59" s="20"/>
      <c r="RQK59" s="20"/>
      <c r="RQL59" s="20"/>
      <c r="RQM59" s="20"/>
      <c r="RQN59" s="20"/>
      <c r="RQO59" s="20"/>
      <c r="RQP59" s="20"/>
      <c r="RQQ59" s="20"/>
      <c r="RQR59" s="20"/>
      <c r="RQS59" s="20"/>
      <c r="RQT59" s="20"/>
      <c r="RQU59" s="20"/>
      <c r="RQV59" s="20"/>
      <c r="RQW59" s="20"/>
      <c r="RQX59" s="20"/>
      <c r="RQY59" s="20"/>
      <c r="RQZ59" s="20"/>
      <c r="RRA59" s="20"/>
      <c r="RRB59" s="20"/>
      <c r="RRC59" s="20"/>
      <c r="RRD59" s="20"/>
      <c r="RRE59" s="20"/>
      <c r="RRF59" s="20"/>
      <c r="RRG59" s="20"/>
      <c r="RRH59" s="20"/>
      <c r="RRI59" s="20"/>
      <c r="RRJ59" s="20"/>
      <c r="RRK59" s="20"/>
      <c r="RRL59" s="20"/>
      <c r="RRM59" s="20"/>
      <c r="RRN59" s="20"/>
      <c r="RRO59" s="20"/>
      <c r="RRP59" s="20"/>
      <c r="RRQ59" s="20"/>
      <c r="RRR59" s="20"/>
      <c r="RRS59" s="20"/>
      <c r="RRT59" s="20"/>
      <c r="RRU59" s="20"/>
      <c r="RRV59" s="20"/>
      <c r="RRW59" s="20"/>
      <c r="RRX59" s="20"/>
      <c r="RRY59" s="20"/>
      <c r="RRZ59" s="20"/>
      <c r="RSA59" s="20"/>
      <c r="RSB59" s="20"/>
      <c r="RSC59" s="20"/>
      <c r="RSD59" s="20"/>
      <c r="RSE59" s="20"/>
      <c r="RSF59" s="20"/>
      <c r="RSG59" s="20"/>
      <c r="RSH59" s="20"/>
      <c r="RSI59" s="20"/>
      <c r="RSJ59" s="20"/>
      <c r="RSK59" s="20"/>
      <c r="RSL59" s="20"/>
      <c r="RSM59" s="20"/>
      <c r="RSN59" s="20"/>
      <c r="RSO59" s="20"/>
      <c r="RSP59" s="20"/>
      <c r="RSQ59" s="20"/>
      <c r="RSR59" s="20"/>
      <c r="RSS59" s="20"/>
      <c r="RST59" s="20"/>
      <c r="RSU59" s="20"/>
      <c r="RSV59" s="20"/>
      <c r="RSW59" s="20"/>
      <c r="RSX59" s="20"/>
      <c r="RSY59" s="20"/>
      <c r="RSZ59" s="20"/>
      <c r="RTA59" s="20"/>
      <c r="RTB59" s="20"/>
      <c r="RTC59" s="20"/>
      <c r="RTD59" s="20"/>
      <c r="RTE59" s="20"/>
      <c r="RTF59" s="20"/>
      <c r="RTG59" s="20"/>
      <c r="RTH59" s="20"/>
      <c r="RTI59" s="20"/>
      <c r="RTJ59" s="20"/>
      <c r="RTK59" s="20"/>
      <c r="RTL59" s="20"/>
      <c r="RTM59" s="20"/>
      <c r="RTN59" s="20"/>
      <c r="RTO59" s="20"/>
      <c r="RTP59" s="20"/>
      <c r="RTQ59" s="20"/>
      <c r="RTR59" s="20"/>
      <c r="RTS59" s="20"/>
      <c r="RTT59" s="20"/>
      <c r="RTU59" s="20"/>
      <c r="RTV59" s="20"/>
      <c r="RTW59" s="20"/>
      <c r="RTX59" s="20"/>
      <c r="RTY59" s="20"/>
      <c r="RTZ59" s="20"/>
      <c r="RUA59" s="20"/>
      <c r="RUB59" s="20"/>
      <c r="RUC59" s="20"/>
      <c r="RUD59" s="20"/>
      <c r="RUE59" s="20"/>
      <c r="RUF59" s="20"/>
      <c r="RUG59" s="20"/>
      <c r="RUH59" s="20"/>
      <c r="RUI59" s="20"/>
      <c r="RUJ59" s="20"/>
      <c r="RUK59" s="20"/>
      <c r="RUL59" s="20"/>
      <c r="RUM59" s="20"/>
      <c r="RUN59" s="20"/>
      <c r="RUO59" s="20"/>
      <c r="RUP59" s="20"/>
      <c r="RUQ59" s="20"/>
      <c r="RUR59" s="20"/>
      <c r="RUS59" s="20"/>
      <c r="RUT59" s="20"/>
      <c r="RUU59" s="20"/>
      <c r="RUV59" s="20"/>
      <c r="RUW59" s="20"/>
      <c r="RUX59" s="20"/>
      <c r="RUY59" s="20"/>
      <c r="RUZ59" s="20"/>
      <c r="RVA59" s="20"/>
      <c r="RVB59" s="20"/>
      <c r="RVC59" s="20"/>
      <c r="RVD59" s="20"/>
      <c r="RVE59" s="20"/>
      <c r="RVF59" s="20"/>
      <c r="RVG59" s="20"/>
      <c r="RVH59" s="20"/>
      <c r="RVI59" s="20"/>
      <c r="RVJ59" s="20"/>
      <c r="RVK59" s="20"/>
      <c r="RVL59" s="20"/>
      <c r="RVM59" s="20"/>
      <c r="RVN59" s="20"/>
      <c r="RVO59" s="20"/>
      <c r="RVP59" s="20"/>
      <c r="RVQ59" s="20"/>
      <c r="RVR59" s="20"/>
      <c r="RVS59" s="20"/>
      <c r="RVT59" s="20"/>
      <c r="RVU59" s="20"/>
      <c r="RVV59" s="20"/>
      <c r="RVW59" s="20"/>
      <c r="RVX59" s="20"/>
      <c r="RVY59" s="20"/>
      <c r="RVZ59" s="20"/>
      <c r="RWA59" s="20"/>
      <c r="RWB59" s="20"/>
      <c r="RWC59" s="20"/>
      <c r="RWD59" s="20"/>
      <c r="RWE59" s="20"/>
      <c r="RWF59" s="20"/>
      <c r="RWG59" s="20"/>
      <c r="RWH59" s="20"/>
      <c r="RWI59" s="20"/>
      <c r="RWJ59" s="20"/>
      <c r="RWK59" s="20"/>
      <c r="RWL59" s="20"/>
      <c r="RWM59" s="20"/>
      <c r="RWN59" s="20"/>
      <c r="RWO59" s="20"/>
      <c r="RWP59" s="20"/>
      <c r="RWQ59" s="20"/>
      <c r="RWR59" s="20"/>
      <c r="RWS59" s="20"/>
      <c r="RWT59" s="20"/>
      <c r="RWU59" s="20"/>
      <c r="RWV59" s="20"/>
      <c r="RWW59" s="20"/>
      <c r="RWX59" s="20"/>
      <c r="RWY59" s="20"/>
      <c r="RWZ59" s="20"/>
      <c r="RXA59" s="20"/>
      <c r="RXB59" s="20"/>
      <c r="RXC59" s="20"/>
      <c r="RXD59" s="20"/>
      <c r="RXE59" s="20"/>
      <c r="RXF59" s="20"/>
      <c r="RXG59" s="20"/>
      <c r="RXH59" s="20"/>
      <c r="RXI59" s="20"/>
      <c r="RXJ59" s="20"/>
      <c r="RXK59" s="20"/>
      <c r="RXL59" s="20"/>
      <c r="RXM59" s="20"/>
      <c r="RXN59" s="20"/>
      <c r="RXO59" s="20"/>
      <c r="RXP59" s="20"/>
      <c r="RXQ59" s="20"/>
      <c r="RXR59" s="20"/>
      <c r="RXS59" s="20"/>
      <c r="RXT59" s="20"/>
      <c r="RXU59" s="20"/>
      <c r="RXV59" s="20"/>
      <c r="RXW59" s="20"/>
      <c r="RXX59" s="20"/>
      <c r="RXY59" s="20"/>
      <c r="RXZ59" s="20"/>
      <c r="RYA59" s="20"/>
      <c r="RYB59" s="20"/>
      <c r="RYC59" s="20"/>
      <c r="RYD59" s="20"/>
      <c r="RYE59" s="20"/>
      <c r="RYF59" s="20"/>
      <c r="RYG59" s="20"/>
      <c r="RYH59" s="20"/>
      <c r="RYI59" s="20"/>
      <c r="RYJ59" s="20"/>
      <c r="RYK59" s="20"/>
      <c r="RYL59" s="20"/>
      <c r="RYM59" s="20"/>
      <c r="RYN59" s="20"/>
      <c r="RYO59" s="20"/>
      <c r="RYP59" s="20"/>
      <c r="RYQ59" s="20"/>
      <c r="RYR59" s="20"/>
      <c r="RYS59" s="20"/>
      <c r="RYT59" s="20"/>
      <c r="RYU59" s="20"/>
      <c r="RYV59" s="20"/>
      <c r="RYW59" s="20"/>
      <c r="RYX59" s="20"/>
      <c r="RYY59" s="20"/>
      <c r="RYZ59" s="20"/>
      <c r="RZA59" s="20"/>
      <c r="RZB59" s="20"/>
      <c r="RZC59" s="20"/>
      <c r="RZD59" s="20"/>
      <c r="RZE59" s="20"/>
      <c r="RZF59" s="20"/>
      <c r="RZG59" s="20"/>
      <c r="RZH59" s="20"/>
      <c r="RZI59" s="20"/>
      <c r="RZJ59" s="20"/>
      <c r="RZK59" s="20"/>
      <c r="RZL59" s="20"/>
      <c r="RZM59" s="20"/>
      <c r="RZN59" s="20"/>
      <c r="RZO59" s="20"/>
      <c r="RZP59" s="20"/>
      <c r="RZQ59" s="20"/>
      <c r="RZR59" s="20"/>
      <c r="RZS59" s="20"/>
      <c r="RZT59" s="20"/>
      <c r="RZU59" s="20"/>
      <c r="RZV59" s="20"/>
      <c r="RZW59" s="20"/>
      <c r="RZX59" s="20"/>
      <c r="RZY59" s="20"/>
      <c r="RZZ59" s="20"/>
      <c r="SAA59" s="20"/>
      <c r="SAB59" s="20"/>
      <c r="SAC59" s="20"/>
      <c r="SAD59" s="20"/>
      <c r="SAE59" s="20"/>
      <c r="SAF59" s="20"/>
      <c r="SAG59" s="20"/>
      <c r="SAH59" s="20"/>
      <c r="SAI59" s="20"/>
      <c r="SAJ59" s="20"/>
      <c r="SAK59" s="20"/>
      <c r="SAL59" s="20"/>
      <c r="SAM59" s="20"/>
      <c r="SAN59" s="20"/>
      <c r="SAO59" s="20"/>
      <c r="SAP59" s="20"/>
      <c r="SAQ59" s="20"/>
      <c r="SAR59" s="20"/>
      <c r="SAS59" s="20"/>
      <c r="SAT59" s="20"/>
      <c r="SAU59" s="20"/>
      <c r="SAV59" s="20"/>
      <c r="SAW59" s="20"/>
      <c r="SAX59" s="20"/>
      <c r="SAY59" s="20"/>
      <c r="SAZ59" s="20"/>
      <c r="SBA59" s="20"/>
      <c r="SBB59" s="20"/>
      <c r="SBC59" s="20"/>
      <c r="SBD59" s="20"/>
      <c r="SBE59" s="20"/>
      <c r="SBF59" s="20"/>
      <c r="SBG59" s="20"/>
      <c r="SBH59" s="20"/>
      <c r="SBI59" s="20"/>
      <c r="SBJ59" s="20"/>
      <c r="SBK59" s="20"/>
      <c r="SBL59" s="20"/>
      <c r="SBM59" s="20"/>
      <c r="SBN59" s="20"/>
      <c r="SBO59" s="20"/>
      <c r="SBP59" s="20"/>
      <c r="SBQ59" s="20"/>
      <c r="SBR59" s="20"/>
      <c r="SBS59" s="20"/>
      <c r="SBT59" s="20"/>
      <c r="SBU59" s="20"/>
      <c r="SBV59" s="20"/>
      <c r="SBW59" s="20"/>
      <c r="SBX59" s="20"/>
      <c r="SBY59" s="20"/>
      <c r="SBZ59" s="20"/>
      <c r="SCA59" s="20"/>
      <c r="SCB59" s="20"/>
      <c r="SCC59" s="20"/>
      <c r="SCD59" s="20"/>
      <c r="SCE59" s="20"/>
      <c r="SCF59" s="20"/>
      <c r="SCG59" s="20"/>
      <c r="SCH59" s="20"/>
      <c r="SCI59" s="20"/>
      <c r="SCJ59" s="20"/>
      <c r="SCK59" s="20"/>
      <c r="SCL59" s="20"/>
      <c r="SCM59" s="20"/>
      <c r="SCN59" s="20"/>
      <c r="SCO59" s="20"/>
      <c r="SCP59" s="20"/>
      <c r="SCQ59" s="20"/>
      <c r="SCR59" s="20"/>
      <c r="SCS59" s="20"/>
      <c r="SCT59" s="20"/>
      <c r="SCU59" s="20"/>
      <c r="SCV59" s="20"/>
      <c r="SCW59" s="20"/>
      <c r="SCX59" s="20"/>
      <c r="SCY59" s="20"/>
      <c r="SCZ59" s="20"/>
      <c r="SDA59" s="20"/>
      <c r="SDB59" s="20"/>
      <c r="SDC59" s="20"/>
      <c r="SDD59" s="20"/>
      <c r="SDE59" s="20"/>
      <c r="SDF59" s="20"/>
      <c r="SDG59" s="20"/>
      <c r="SDH59" s="20"/>
      <c r="SDI59" s="20"/>
      <c r="SDJ59" s="20"/>
      <c r="SDK59" s="20"/>
      <c r="SDL59" s="20"/>
      <c r="SDM59" s="20"/>
      <c r="SDN59" s="20"/>
      <c r="SDO59" s="20"/>
      <c r="SDP59" s="20"/>
      <c r="SDQ59" s="20"/>
      <c r="SDR59" s="20"/>
      <c r="SDS59" s="20"/>
      <c r="SDT59" s="20"/>
      <c r="SDU59" s="20"/>
      <c r="SDV59" s="20"/>
      <c r="SDW59" s="20"/>
      <c r="SDX59" s="20"/>
      <c r="SDY59" s="20"/>
      <c r="SDZ59" s="20"/>
      <c r="SEA59" s="20"/>
      <c r="SEB59" s="20"/>
      <c r="SEC59" s="20"/>
      <c r="SED59" s="20"/>
      <c r="SEE59" s="20"/>
      <c r="SEF59" s="20"/>
      <c r="SEG59" s="20"/>
      <c r="SEH59" s="20"/>
      <c r="SEI59" s="20"/>
      <c r="SEJ59" s="20"/>
      <c r="SEK59" s="20"/>
      <c r="SEL59" s="20"/>
      <c r="SEM59" s="20"/>
      <c r="SEN59" s="20"/>
      <c r="SEO59" s="20"/>
      <c r="SEP59" s="20"/>
      <c r="SEQ59" s="20"/>
      <c r="SER59" s="20"/>
      <c r="SES59" s="20"/>
      <c r="SET59" s="20"/>
      <c r="SEU59" s="20"/>
      <c r="SEV59" s="20"/>
      <c r="SEW59" s="20"/>
      <c r="SEX59" s="20"/>
      <c r="SEY59" s="20"/>
      <c r="SEZ59" s="20"/>
      <c r="SFA59" s="20"/>
      <c r="SFB59" s="20"/>
      <c r="SFC59" s="20"/>
      <c r="SFD59" s="20"/>
      <c r="SFE59" s="20"/>
      <c r="SFF59" s="20"/>
      <c r="SFG59" s="20"/>
      <c r="SFH59" s="20"/>
      <c r="SFI59" s="20"/>
      <c r="SFJ59" s="20"/>
      <c r="SFK59" s="20"/>
      <c r="SFL59" s="20"/>
      <c r="SFM59" s="20"/>
      <c r="SFN59" s="20"/>
      <c r="SFO59" s="20"/>
      <c r="SFP59" s="20"/>
      <c r="SFQ59" s="20"/>
      <c r="SFR59" s="20"/>
      <c r="SFS59" s="20"/>
      <c r="SFT59" s="20"/>
      <c r="SFU59" s="20"/>
      <c r="SFV59" s="20"/>
      <c r="SFW59" s="20"/>
      <c r="SFX59" s="20"/>
      <c r="SFY59" s="20"/>
      <c r="SFZ59" s="20"/>
      <c r="SGA59" s="20"/>
      <c r="SGB59" s="20"/>
      <c r="SGC59" s="20"/>
      <c r="SGD59" s="20"/>
      <c r="SGE59" s="20"/>
      <c r="SGF59" s="20"/>
      <c r="SGG59" s="20"/>
      <c r="SGH59" s="20"/>
      <c r="SGI59" s="20"/>
      <c r="SGJ59" s="20"/>
      <c r="SGK59" s="20"/>
      <c r="SGL59" s="20"/>
      <c r="SGM59" s="20"/>
      <c r="SGN59" s="20"/>
      <c r="SGO59" s="20"/>
      <c r="SGP59" s="20"/>
      <c r="SGQ59" s="20"/>
      <c r="SGR59" s="20"/>
      <c r="SGS59" s="20"/>
      <c r="SGT59" s="20"/>
      <c r="SGU59" s="20"/>
      <c r="SGV59" s="20"/>
      <c r="SGW59" s="20"/>
      <c r="SGX59" s="20"/>
      <c r="SGY59" s="20"/>
      <c r="SGZ59" s="20"/>
      <c r="SHA59" s="20"/>
      <c r="SHB59" s="20"/>
      <c r="SHC59" s="20"/>
      <c r="SHD59" s="20"/>
      <c r="SHE59" s="20"/>
      <c r="SHF59" s="20"/>
      <c r="SHG59" s="20"/>
      <c r="SHH59" s="20"/>
      <c r="SHI59" s="20"/>
      <c r="SHJ59" s="20"/>
      <c r="SHK59" s="20"/>
      <c r="SHL59" s="20"/>
      <c r="SHM59" s="20"/>
      <c r="SHN59" s="20"/>
      <c r="SHO59" s="20"/>
      <c r="SHP59" s="20"/>
      <c r="SHQ59" s="20"/>
      <c r="SHR59" s="20"/>
      <c r="SHS59" s="20"/>
      <c r="SHT59" s="20"/>
      <c r="SHU59" s="20"/>
      <c r="SHV59" s="20"/>
      <c r="SHW59" s="20"/>
      <c r="SHX59" s="20"/>
      <c r="SHY59" s="20"/>
      <c r="SHZ59" s="20"/>
      <c r="SIA59" s="20"/>
      <c r="SIB59" s="20"/>
      <c r="SIC59" s="20"/>
      <c r="SID59" s="20"/>
      <c r="SIE59" s="20"/>
      <c r="SIF59" s="20"/>
      <c r="SIG59" s="20"/>
      <c r="SIH59" s="20"/>
      <c r="SII59" s="20"/>
      <c r="SIJ59" s="20"/>
      <c r="SIK59" s="20"/>
      <c r="SIL59" s="20"/>
      <c r="SIM59" s="20"/>
      <c r="SIN59" s="20"/>
      <c r="SIO59" s="20"/>
      <c r="SIP59" s="20"/>
      <c r="SIQ59" s="20"/>
      <c r="SIR59" s="20"/>
      <c r="SIS59" s="20"/>
      <c r="SIT59" s="20"/>
      <c r="SIU59" s="20"/>
      <c r="SIV59" s="20"/>
      <c r="SIW59" s="20"/>
      <c r="SIX59" s="20"/>
      <c r="SIY59" s="20"/>
      <c r="SIZ59" s="20"/>
      <c r="SJA59" s="20"/>
      <c r="SJB59" s="20"/>
      <c r="SJC59" s="20"/>
      <c r="SJD59" s="20"/>
      <c r="SJE59" s="20"/>
      <c r="SJF59" s="20"/>
      <c r="SJG59" s="20"/>
      <c r="SJH59" s="20"/>
      <c r="SJI59" s="20"/>
      <c r="SJJ59" s="20"/>
      <c r="SJK59" s="20"/>
      <c r="SJL59" s="20"/>
      <c r="SJM59" s="20"/>
      <c r="SJN59" s="20"/>
      <c r="SJO59" s="20"/>
      <c r="SJP59" s="20"/>
      <c r="SJQ59" s="20"/>
      <c r="SJR59" s="20"/>
      <c r="SJS59" s="20"/>
      <c r="SJT59" s="20"/>
      <c r="SJU59" s="20"/>
      <c r="SJV59" s="20"/>
      <c r="SJW59" s="20"/>
      <c r="SJX59" s="20"/>
      <c r="SJY59" s="20"/>
      <c r="SJZ59" s="20"/>
      <c r="SKA59" s="20"/>
      <c r="SKB59" s="20"/>
      <c r="SKC59" s="20"/>
      <c r="SKD59" s="20"/>
      <c r="SKE59" s="20"/>
      <c r="SKF59" s="20"/>
      <c r="SKG59" s="20"/>
      <c r="SKH59" s="20"/>
      <c r="SKI59" s="20"/>
      <c r="SKJ59" s="20"/>
      <c r="SKK59" s="20"/>
      <c r="SKL59" s="20"/>
      <c r="SKM59" s="20"/>
      <c r="SKN59" s="20"/>
      <c r="SKO59" s="20"/>
      <c r="SKP59" s="20"/>
      <c r="SKQ59" s="20"/>
      <c r="SKR59" s="20"/>
      <c r="SKS59" s="20"/>
      <c r="SKT59" s="20"/>
      <c r="SKU59" s="20"/>
      <c r="SKV59" s="20"/>
      <c r="SKW59" s="20"/>
      <c r="SKX59" s="20"/>
      <c r="SKY59" s="20"/>
      <c r="SKZ59" s="20"/>
      <c r="SLA59" s="20"/>
      <c r="SLB59" s="20"/>
      <c r="SLC59" s="20"/>
      <c r="SLD59" s="20"/>
      <c r="SLE59" s="20"/>
      <c r="SLF59" s="20"/>
      <c r="SLG59" s="20"/>
      <c r="SLH59" s="20"/>
      <c r="SLI59" s="20"/>
      <c r="SLJ59" s="20"/>
      <c r="SLK59" s="20"/>
      <c r="SLL59" s="20"/>
      <c r="SLM59" s="20"/>
      <c r="SLN59" s="20"/>
      <c r="SLO59" s="20"/>
      <c r="SLP59" s="20"/>
      <c r="SLQ59" s="20"/>
      <c r="SLR59" s="20"/>
      <c r="SLS59" s="20"/>
      <c r="SLT59" s="20"/>
      <c r="SLU59" s="20"/>
      <c r="SLV59" s="20"/>
      <c r="SLW59" s="20"/>
      <c r="SLX59" s="20"/>
      <c r="SLY59" s="20"/>
      <c r="SLZ59" s="20"/>
      <c r="SMA59" s="20"/>
      <c r="SMB59" s="20"/>
      <c r="SMC59" s="20"/>
      <c r="SMD59" s="20"/>
      <c r="SME59" s="20"/>
      <c r="SMF59" s="20"/>
      <c r="SMG59" s="20"/>
      <c r="SMH59" s="20"/>
      <c r="SMI59" s="20"/>
      <c r="SMJ59" s="20"/>
      <c r="SMK59" s="20"/>
      <c r="SML59" s="20"/>
      <c r="SMM59" s="20"/>
      <c r="SMN59" s="20"/>
      <c r="SMO59" s="20"/>
      <c r="SMP59" s="20"/>
      <c r="SMQ59" s="20"/>
      <c r="SMR59" s="20"/>
      <c r="SMS59" s="20"/>
      <c r="SMT59" s="20"/>
      <c r="SMU59" s="20"/>
      <c r="SMV59" s="20"/>
      <c r="SMW59" s="20"/>
      <c r="SMX59" s="20"/>
      <c r="SMY59" s="20"/>
      <c r="SMZ59" s="20"/>
      <c r="SNA59" s="20"/>
      <c r="SNB59" s="20"/>
      <c r="SNC59" s="20"/>
      <c r="SND59" s="20"/>
      <c r="SNE59" s="20"/>
      <c r="SNF59" s="20"/>
      <c r="SNG59" s="20"/>
      <c r="SNH59" s="20"/>
      <c r="SNI59" s="20"/>
      <c r="SNJ59" s="20"/>
      <c r="SNK59" s="20"/>
      <c r="SNL59" s="20"/>
      <c r="SNM59" s="20"/>
      <c r="SNN59" s="20"/>
      <c r="SNO59" s="20"/>
      <c r="SNP59" s="20"/>
      <c r="SNQ59" s="20"/>
      <c r="SNR59" s="20"/>
      <c r="SNS59" s="20"/>
      <c r="SNT59" s="20"/>
      <c r="SNU59" s="20"/>
      <c r="SNV59" s="20"/>
      <c r="SNW59" s="20"/>
      <c r="SNX59" s="20"/>
      <c r="SNY59" s="20"/>
      <c r="SNZ59" s="20"/>
      <c r="SOA59" s="20"/>
      <c r="SOB59" s="20"/>
      <c r="SOC59" s="20"/>
      <c r="SOD59" s="20"/>
      <c r="SOE59" s="20"/>
      <c r="SOF59" s="20"/>
      <c r="SOG59" s="20"/>
      <c r="SOH59" s="20"/>
      <c r="SOI59" s="20"/>
      <c r="SOJ59" s="20"/>
      <c r="SOK59" s="20"/>
      <c r="SOL59" s="20"/>
      <c r="SOM59" s="20"/>
      <c r="SON59" s="20"/>
      <c r="SOO59" s="20"/>
      <c r="SOP59" s="20"/>
      <c r="SOQ59" s="20"/>
      <c r="SOR59" s="20"/>
      <c r="SOS59" s="20"/>
      <c r="SOT59" s="20"/>
      <c r="SOU59" s="20"/>
      <c r="SOV59" s="20"/>
      <c r="SOW59" s="20"/>
      <c r="SOX59" s="20"/>
      <c r="SOY59" s="20"/>
      <c r="SOZ59" s="20"/>
      <c r="SPA59" s="20"/>
      <c r="SPB59" s="20"/>
      <c r="SPC59" s="20"/>
      <c r="SPD59" s="20"/>
      <c r="SPE59" s="20"/>
      <c r="SPF59" s="20"/>
      <c r="SPG59" s="20"/>
      <c r="SPH59" s="20"/>
      <c r="SPI59" s="20"/>
      <c r="SPJ59" s="20"/>
      <c r="SPK59" s="20"/>
      <c r="SPL59" s="20"/>
      <c r="SPM59" s="20"/>
      <c r="SPN59" s="20"/>
      <c r="SPO59" s="20"/>
      <c r="SPP59" s="20"/>
      <c r="SPQ59" s="20"/>
      <c r="SPR59" s="20"/>
      <c r="SPS59" s="20"/>
      <c r="SPT59" s="20"/>
      <c r="SPU59" s="20"/>
      <c r="SPV59" s="20"/>
      <c r="SPW59" s="20"/>
      <c r="SPX59" s="20"/>
      <c r="SPY59" s="20"/>
      <c r="SPZ59" s="20"/>
      <c r="SQA59" s="20"/>
      <c r="SQB59" s="20"/>
      <c r="SQC59" s="20"/>
      <c r="SQD59" s="20"/>
      <c r="SQE59" s="20"/>
      <c r="SQF59" s="20"/>
      <c r="SQG59" s="20"/>
      <c r="SQH59" s="20"/>
      <c r="SQI59" s="20"/>
      <c r="SQJ59" s="20"/>
      <c r="SQK59" s="20"/>
      <c r="SQL59" s="20"/>
      <c r="SQM59" s="20"/>
      <c r="SQN59" s="20"/>
      <c r="SQO59" s="20"/>
      <c r="SQP59" s="20"/>
      <c r="SQQ59" s="20"/>
      <c r="SQR59" s="20"/>
      <c r="SQS59" s="20"/>
      <c r="SQT59" s="20"/>
      <c r="SQU59" s="20"/>
      <c r="SQV59" s="20"/>
      <c r="SQW59" s="20"/>
      <c r="SQX59" s="20"/>
      <c r="SQY59" s="20"/>
      <c r="SQZ59" s="20"/>
      <c r="SRA59" s="20"/>
      <c r="SRB59" s="20"/>
      <c r="SRC59" s="20"/>
      <c r="SRD59" s="20"/>
      <c r="SRE59" s="20"/>
      <c r="SRF59" s="20"/>
      <c r="SRG59" s="20"/>
      <c r="SRH59" s="20"/>
      <c r="SRI59" s="20"/>
      <c r="SRJ59" s="20"/>
      <c r="SRK59" s="20"/>
      <c r="SRL59" s="20"/>
      <c r="SRM59" s="20"/>
      <c r="SRN59" s="20"/>
      <c r="SRO59" s="20"/>
      <c r="SRP59" s="20"/>
      <c r="SRQ59" s="20"/>
      <c r="SRR59" s="20"/>
      <c r="SRS59" s="20"/>
      <c r="SRT59" s="20"/>
      <c r="SRU59" s="20"/>
      <c r="SRV59" s="20"/>
      <c r="SRW59" s="20"/>
      <c r="SRX59" s="20"/>
      <c r="SRY59" s="20"/>
      <c r="SRZ59" s="20"/>
      <c r="SSA59" s="20"/>
      <c r="SSB59" s="20"/>
      <c r="SSC59" s="20"/>
      <c r="SSD59" s="20"/>
      <c r="SSE59" s="20"/>
      <c r="SSF59" s="20"/>
      <c r="SSG59" s="20"/>
      <c r="SSH59" s="20"/>
      <c r="SSI59" s="20"/>
      <c r="SSJ59" s="20"/>
      <c r="SSK59" s="20"/>
      <c r="SSL59" s="20"/>
      <c r="SSM59" s="20"/>
      <c r="SSN59" s="20"/>
      <c r="SSO59" s="20"/>
      <c r="SSP59" s="20"/>
      <c r="SSQ59" s="20"/>
      <c r="SSR59" s="20"/>
      <c r="SSS59" s="20"/>
      <c r="SST59" s="20"/>
      <c r="SSU59" s="20"/>
      <c r="SSV59" s="20"/>
      <c r="SSW59" s="20"/>
      <c r="SSX59" s="20"/>
      <c r="SSY59" s="20"/>
      <c r="SSZ59" s="20"/>
      <c r="STA59" s="20"/>
      <c r="STB59" s="20"/>
      <c r="STC59" s="20"/>
      <c r="STD59" s="20"/>
      <c r="STE59" s="20"/>
      <c r="STF59" s="20"/>
      <c r="STG59" s="20"/>
      <c r="STH59" s="20"/>
      <c r="STI59" s="20"/>
      <c r="STJ59" s="20"/>
      <c r="STK59" s="20"/>
      <c r="STL59" s="20"/>
      <c r="STM59" s="20"/>
      <c r="STN59" s="20"/>
      <c r="STO59" s="20"/>
      <c r="STP59" s="20"/>
      <c r="STQ59" s="20"/>
      <c r="STR59" s="20"/>
      <c r="STS59" s="20"/>
      <c r="STT59" s="20"/>
      <c r="STU59" s="20"/>
      <c r="STV59" s="20"/>
      <c r="STW59" s="20"/>
      <c r="STX59" s="20"/>
      <c r="STY59" s="20"/>
      <c r="STZ59" s="20"/>
      <c r="SUA59" s="20"/>
      <c r="SUB59" s="20"/>
      <c r="SUC59" s="20"/>
      <c r="SUD59" s="20"/>
      <c r="SUE59" s="20"/>
      <c r="SUF59" s="20"/>
      <c r="SUG59" s="20"/>
      <c r="SUH59" s="20"/>
      <c r="SUI59" s="20"/>
      <c r="SUJ59" s="20"/>
      <c r="SUK59" s="20"/>
      <c r="SUL59" s="20"/>
      <c r="SUM59" s="20"/>
      <c r="SUN59" s="20"/>
      <c r="SUO59" s="20"/>
      <c r="SUP59" s="20"/>
      <c r="SUQ59" s="20"/>
      <c r="SUR59" s="20"/>
      <c r="SUS59" s="20"/>
      <c r="SUT59" s="20"/>
      <c r="SUU59" s="20"/>
      <c r="SUV59" s="20"/>
      <c r="SUW59" s="20"/>
      <c r="SUX59" s="20"/>
      <c r="SUY59" s="20"/>
      <c r="SUZ59" s="20"/>
      <c r="SVA59" s="20"/>
      <c r="SVB59" s="20"/>
      <c r="SVC59" s="20"/>
      <c r="SVD59" s="20"/>
      <c r="SVE59" s="20"/>
      <c r="SVF59" s="20"/>
      <c r="SVG59" s="20"/>
      <c r="SVH59" s="20"/>
      <c r="SVI59" s="20"/>
      <c r="SVJ59" s="20"/>
      <c r="SVK59" s="20"/>
      <c r="SVL59" s="20"/>
      <c r="SVM59" s="20"/>
      <c r="SVN59" s="20"/>
      <c r="SVO59" s="20"/>
      <c r="SVP59" s="20"/>
      <c r="SVQ59" s="20"/>
      <c r="SVR59" s="20"/>
      <c r="SVS59" s="20"/>
      <c r="SVT59" s="20"/>
      <c r="SVU59" s="20"/>
      <c r="SVV59" s="20"/>
      <c r="SVW59" s="20"/>
      <c r="SVX59" s="20"/>
      <c r="SVY59" s="20"/>
      <c r="SVZ59" s="20"/>
      <c r="SWA59" s="20"/>
      <c r="SWB59" s="20"/>
      <c r="SWC59" s="20"/>
      <c r="SWD59" s="20"/>
      <c r="SWE59" s="20"/>
      <c r="SWF59" s="20"/>
      <c r="SWG59" s="20"/>
      <c r="SWH59" s="20"/>
      <c r="SWI59" s="20"/>
      <c r="SWJ59" s="20"/>
      <c r="SWK59" s="20"/>
      <c r="SWL59" s="20"/>
      <c r="SWM59" s="20"/>
      <c r="SWN59" s="20"/>
      <c r="SWO59" s="20"/>
      <c r="SWP59" s="20"/>
      <c r="SWQ59" s="20"/>
      <c r="SWR59" s="20"/>
      <c r="SWS59" s="20"/>
      <c r="SWT59" s="20"/>
      <c r="SWU59" s="20"/>
      <c r="SWV59" s="20"/>
      <c r="SWW59" s="20"/>
      <c r="SWX59" s="20"/>
      <c r="SWY59" s="20"/>
      <c r="SWZ59" s="20"/>
      <c r="SXA59" s="20"/>
      <c r="SXB59" s="20"/>
      <c r="SXC59" s="20"/>
      <c r="SXD59" s="20"/>
      <c r="SXE59" s="20"/>
      <c r="SXF59" s="20"/>
      <c r="SXG59" s="20"/>
      <c r="SXH59" s="20"/>
      <c r="SXI59" s="20"/>
      <c r="SXJ59" s="20"/>
      <c r="SXK59" s="20"/>
      <c r="SXL59" s="20"/>
      <c r="SXM59" s="20"/>
      <c r="SXN59" s="20"/>
      <c r="SXO59" s="20"/>
      <c r="SXP59" s="20"/>
      <c r="SXQ59" s="20"/>
      <c r="SXR59" s="20"/>
      <c r="SXS59" s="20"/>
      <c r="SXT59" s="20"/>
      <c r="SXU59" s="20"/>
      <c r="SXV59" s="20"/>
      <c r="SXW59" s="20"/>
      <c r="SXX59" s="20"/>
      <c r="SXY59" s="20"/>
      <c r="SXZ59" s="20"/>
      <c r="SYA59" s="20"/>
      <c r="SYB59" s="20"/>
      <c r="SYC59" s="20"/>
      <c r="SYD59" s="20"/>
      <c r="SYE59" s="20"/>
      <c r="SYF59" s="20"/>
      <c r="SYG59" s="20"/>
      <c r="SYH59" s="20"/>
      <c r="SYI59" s="20"/>
      <c r="SYJ59" s="20"/>
      <c r="SYK59" s="20"/>
      <c r="SYL59" s="20"/>
      <c r="SYM59" s="20"/>
      <c r="SYN59" s="20"/>
      <c r="SYO59" s="20"/>
      <c r="SYP59" s="20"/>
      <c r="SYQ59" s="20"/>
      <c r="SYR59" s="20"/>
      <c r="SYS59" s="20"/>
      <c r="SYT59" s="20"/>
      <c r="SYU59" s="20"/>
      <c r="SYV59" s="20"/>
      <c r="SYW59" s="20"/>
      <c r="SYX59" s="20"/>
      <c r="SYY59" s="20"/>
      <c r="SYZ59" s="20"/>
      <c r="SZA59" s="20"/>
      <c r="SZB59" s="20"/>
      <c r="SZC59" s="20"/>
      <c r="SZD59" s="20"/>
      <c r="SZE59" s="20"/>
      <c r="SZF59" s="20"/>
      <c r="SZG59" s="20"/>
      <c r="SZH59" s="20"/>
      <c r="SZI59" s="20"/>
      <c r="SZJ59" s="20"/>
      <c r="SZK59" s="20"/>
      <c r="SZL59" s="20"/>
      <c r="SZM59" s="20"/>
      <c r="SZN59" s="20"/>
      <c r="SZO59" s="20"/>
      <c r="SZP59" s="20"/>
      <c r="SZQ59" s="20"/>
      <c r="SZR59" s="20"/>
      <c r="SZS59" s="20"/>
      <c r="SZT59" s="20"/>
      <c r="SZU59" s="20"/>
      <c r="SZV59" s="20"/>
      <c r="SZW59" s="20"/>
      <c r="SZX59" s="20"/>
      <c r="SZY59" s="20"/>
      <c r="SZZ59" s="20"/>
      <c r="TAA59" s="20"/>
      <c r="TAB59" s="20"/>
      <c r="TAC59" s="20"/>
      <c r="TAD59" s="20"/>
      <c r="TAE59" s="20"/>
      <c r="TAF59" s="20"/>
      <c r="TAG59" s="20"/>
      <c r="TAH59" s="20"/>
      <c r="TAI59" s="20"/>
      <c r="TAJ59" s="20"/>
      <c r="TAK59" s="20"/>
      <c r="TAL59" s="20"/>
      <c r="TAM59" s="20"/>
      <c r="TAN59" s="20"/>
      <c r="TAO59" s="20"/>
      <c r="TAP59" s="20"/>
      <c r="TAQ59" s="20"/>
      <c r="TAR59" s="20"/>
      <c r="TAS59" s="20"/>
      <c r="TAT59" s="20"/>
      <c r="TAU59" s="20"/>
      <c r="TAV59" s="20"/>
      <c r="TAW59" s="20"/>
      <c r="TAX59" s="20"/>
      <c r="TAY59" s="20"/>
      <c r="TAZ59" s="20"/>
      <c r="TBA59" s="20"/>
      <c r="TBB59" s="20"/>
      <c r="TBC59" s="20"/>
      <c r="TBD59" s="20"/>
      <c r="TBE59" s="20"/>
      <c r="TBF59" s="20"/>
      <c r="TBG59" s="20"/>
      <c r="TBH59" s="20"/>
      <c r="TBI59" s="20"/>
      <c r="TBJ59" s="20"/>
      <c r="TBK59" s="20"/>
      <c r="TBL59" s="20"/>
      <c r="TBM59" s="20"/>
      <c r="TBN59" s="20"/>
      <c r="TBO59" s="20"/>
      <c r="TBP59" s="20"/>
      <c r="TBQ59" s="20"/>
      <c r="TBR59" s="20"/>
      <c r="TBS59" s="20"/>
      <c r="TBT59" s="20"/>
      <c r="TBU59" s="20"/>
      <c r="TBV59" s="20"/>
      <c r="TBW59" s="20"/>
      <c r="TBX59" s="20"/>
      <c r="TBY59" s="20"/>
      <c r="TBZ59" s="20"/>
      <c r="TCA59" s="20"/>
      <c r="TCB59" s="20"/>
      <c r="TCC59" s="20"/>
      <c r="TCD59" s="20"/>
      <c r="TCE59" s="20"/>
      <c r="TCF59" s="20"/>
      <c r="TCG59" s="20"/>
      <c r="TCH59" s="20"/>
      <c r="TCI59" s="20"/>
      <c r="TCJ59" s="20"/>
      <c r="TCK59" s="20"/>
      <c r="TCL59" s="20"/>
      <c r="TCM59" s="20"/>
      <c r="TCN59" s="20"/>
      <c r="TCO59" s="20"/>
      <c r="TCP59" s="20"/>
      <c r="TCQ59" s="20"/>
      <c r="TCR59" s="20"/>
      <c r="TCS59" s="20"/>
      <c r="TCT59" s="20"/>
      <c r="TCU59" s="20"/>
      <c r="TCV59" s="20"/>
      <c r="TCW59" s="20"/>
      <c r="TCX59" s="20"/>
      <c r="TCY59" s="20"/>
      <c r="TCZ59" s="20"/>
      <c r="TDA59" s="20"/>
      <c r="TDB59" s="20"/>
      <c r="TDC59" s="20"/>
      <c r="TDD59" s="20"/>
      <c r="TDE59" s="20"/>
      <c r="TDF59" s="20"/>
      <c r="TDG59" s="20"/>
      <c r="TDH59" s="20"/>
      <c r="TDI59" s="20"/>
      <c r="TDJ59" s="20"/>
      <c r="TDK59" s="20"/>
      <c r="TDL59" s="20"/>
      <c r="TDM59" s="20"/>
      <c r="TDN59" s="20"/>
      <c r="TDO59" s="20"/>
      <c r="TDP59" s="20"/>
      <c r="TDQ59" s="20"/>
      <c r="TDR59" s="20"/>
      <c r="TDS59" s="20"/>
      <c r="TDT59" s="20"/>
      <c r="TDU59" s="20"/>
      <c r="TDV59" s="20"/>
      <c r="TDW59" s="20"/>
      <c r="TDX59" s="20"/>
      <c r="TDY59" s="20"/>
      <c r="TDZ59" s="20"/>
      <c r="TEA59" s="20"/>
      <c r="TEB59" s="20"/>
      <c r="TEC59" s="20"/>
      <c r="TED59" s="20"/>
      <c r="TEE59" s="20"/>
      <c r="TEF59" s="20"/>
      <c r="TEG59" s="20"/>
      <c r="TEH59" s="20"/>
      <c r="TEI59" s="20"/>
      <c r="TEJ59" s="20"/>
      <c r="TEK59" s="20"/>
      <c r="TEL59" s="20"/>
      <c r="TEM59" s="20"/>
      <c r="TEN59" s="20"/>
      <c r="TEO59" s="20"/>
      <c r="TEP59" s="20"/>
      <c r="TEQ59" s="20"/>
      <c r="TER59" s="20"/>
      <c r="TES59" s="20"/>
      <c r="TET59" s="20"/>
      <c r="TEU59" s="20"/>
      <c r="TEV59" s="20"/>
      <c r="TEW59" s="20"/>
      <c r="TEX59" s="20"/>
      <c r="TEY59" s="20"/>
      <c r="TEZ59" s="20"/>
      <c r="TFA59" s="20"/>
      <c r="TFB59" s="20"/>
      <c r="TFC59" s="20"/>
      <c r="TFD59" s="20"/>
      <c r="TFE59" s="20"/>
      <c r="TFF59" s="20"/>
      <c r="TFG59" s="20"/>
      <c r="TFH59" s="20"/>
      <c r="TFI59" s="20"/>
      <c r="TFJ59" s="20"/>
      <c r="TFK59" s="20"/>
      <c r="TFL59" s="20"/>
      <c r="TFM59" s="20"/>
      <c r="TFN59" s="20"/>
      <c r="TFO59" s="20"/>
      <c r="TFP59" s="20"/>
      <c r="TFQ59" s="20"/>
      <c r="TFR59" s="20"/>
      <c r="TFS59" s="20"/>
      <c r="TFT59" s="20"/>
      <c r="TFU59" s="20"/>
      <c r="TFV59" s="20"/>
      <c r="TFW59" s="20"/>
      <c r="TFX59" s="20"/>
      <c r="TFY59" s="20"/>
      <c r="TFZ59" s="20"/>
      <c r="TGA59" s="20"/>
      <c r="TGB59" s="20"/>
      <c r="TGC59" s="20"/>
      <c r="TGD59" s="20"/>
      <c r="TGE59" s="20"/>
      <c r="TGF59" s="20"/>
      <c r="TGG59" s="20"/>
      <c r="TGH59" s="20"/>
      <c r="TGI59" s="20"/>
      <c r="TGJ59" s="20"/>
      <c r="TGK59" s="20"/>
      <c r="TGL59" s="20"/>
      <c r="TGM59" s="20"/>
      <c r="TGN59" s="20"/>
      <c r="TGO59" s="20"/>
      <c r="TGP59" s="20"/>
      <c r="TGQ59" s="20"/>
      <c r="TGR59" s="20"/>
      <c r="TGS59" s="20"/>
      <c r="TGT59" s="20"/>
      <c r="TGU59" s="20"/>
      <c r="TGV59" s="20"/>
      <c r="TGW59" s="20"/>
      <c r="TGX59" s="20"/>
      <c r="TGY59" s="20"/>
      <c r="TGZ59" s="20"/>
      <c r="THA59" s="20"/>
      <c r="THB59" s="20"/>
      <c r="THC59" s="20"/>
      <c r="THD59" s="20"/>
      <c r="THE59" s="20"/>
      <c r="THF59" s="20"/>
      <c r="THG59" s="20"/>
      <c r="THH59" s="20"/>
      <c r="THI59" s="20"/>
      <c r="THJ59" s="20"/>
      <c r="THK59" s="20"/>
      <c r="THL59" s="20"/>
      <c r="THM59" s="20"/>
      <c r="THN59" s="20"/>
      <c r="THO59" s="20"/>
      <c r="THP59" s="20"/>
      <c r="THQ59" s="20"/>
      <c r="THR59" s="20"/>
      <c r="THS59" s="20"/>
      <c r="THT59" s="20"/>
      <c r="THU59" s="20"/>
      <c r="THV59" s="20"/>
      <c r="THW59" s="20"/>
      <c r="THX59" s="20"/>
      <c r="THY59" s="20"/>
      <c r="THZ59" s="20"/>
      <c r="TIA59" s="20"/>
      <c r="TIB59" s="20"/>
      <c r="TIC59" s="20"/>
      <c r="TID59" s="20"/>
      <c r="TIE59" s="20"/>
      <c r="TIF59" s="20"/>
      <c r="TIG59" s="20"/>
      <c r="TIH59" s="20"/>
      <c r="TII59" s="20"/>
      <c r="TIJ59" s="20"/>
      <c r="TIK59" s="20"/>
      <c r="TIL59" s="20"/>
      <c r="TIM59" s="20"/>
      <c r="TIN59" s="20"/>
      <c r="TIO59" s="20"/>
      <c r="TIP59" s="20"/>
      <c r="TIQ59" s="20"/>
      <c r="TIR59" s="20"/>
      <c r="TIS59" s="20"/>
      <c r="TIT59" s="20"/>
      <c r="TIU59" s="20"/>
      <c r="TIV59" s="20"/>
      <c r="TIW59" s="20"/>
      <c r="TIX59" s="20"/>
      <c r="TIY59" s="20"/>
      <c r="TIZ59" s="20"/>
      <c r="TJA59" s="20"/>
      <c r="TJB59" s="20"/>
      <c r="TJC59" s="20"/>
      <c r="TJD59" s="20"/>
      <c r="TJE59" s="20"/>
      <c r="TJF59" s="20"/>
      <c r="TJG59" s="20"/>
      <c r="TJH59" s="20"/>
      <c r="TJI59" s="20"/>
      <c r="TJJ59" s="20"/>
      <c r="TJK59" s="20"/>
      <c r="TJL59" s="20"/>
      <c r="TJM59" s="20"/>
      <c r="TJN59" s="20"/>
      <c r="TJO59" s="20"/>
      <c r="TJP59" s="20"/>
      <c r="TJQ59" s="20"/>
      <c r="TJR59" s="20"/>
      <c r="TJS59" s="20"/>
      <c r="TJT59" s="20"/>
      <c r="TJU59" s="20"/>
      <c r="TJV59" s="20"/>
      <c r="TJW59" s="20"/>
      <c r="TJX59" s="20"/>
      <c r="TJY59" s="20"/>
      <c r="TJZ59" s="20"/>
      <c r="TKA59" s="20"/>
      <c r="TKB59" s="20"/>
      <c r="TKC59" s="20"/>
      <c r="TKD59" s="20"/>
      <c r="TKE59" s="20"/>
      <c r="TKF59" s="20"/>
      <c r="TKG59" s="20"/>
      <c r="TKH59" s="20"/>
      <c r="TKI59" s="20"/>
      <c r="TKJ59" s="20"/>
      <c r="TKK59" s="20"/>
      <c r="TKL59" s="20"/>
      <c r="TKM59" s="20"/>
      <c r="TKN59" s="20"/>
      <c r="TKO59" s="20"/>
      <c r="TKP59" s="20"/>
      <c r="TKQ59" s="20"/>
      <c r="TKR59" s="20"/>
      <c r="TKS59" s="20"/>
      <c r="TKT59" s="20"/>
      <c r="TKU59" s="20"/>
      <c r="TKV59" s="20"/>
      <c r="TKW59" s="20"/>
      <c r="TKX59" s="20"/>
      <c r="TKY59" s="20"/>
      <c r="TKZ59" s="20"/>
      <c r="TLA59" s="20"/>
      <c r="TLB59" s="20"/>
      <c r="TLC59" s="20"/>
      <c r="TLD59" s="20"/>
      <c r="TLE59" s="20"/>
      <c r="TLF59" s="20"/>
      <c r="TLG59" s="20"/>
      <c r="TLH59" s="20"/>
      <c r="TLI59" s="20"/>
      <c r="TLJ59" s="20"/>
      <c r="TLK59" s="20"/>
      <c r="TLL59" s="20"/>
      <c r="TLM59" s="20"/>
      <c r="TLN59" s="20"/>
      <c r="TLO59" s="20"/>
      <c r="TLP59" s="20"/>
      <c r="TLQ59" s="20"/>
      <c r="TLR59" s="20"/>
      <c r="TLS59" s="20"/>
      <c r="TLT59" s="20"/>
      <c r="TLU59" s="20"/>
      <c r="TLV59" s="20"/>
      <c r="TLW59" s="20"/>
      <c r="TLX59" s="20"/>
      <c r="TLY59" s="20"/>
      <c r="TLZ59" s="20"/>
      <c r="TMA59" s="20"/>
      <c r="TMB59" s="20"/>
      <c r="TMC59" s="20"/>
      <c r="TMD59" s="20"/>
      <c r="TME59" s="20"/>
      <c r="TMF59" s="20"/>
      <c r="TMG59" s="20"/>
      <c r="TMH59" s="20"/>
      <c r="TMI59" s="20"/>
      <c r="TMJ59" s="20"/>
      <c r="TMK59" s="20"/>
      <c r="TML59" s="20"/>
      <c r="TMM59" s="20"/>
      <c r="TMN59" s="20"/>
      <c r="TMO59" s="20"/>
      <c r="TMP59" s="20"/>
      <c r="TMQ59" s="20"/>
      <c r="TMR59" s="20"/>
      <c r="TMS59" s="20"/>
      <c r="TMT59" s="20"/>
      <c r="TMU59" s="20"/>
      <c r="TMV59" s="20"/>
      <c r="TMW59" s="20"/>
      <c r="TMX59" s="20"/>
      <c r="TMY59" s="20"/>
      <c r="TMZ59" s="20"/>
      <c r="TNA59" s="20"/>
      <c r="TNB59" s="20"/>
      <c r="TNC59" s="20"/>
      <c r="TND59" s="20"/>
      <c r="TNE59" s="20"/>
      <c r="TNF59" s="20"/>
      <c r="TNG59" s="20"/>
      <c r="TNH59" s="20"/>
      <c r="TNI59" s="20"/>
      <c r="TNJ59" s="20"/>
      <c r="TNK59" s="20"/>
      <c r="TNL59" s="20"/>
      <c r="TNM59" s="20"/>
      <c r="TNN59" s="20"/>
      <c r="TNO59" s="20"/>
      <c r="TNP59" s="20"/>
      <c r="TNQ59" s="20"/>
      <c r="TNR59" s="20"/>
      <c r="TNS59" s="20"/>
      <c r="TNT59" s="20"/>
      <c r="TNU59" s="20"/>
      <c r="TNV59" s="20"/>
      <c r="TNW59" s="20"/>
      <c r="TNX59" s="20"/>
      <c r="TNY59" s="20"/>
      <c r="TNZ59" s="20"/>
      <c r="TOA59" s="20"/>
      <c r="TOB59" s="20"/>
      <c r="TOC59" s="20"/>
      <c r="TOD59" s="20"/>
      <c r="TOE59" s="20"/>
      <c r="TOF59" s="20"/>
      <c r="TOG59" s="20"/>
      <c r="TOH59" s="20"/>
      <c r="TOI59" s="20"/>
      <c r="TOJ59" s="20"/>
      <c r="TOK59" s="20"/>
      <c r="TOL59" s="20"/>
      <c r="TOM59" s="20"/>
      <c r="TON59" s="20"/>
      <c r="TOO59" s="20"/>
      <c r="TOP59" s="20"/>
      <c r="TOQ59" s="20"/>
      <c r="TOR59" s="20"/>
      <c r="TOS59" s="20"/>
      <c r="TOT59" s="20"/>
      <c r="TOU59" s="20"/>
      <c r="TOV59" s="20"/>
      <c r="TOW59" s="20"/>
      <c r="TOX59" s="20"/>
      <c r="TOY59" s="20"/>
      <c r="TOZ59" s="20"/>
      <c r="TPA59" s="20"/>
      <c r="TPB59" s="20"/>
      <c r="TPC59" s="20"/>
      <c r="TPD59" s="20"/>
      <c r="TPE59" s="20"/>
      <c r="TPF59" s="20"/>
      <c r="TPG59" s="20"/>
      <c r="TPH59" s="20"/>
      <c r="TPI59" s="20"/>
      <c r="TPJ59" s="20"/>
      <c r="TPK59" s="20"/>
      <c r="TPL59" s="20"/>
      <c r="TPM59" s="20"/>
      <c r="TPN59" s="20"/>
      <c r="TPO59" s="20"/>
      <c r="TPP59" s="20"/>
      <c r="TPQ59" s="20"/>
      <c r="TPR59" s="20"/>
      <c r="TPS59" s="20"/>
      <c r="TPT59" s="20"/>
      <c r="TPU59" s="20"/>
      <c r="TPV59" s="20"/>
      <c r="TPW59" s="20"/>
      <c r="TPX59" s="20"/>
      <c r="TPY59" s="20"/>
      <c r="TPZ59" s="20"/>
      <c r="TQA59" s="20"/>
      <c r="TQB59" s="20"/>
      <c r="TQC59" s="20"/>
      <c r="TQD59" s="20"/>
      <c r="TQE59" s="20"/>
      <c r="TQF59" s="20"/>
      <c r="TQG59" s="20"/>
      <c r="TQH59" s="20"/>
      <c r="TQI59" s="20"/>
      <c r="TQJ59" s="20"/>
      <c r="TQK59" s="20"/>
      <c r="TQL59" s="20"/>
      <c r="TQM59" s="20"/>
      <c r="TQN59" s="20"/>
      <c r="TQO59" s="20"/>
      <c r="TQP59" s="20"/>
      <c r="TQQ59" s="20"/>
      <c r="TQR59" s="20"/>
      <c r="TQS59" s="20"/>
      <c r="TQT59" s="20"/>
      <c r="TQU59" s="20"/>
      <c r="TQV59" s="20"/>
      <c r="TQW59" s="20"/>
      <c r="TQX59" s="20"/>
      <c r="TQY59" s="20"/>
      <c r="TQZ59" s="20"/>
      <c r="TRA59" s="20"/>
      <c r="TRB59" s="20"/>
      <c r="TRC59" s="20"/>
      <c r="TRD59" s="20"/>
      <c r="TRE59" s="20"/>
      <c r="TRF59" s="20"/>
      <c r="TRG59" s="20"/>
      <c r="TRH59" s="20"/>
      <c r="TRI59" s="20"/>
      <c r="TRJ59" s="20"/>
      <c r="TRK59" s="20"/>
      <c r="TRL59" s="20"/>
      <c r="TRM59" s="20"/>
      <c r="TRN59" s="20"/>
      <c r="TRO59" s="20"/>
      <c r="TRP59" s="20"/>
      <c r="TRQ59" s="20"/>
      <c r="TRR59" s="20"/>
      <c r="TRS59" s="20"/>
      <c r="TRT59" s="20"/>
      <c r="TRU59" s="20"/>
      <c r="TRV59" s="20"/>
      <c r="TRW59" s="20"/>
      <c r="TRX59" s="20"/>
      <c r="TRY59" s="20"/>
      <c r="TRZ59" s="20"/>
      <c r="TSA59" s="20"/>
      <c r="TSB59" s="20"/>
      <c r="TSC59" s="20"/>
      <c r="TSD59" s="20"/>
      <c r="TSE59" s="20"/>
      <c r="TSF59" s="20"/>
      <c r="TSG59" s="20"/>
      <c r="TSH59" s="20"/>
      <c r="TSI59" s="20"/>
      <c r="TSJ59" s="20"/>
      <c r="TSK59" s="20"/>
      <c r="TSL59" s="20"/>
      <c r="TSM59" s="20"/>
      <c r="TSN59" s="20"/>
      <c r="TSO59" s="20"/>
      <c r="TSP59" s="20"/>
      <c r="TSQ59" s="20"/>
      <c r="TSR59" s="20"/>
      <c r="TSS59" s="20"/>
      <c r="TST59" s="20"/>
      <c r="TSU59" s="20"/>
      <c r="TSV59" s="20"/>
      <c r="TSW59" s="20"/>
      <c r="TSX59" s="20"/>
      <c r="TSY59" s="20"/>
      <c r="TSZ59" s="20"/>
      <c r="TTA59" s="20"/>
      <c r="TTB59" s="20"/>
      <c r="TTC59" s="20"/>
      <c r="TTD59" s="20"/>
      <c r="TTE59" s="20"/>
      <c r="TTF59" s="20"/>
      <c r="TTG59" s="20"/>
      <c r="TTH59" s="20"/>
      <c r="TTI59" s="20"/>
      <c r="TTJ59" s="20"/>
      <c r="TTK59" s="20"/>
      <c r="TTL59" s="20"/>
      <c r="TTM59" s="20"/>
      <c r="TTN59" s="20"/>
      <c r="TTO59" s="20"/>
      <c r="TTP59" s="20"/>
      <c r="TTQ59" s="20"/>
      <c r="TTR59" s="20"/>
      <c r="TTS59" s="20"/>
      <c r="TTT59" s="20"/>
      <c r="TTU59" s="20"/>
      <c r="TTV59" s="20"/>
      <c r="TTW59" s="20"/>
      <c r="TTX59" s="20"/>
      <c r="TTY59" s="20"/>
      <c r="TTZ59" s="20"/>
      <c r="TUA59" s="20"/>
      <c r="TUB59" s="20"/>
      <c r="TUC59" s="20"/>
      <c r="TUD59" s="20"/>
      <c r="TUE59" s="20"/>
      <c r="TUF59" s="20"/>
      <c r="TUG59" s="20"/>
      <c r="TUH59" s="20"/>
      <c r="TUI59" s="20"/>
      <c r="TUJ59" s="20"/>
      <c r="TUK59" s="20"/>
      <c r="TUL59" s="20"/>
      <c r="TUM59" s="20"/>
      <c r="TUN59" s="20"/>
      <c r="TUO59" s="20"/>
      <c r="TUP59" s="20"/>
      <c r="TUQ59" s="20"/>
      <c r="TUR59" s="20"/>
      <c r="TUS59" s="20"/>
      <c r="TUT59" s="20"/>
      <c r="TUU59" s="20"/>
      <c r="TUV59" s="20"/>
      <c r="TUW59" s="20"/>
      <c r="TUX59" s="20"/>
      <c r="TUY59" s="20"/>
      <c r="TUZ59" s="20"/>
      <c r="TVA59" s="20"/>
      <c r="TVB59" s="20"/>
      <c r="TVC59" s="20"/>
      <c r="TVD59" s="20"/>
      <c r="TVE59" s="20"/>
      <c r="TVF59" s="20"/>
      <c r="TVG59" s="20"/>
      <c r="TVH59" s="20"/>
      <c r="TVI59" s="20"/>
      <c r="TVJ59" s="20"/>
      <c r="TVK59" s="20"/>
      <c r="TVL59" s="20"/>
      <c r="TVM59" s="20"/>
      <c r="TVN59" s="20"/>
      <c r="TVO59" s="20"/>
      <c r="TVP59" s="20"/>
      <c r="TVQ59" s="20"/>
      <c r="TVR59" s="20"/>
      <c r="TVS59" s="20"/>
      <c r="TVT59" s="20"/>
      <c r="TVU59" s="20"/>
      <c r="TVV59" s="20"/>
      <c r="TVW59" s="20"/>
      <c r="TVX59" s="20"/>
      <c r="TVY59" s="20"/>
      <c r="TVZ59" s="20"/>
      <c r="TWA59" s="20"/>
      <c r="TWB59" s="20"/>
      <c r="TWC59" s="20"/>
      <c r="TWD59" s="20"/>
      <c r="TWE59" s="20"/>
      <c r="TWF59" s="20"/>
      <c r="TWG59" s="20"/>
      <c r="TWH59" s="20"/>
      <c r="TWI59" s="20"/>
      <c r="TWJ59" s="20"/>
      <c r="TWK59" s="20"/>
      <c r="TWL59" s="20"/>
      <c r="TWM59" s="20"/>
      <c r="TWN59" s="20"/>
      <c r="TWO59" s="20"/>
      <c r="TWP59" s="20"/>
      <c r="TWQ59" s="20"/>
      <c r="TWR59" s="20"/>
      <c r="TWS59" s="20"/>
      <c r="TWT59" s="20"/>
      <c r="TWU59" s="20"/>
      <c r="TWV59" s="20"/>
      <c r="TWW59" s="20"/>
      <c r="TWX59" s="20"/>
      <c r="TWY59" s="20"/>
      <c r="TWZ59" s="20"/>
      <c r="TXA59" s="20"/>
      <c r="TXB59" s="20"/>
      <c r="TXC59" s="20"/>
      <c r="TXD59" s="20"/>
      <c r="TXE59" s="20"/>
      <c r="TXF59" s="20"/>
      <c r="TXG59" s="20"/>
      <c r="TXH59" s="20"/>
      <c r="TXI59" s="20"/>
      <c r="TXJ59" s="20"/>
      <c r="TXK59" s="20"/>
      <c r="TXL59" s="20"/>
      <c r="TXM59" s="20"/>
      <c r="TXN59" s="20"/>
      <c r="TXO59" s="20"/>
      <c r="TXP59" s="20"/>
      <c r="TXQ59" s="20"/>
      <c r="TXR59" s="20"/>
      <c r="TXS59" s="20"/>
      <c r="TXT59" s="20"/>
      <c r="TXU59" s="20"/>
      <c r="TXV59" s="20"/>
      <c r="TXW59" s="20"/>
      <c r="TXX59" s="20"/>
      <c r="TXY59" s="20"/>
      <c r="TXZ59" s="20"/>
      <c r="TYA59" s="20"/>
      <c r="TYB59" s="20"/>
      <c r="TYC59" s="20"/>
      <c r="TYD59" s="20"/>
      <c r="TYE59" s="20"/>
      <c r="TYF59" s="20"/>
      <c r="TYG59" s="20"/>
      <c r="TYH59" s="20"/>
      <c r="TYI59" s="20"/>
      <c r="TYJ59" s="20"/>
      <c r="TYK59" s="20"/>
      <c r="TYL59" s="20"/>
      <c r="TYM59" s="20"/>
      <c r="TYN59" s="20"/>
      <c r="TYO59" s="20"/>
      <c r="TYP59" s="20"/>
      <c r="TYQ59" s="20"/>
      <c r="TYR59" s="20"/>
      <c r="TYS59" s="20"/>
      <c r="TYT59" s="20"/>
      <c r="TYU59" s="20"/>
      <c r="TYV59" s="20"/>
      <c r="TYW59" s="20"/>
      <c r="TYX59" s="20"/>
      <c r="TYY59" s="20"/>
      <c r="TYZ59" s="20"/>
      <c r="TZA59" s="20"/>
      <c r="TZB59" s="20"/>
      <c r="TZC59" s="20"/>
      <c r="TZD59" s="20"/>
      <c r="TZE59" s="20"/>
      <c r="TZF59" s="20"/>
      <c r="TZG59" s="20"/>
      <c r="TZH59" s="20"/>
      <c r="TZI59" s="20"/>
      <c r="TZJ59" s="20"/>
      <c r="TZK59" s="20"/>
      <c r="TZL59" s="20"/>
      <c r="TZM59" s="20"/>
      <c r="TZN59" s="20"/>
      <c r="TZO59" s="20"/>
      <c r="TZP59" s="20"/>
      <c r="TZQ59" s="20"/>
      <c r="TZR59" s="20"/>
      <c r="TZS59" s="20"/>
      <c r="TZT59" s="20"/>
      <c r="TZU59" s="20"/>
      <c r="TZV59" s="20"/>
      <c r="TZW59" s="20"/>
      <c r="TZX59" s="20"/>
      <c r="TZY59" s="20"/>
      <c r="TZZ59" s="20"/>
      <c r="UAA59" s="20"/>
      <c r="UAB59" s="20"/>
      <c r="UAC59" s="20"/>
      <c r="UAD59" s="20"/>
      <c r="UAE59" s="20"/>
      <c r="UAF59" s="20"/>
      <c r="UAG59" s="20"/>
      <c r="UAH59" s="20"/>
      <c r="UAI59" s="20"/>
      <c r="UAJ59" s="20"/>
      <c r="UAK59" s="20"/>
      <c r="UAL59" s="20"/>
      <c r="UAM59" s="20"/>
      <c r="UAN59" s="20"/>
      <c r="UAO59" s="20"/>
      <c r="UAP59" s="20"/>
      <c r="UAQ59" s="20"/>
      <c r="UAR59" s="20"/>
      <c r="UAS59" s="20"/>
      <c r="UAT59" s="20"/>
      <c r="UAU59" s="20"/>
      <c r="UAV59" s="20"/>
      <c r="UAW59" s="20"/>
      <c r="UAX59" s="20"/>
      <c r="UAY59" s="20"/>
      <c r="UAZ59" s="20"/>
      <c r="UBA59" s="20"/>
      <c r="UBB59" s="20"/>
      <c r="UBC59" s="20"/>
      <c r="UBD59" s="20"/>
      <c r="UBE59" s="20"/>
      <c r="UBF59" s="20"/>
      <c r="UBG59" s="20"/>
      <c r="UBH59" s="20"/>
      <c r="UBI59" s="20"/>
      <c r="UBJ59" s="20"/>
      <c r="UBK59" s="20"/>
      <c r="UBL59" s="20"/>
      <c r="UBM59" s="20"/>
      <c r="UBN59" s="20"/>
      <c r="UBO59" s="20"/>
      <c r="UBP59" s="20"/>
      <c r="UBQ59" s="20"/>
      <c r="UBR59" s="20"/>
      <c r="UBS59" s="20"/>
      <c r="UBT59" s="20"/>
      <c r="UBU59" s="20"/>
      <c r="UBV59" s="20"/>
      <c r="UBW59" s="20"/>
      <c r="UBX59" s="20"/>
      <c r="UBY59" s="20"/>
      <c r="UBZ59" s="20"/>
      <c r="UCA59" s="20"/>
      <c r="UCB59" s="20"/>
      <c r="UCC59" s="20"/>
      <c r="UCD59" s="20"/>
      <c r="UCE59" s="20"/>
      <c r="UCF59" s="20"/>
      <c r="UCG59" s="20"/>
      <c r="UCH59" s="20"/>
      <c r="UCI59" s="20"/>
      <c r="UCJ59" s="20"/>
      <c r="UCK59" s="20"/>
      <c r="UCL59" s="20"/>
      <c r="UCM59" s="20"/>
      <c r="UCN59" s="20"/>
      <c r="UCO59" s="20"/>
      <c r="UCP59" s="20"/>
      <c r="UCQ59" s="20"/>
      <c r="UCR59" s="20"/>
      <c r="UCS59" s="20"/>
      <c r="UCT59" s="20"/>
      <c r="UCU59" s="20"/>
      <c r="UCV59" s="20"/>
      <c r="UCW59" s="20"/>
      <c r="UCX59" s="20"/>
      <c r="UCY59" s="20"/>
      <c r="UCZ59" s="20"/>
      <c r="UDA59" s="20"/>
      <c r="UDB59" s="20"/>
      <c r="UDC59" s="20"/>
      <c r="UDD59" s="20"/>
      <c r="UDE59" s="20"/>
      <c r="UDF59" s="20"/>
      <c r="UDG59" s="20"/>
      <c r="UDH59" s="20"/>
      <c r="UDI59" s="20"/>
      <c r="UDJ59" s="20"/>
      <c r="UDK59" s="20"/>
      <c r="UDL59" s="20"/>
      <c r="UDM59" s="20"/>
      <c r="UDN59" s="20"/>
      <c r="UDO59" s="20"/>
      <c r="UDP59" s="20"/>
      <c r="UDQ59" s="20"/>
      <c r="UDR59" s="20"/>
      <c r="UDS59" s="20"/>
      <c r="UDT59" s="20"/>
      <c r="UDU59" s="20"/>
      <c r="UDV59" s="20"/>
      <c r="UDW59" s="20"/>
      <c r="UDX59" s="20"/>
      <c r="UDY59" s="20"/>
      <c r="UDZ59" s="20"/>
      <c r="UEA59" s="20"/>
      <c r="UEB59" s="20"/>
      <c r="UEC59" s="20"/>
      <c r="UED59" s="20"/>
      <c r="UEE59" s="20"/>
      <c r="UEF59" s="20"/>
      <c r="UEG59" s="20"/>
      <c r="UEH59" s="20"/>
      <c r="UEI59" s="20"/>
      <c r="UEJ59" s="20"/>
      <c r="UEK59" s="20"/>
      <c r="UEL59" s="20"/>
      <c r="UEM59" s="20"/>
      <c r="UEN59" s="20"/>
      <c r="UEO59" s="20"/>
      <c r="UEP59" s="20"/>
      <c r="UEQ59" s="20"/>
      <c r="UER59" s="20"/>
      <c r="UES59" s="20"/>
      <c r="UET59" s="20"/>
      <c r="UEU59" s="20"/>
      <c r="UEV59" s="20"/>
      <c r="UEW59" s="20"/>
      <c r="UEX59" s="20"/>
      <c r="UEY59" s="20"/>
      <c r="UEZ59" s="20"/>
      <c r="UFA59" s="20"/>
      <c r="UFB59" s="20"/>
      <c r="UFC59" s="20"/>
      <c r="UFD59" s="20"/>
      <c r="UFE59" s="20"/>
      <c r="UFF59" s="20"/>
      <c r="UFG59" s="20"/>
      <c r="UFH59" s="20"/>
      <c r="UFI59" s="20"/>
      <c r="UFJ59" s="20"/>
      <c r="UFK59" s="20"/>
      <c r="UFL59" s="20"/>
      <c r="UFM59" s="20"/>
      <c r="UFN59" s="20"/>
      <c r="UFO59" s="20"/>
      <c r="UFP59" s="20"/>
      <c r="UFQ59" s="20"/>
      <c r="UFR59" s="20"/>
      <c r="UFS59" s="20"/>
      <c r="UFT59" s="20"/>
      <c r="UFU59" s="20"/>
      <c r="UFV59" s="20"/>
      <c r="UFW59" s="20"/>
      <c r="UFX59" s="20"/>
      <c r="UFY59" s="20"/>
      <c r="UFZ59" s="20"/>
      <c r="UGA59" s="20"/>
      <c r="UGB59" s="20"/>
      <c r="UGC59" s="20"/>
      <c r="UGD59" s="20"/>
      <c r="UGE59" s="20"/>
      <c r="UGF59" s="20"/>
      <c r="UGG59" s="20"/>
      <c r="UGH59" s="20"/>
      <c r="UGI59" s="20"/>
      <c r="UGJ59" s="20"/>
      <c r="UGK59" s="20"/>
      <c r="UGL59" s="20"/>
      <c r="UGM59" s="20"/>
      <c r="UGN59" s="20"/>
      <c r="UGO59" s="20"/>
      <c r="UGP59" s="20"/>
      <c r="UGQ59" s="20"/>
      <c r="UGR59" s="20"/>
      <c r="UGS59" s="20"/>
      <c r="UGT59" s="20"/>
      <c r="UGU59" s="20"/>
      <c r="UGV59" s="20"/>
      <c r="UGW59" s="20"/>
      <c r="UGX59" s="20"/>
      <c r="UGY59" s="20"/>
      <c r="UGZ59" s="20"/>
      <c r="UHA59" s="20"/>
      <c r="UHB59" s="20"/>
      <c r="UHC59" s="20"/>
      <c r="UHD59" s="20"/>
      <c r="UHE59" s="20"/>
      <c r="UHF59" s="20"/>
      <c r="UHG59" s="20"/>
      <c r="UHH59" s="20"/>
      <c r="UHI59" s="20"/>
      <c r="UHJ59" s="20"/>
      <c r="UHK59" s="20"/>
      <c r="UHL59" s="20"/>
      <c r="UHM59" s="20"/>
      <c r="UHN59" s="20"/>
      <c r="UHO59" s="20"/>
      <c r="UHP59" s="20"/>
      <c r="UHQ59" s="20"/>
      <c r="UHR59" s="20"/>
      <c r="UHS59" s="20"/>
      <c r="UHT59" s="20"/>
      <c r="UHU59" s="20"/>
      <c r="UHV59" s="20"/>
      <c r="UHW59" s="20"/>
      <c r="UHX59" s="20"/>
      <c r="UHY59" s="20"/>
      <c r="UHZ59" s="20"/>
      <c r="UIA59" s="20"/>
      <c r="UIB59" s="20"/>
      <c r="UIC59" s="20"/>
      <c r="UID59" s="20"/>
      <c r="UIE59" s="20"/>
      <c r="UIF59" s="20"/>
      <c r="UIG59" s="20"/>
      <c r="UIH59" s="20"/>
      <c r="UII59" s="20"/>
      <c r="UIJ59" s="20"/>
      <c r="UIK59" s="20"/>
      <c r="UIL59" s="20"/>
      <c r="UIM59" s="20"/>
      <c r="UIN59" s="20"/>
      <c r="UIO59" s="20"/>
      <c r="UIP59" s="20"/>
      <c r="UIQ59" s="20"/>
      <c r="UIR59" s="20"/>
      <c r="UIS59" s="20"/>
      <c r="UIT59" s="20"/>
      <c r="UIU59" s="20"/>
      <c r="UIV59" s="20"/>
      <c r="UIW59" s="20"/>
      <c r="UIX59" s="20"/>
      <c r="UIY59" s="20"/>
      <c r="UIZ59" s="20"/>
      <c r="UJA59" s="20"/>
      <c r="UJB59" s="20"/>
      <c r="UJC59" s="20"/>
      <c r="UJD59" s="20"/>
      <c r="UJE59" s="20"/>
      <c r="UJF59" s="20"/>
      <c r="UJG59" s="20"/>
      <c r="UJH59" s="20"/>
      <c r="UJI59" s="20"/>
      <c r="UJJ59" s="20"/>
      <c r="UJK59" s="20"/>
      <c r="UJL59" s="20"/>
      <c r="UJM59" s="20"/>
      <c r="UJN59" s="20"/>
      <c r="UJO59" s="20"/>
      <c r="UJP59" s="20"/>
      <c r="UJQ59" s="20"/>
      <c r="UJR59" s="20"/>
      <c r="UJS59" s="20"/>
      <c r="UJT59" s="20"/>
      <c r="UJU59" s="20"/>
      <c r="UJV59" s="20"/>
      <c r="UJW59" s="20"/>
      <c r="UJX59" s="20"/>
      <c r="UJY59" s="20"/>
      <c r="UJZ59" s="20"/>
      <c r="UKA59" s="20"/>
      <c r="UKB59" s="20"/>
      <c r="UKC59" s="20"/>
      <c r="UKD59" s="20"/>
      <c r="UKE59" s="20"/>
      <c r="UKF59" s="20"/>
      <c r="UKG59" s="20"/>
      <c r="UKH59" s="20"/>
      <c r="UKI59" s="20"/>
      <c r="UKJ59" s="20"/>
      <c r="UKK59" s="20"/>
      <c r="UKL59" s="20"/>
      <c r="UKM59" s="20"/>
      <c r="UKN59" s="20"/>
      <c r="UKO59" s="20"/>
      <c r="UKP59" s="20"/>
      <c r="UKQ59" s="20"/>
      <c r="UKR59" s="20"/>
      <c r="UKS59" s="20"/>
      <c r="UKT59" s="20"/>
      <c r="UKU59" s="20"/>
      <c r="UKV59" s="20"/>
      <c r="UKW59" s="20"/>
      <c r="UKX59" s="20"/>
      <c r="UKY59" s="20"/>
      <c r="UKZ59" s="20"/>
      <c r="ULA59" s="20"/>
      <c r="ULB59" s="20"/>
      <c r="ULC59" s="20"/>
      <c r="ULD59" s="20"/>
      <c r="ULE59" s="20"/>
      <c r="ULF59" s="20"/>
      <c r="ULG59" s="20"/>
      <c r="ULH59" s="20"/>
      <c r="ULI59" s="20"/>
      <c r="ULJ59" s="20"/>
      <c r="ULK59" s="20"/>
      <c r="ULL59" s="20"/>
      <c r="ULM59" s="20"/>
      <c r="ULN59" s="20"/>
      <c r="ULO59" s="20"/>
      <c r="ULP59" s="20"/>
      <c r="ULQ59" s="20"/>
      <c r="ULR59" s="20"/>
      <c r="ULS59" s="20"/>
      <c r="ULT59" s="20"/>
      <c r="ULU59" s="20"/>
      <c r="ULV59" s="20"/>
      <c r="ULW59" s="20"/>
      <c r="ULX59" s="20"/>
      <c r="ULY59" s="20"/>
      <c r="ULZ59" s="20"/>
      <c r="UMA59" s="20"/>
      <c r="UMB59" s="20"/>
      <c r="UMC59" s="20"/>
      <c r="UMD59" s="20"/>
      <c r="UME59" s="20"/>
      <c r="UMF59" s="20"/>
      <c r="UMG59" s="20"/>
      <c r="UMH59" s="20"/>
      <c r="UMI59" s="20"/>
      <c r="UMJ59" s="20"/>
      <c r="UMK59" s="20"/>
      <c r="UML59" s="20"/>
      <c r="UMM59" s="20"/>
      <c r="UMN59" s="20"/>
      <c r="UMO59" s="20"/>
      <c r="UMP59" s="20"/>
      <c r="UMQ59" s="20"/>
      <c r="UMR59" s="20"/>
      <c r="UMS59" s="20"/>
      <c r="UMT59" s="20"/>
      <c r="UMU59" s="20"/>
      <c r="UMV59" s="20"/>
      <c r="UMW59" s="20"/>
      <c r="UMX59" s="20"/>
      <c r="UMY59" s="20"/>
      <c r="UMZ59" s="20"/>
      <c r="UNA59" s="20"/>
      <c r="UNB59" s="20"/>
      <c r="UNC59" s="20"/>
      <c r="UND59" s="20"/>
      <c r="UNE59" s="20"/>
      <c r="UNF59" s="20"/>
      <c r="UNG59" s="20"/>
      <c r="UNH59" s="20"/>
      <c r="UNI59" s="20"/>
      <c r="UNJ59" s="20"/>
      <c r="UNK59" s="20"/>
      <c r="UNL59" s="20"/>
      <c r="UNM59" s="20"/>
      <c r="UNN59" s="20"/>
      <c r="UNO59" s="20"/>
      <c r="UNP59" s="20"/>
      <c r="UNQ59" s="20"/>
      <c r="UNR59" s="20"/>
      <c r="UNS59" s="20"/>
      <c r="UNT59" s="20"/>
      <c r="UNU59" s="20"/>
      <c r="UNV59" s="20"/>
      <c r="UNW59" s="20"/>
      <c r="UNX59" s="20"/>
      <c r="UNY59" s="20"/>
      <c r="UNZ59" s="20"/>
      <c r="UOA59" s="20"/>
      <c r="UOB59" s="20"/>
      <c r="UOC59" s="20"/>
      <c r="UOD59" s="20"/>
      <c r="UOE59" s="20"/>
      <c r="UOF59" s="20"/>
      <c r="UOG59" s="20"/>
      <c r="UOH59" s="20"/>
      <c r="UOI59" s="20"/>
      <c r="UOJ59" s="20"/>
      <c r="UOK59" s="20"/>
      <c r="UOL59" s="20"/>
      <c r="UOM59" s="20"/>
      <c r="UON59" s="20"/>
      <c r="UOO59" s="20"/>
      <c r="UOP59" s="20"/>
      <c r="UOQ59" s="20"/>
      <c r="UOR59" s="20"/>
      <c r="UOS59" s="20"/>
      <c r="UOT59" s="20"/>
      <c r="UOU59" s="20"/>
      <c r="UOV59" s="20"/>
      <c r="UOW59" s="20"/>
      <c r="UOX59" s="20"/>
      <c r="UOY59" s="20"/>
      <c r="UOZ59" s="20"/>
      <c r="UPA59" s="20"/>
      <c r="UPB59" s="20"/>
      <c r="UPC59" s="20"/>
      <c r="UPD59" s="20"/>
      <c r="UPE59" s="20"/>
      <c r="UPF59" s="20"/>
      <c r="UPG59" s="20"/>
      <c r="UPH59" s="20"/>
      <c r="UPI59" s="20"/>
      <c r="UPJ59" s="20"/>
      <c r="UPK59" s="20"/>
      <c r="UPL59" s="20"/>
      <c r="UPM59" s="20"/>
      <c r="UPN59" s="20"/>
      <c r="UPO59" s="20"/>
      <c r="UPP59" s="20"/>
      <c r="UPQ59" s="20"/>
      <c r="UPR59" s="20"/>
      <c r="UPS59" s="20"/>
      <c r="UPT59" s="20"/>
      <c r="UPU59" s="20"/>
      <c r="UPV59" s="20"/>
      <c r="UPW59" s="20"/>
      <c r="UPX59" s="20"/>
      <c r="UPY59" s="20"/>
      <c r="UPZ59" s="20"/>
      <c r="UQA59" s="20"/>
      <c r="UQB59" s="20"/>
      <c r="UQC59" s="20"/>
      <c r="UQD59" s="20"/>
      <c r="UQE59" s="20"/>
      <c r="UQF59" s="20"/>
      <c r="UQG59" s="20"/>
      <c r="UQH59" s="20"/>
      <c r="UQI59" s="20"/>
      <c r="UQJ59" s="20"/>
      <c r="UQK59" s="20"/>
      <c r="UQL59" s="20"/>
      <c r="UQM59" s="20"/>
      <c r="UQN59" s="20"/>
      <c r="UQO59" s="20"/>
      <c r="UQP59" s="20"/>
      <c r="UQQ59" s="20"/>
      <c r="UQR59" s="20"/>
      <c r="UQS59" s="20"/>
      <c r="UQT59" s="20"/>
      <c r="UQU59" s="20"/>
      <c r="UQV59" s="20"/>
      <c r="UQW59" s="20"/>
      <c r="UQX59" s="20"/>
      <c r="UQY59" s="20"/>
      <c r="UQZ59" s="20"/>
      <c r="URA59" s="20"/>
      <c r="URB59" s="20"/>
      <c r="URC59" s="20"/>
      <c r="URD59" s="20"/>
      <c r="URE59" s="20"/>
      <c r="URF59" s="20"/>
      <c r="URG59" s="20"/>
      <c r="URH59" s="20"/>
      <c r="URI59" s="20"/>
      <c r="URJ59" s="20"/>
      <c r="URK59" s="20"/>
      <c r="URL59" s="20"/>
      <c r="URM59" s="20"/>
      <c r="URN59" s="20"/>
      <c r="URO59" s="20"/>
      <c r="URP59" s="20"/>
      <c r="URQ59" s="20"/>
      <c r="URR59" s="20"/>
      <c r="URS59" s="20"/>
      <c r="URT59" s="20"/>
      <c r="URU59" s="20"/>
      <c r="URV59" s="20"/>
      <c r="URW59" s="20"/>
      <c r="URX59" s="20"/>
      <c r="URY59" s="20"/>
      <c r="URZ59" s="20"/>
      <c r="USA59" s="20"/>
      <c r="USB59" s="20"/>
      <c r="USC59" s="20"/>
      <c r="USD59" s="20"/>
      <c r="USE59" s="20"/>
      <c r="USF59" s="20"/>
      <c r="USG59" s="20"/>
      <c r="USH59" s="20"/>
      <c r="USI59" s="20"/>
      <c r="USJ59" s="20"/>
      <c r="USK59" s="20"/>
      <c r="USL59" s="20"/>
      <c r="USM59" s="20"/>
      <c r="USN59" s="20"/>
      <c r="USO59" s="20"/>
      <c r="USP59" s="20"/>
      <c r="USQ59" s="20"/>
      <c r="USR59" s="20"/>
      <c r="USS59" s="20"/>
      <c r="UST59" s="20"/>
      <c r="USU59" s="20"/>
      <c r="USV59" s="20"/>
      <c r="USW59" s="20"/>
      <c r="USX59" s="20"/>
      <c r="USY59" s="20"/>
      <c r="USZ59" s="20"/>
      <c r="UTA59" s="20"/>
      <c r="UTB59" s="20"/>
      <c r="UTC59" s="20"/>
      <c r="UTD59" s="20"/>
      <c r="UTE59" s="20"/>
      <c r="UTF59" s="20"/>
      <c r="UTG59" s="20"/>
      <c r="UTH59" s="20"/>
      <c r="UTI59" s="20"/>
      <c r="UTJ59" s="20"/>
      <c r="UTK59" s="20"/>
      <c r="UTL59" s="20"/>
      <c r="UTM59" s="20"/>
      <c r="UTN59" s="20"/>
      <c r="UTO59" s="20"/>
      <c r="UTP59" s="20"/>
      <c r="UTQ59" s="20"/>
      <c r="UTR59" s="20"/>
      <c r="UTS59" s="20"/>
      <c r="UTT59" s="20"/>
      <c r="UTU59" s="20"/>
      <c r="UTV59" s="20"/>
      <c r="UTW59" s="20"/>
      <c r="UTX59" s="20"/>
      <c r="UTY59" s="20"/>
      <c r="UTZ59" s="20"/>
      <c r="UUA59" s="20"/>
      <c r="UUB59" s="20"/>
      <c r="UUC59" s="20"/>
      <c r="UUD59" s="20"/>
      <c r="UUE59" s="20"/>
      <c r="UUF59" s="20"/>
      <c r="UUG59" s="20"/>
      <c r="UUH59" s="20"/>
      <c r="UUI59" s="20"/>
      <c r="UUJ59" s="20"/>
      <c r="UUK59" s="20"/>
      <c r="UUL59" s="20"/>
      <c r="UUM59" s="20"/>
      <c r="UUN59" s="20"/>
      <c r="UUO59" s="20"/>
      <c r="UUP59" s="20"/>
      <c r="UUQ59" s="20"/>
      <c r="UUR59" s="20"/>
      <c r="UUS59" s="20"/>
      <c r="UUT59" s="20"/>
      <c r="UUU59" s="20"/>
      <c r="UUV59" s="20"/>
      <c r="UUW59" s="20"/>
      <c r="UUX59" s="20"/>
      <c r="UUY59" s="20"/>
      <c r="UUZ59" s="20"/>
      <c r="UVA59" s="20"/>
      <c r="UVB59" s="20"/>
      <c r="UVC59" s="20"/>
      <c r="UVD59" s="20"/>
      <c r="UVE59" s="20"/>
      <c r="UVF59" s="20"/>
      <c r="UVG59" s="20"/>
      <c r="UVH59" s="20"/>
      <c r="UVI59" s="20"/>
      <c r="UVJ59" s="20"/>
      <c r="UVK59" s="20"/>
      <c r="UVL59" s="20"/>
      <c r="UVM59" s="20"/>
      <c r="UVN59" s="20"/>
      <c r="UVO59" s="20"/>
      <c r="UVP59" s="20"/>
      <c r="UVQ59" s="20"/>
      <c r="UVR59" s="20"/>
      <c r="UVS59" s="20"/>
      <c r="UVT59" s="20"/>
      <c r="UVU59" s="20"/>
      <c r="UVV59" s="20"/>
      <c r="UVW59" s="20"/>
      <c r="UVX59" s="20"/>
      <c r="UVY59" s="20"/>
      <c r="UVZ59" s="20"/>
      <c r="UWA59" s="20"/>
      <c r="UWB59" s="20"/>
      <c r="UWC59" s="20"/>
      <c r="UWD59" s="20"/>
      <c r="UWE59" s="20"/>
      <c r="UWF59" s="20"/>
      <c r="UWG59" s="20"/>
      <c r="UWH59" s="20"/>
      <c r="UWI59" s="20"/>
      <c r="UWJ59" s="20"/>
      <c r="UWK59" s="20"/>
      <c r="UWL59" s="20"/>
      <c r="UWM59" s="20"/>
      <c r="UWN59" s="20"/>
      <c r="UWO59" s="20"/>
      <c r="UWP59" s="20"/>
      <c r="UWQ59" s="20"/>
      <c r="UWR59" s="20"/>
      <c r="UWS59" s="20"/>
      <c r="UWT59" s="20"/>
      <c r="UWU59" s="20"/>
      <c r="UWV59" s="20"/>
      <c r="UWW59" s="20"/>
      <c r="UWX59" s="20"/>
      <c r="UWY59" s="20"/>
      <c r="UWZ59" s="20"/>
      <c r="UXA59" s="20"/>
      <c r="UXB59" s="20"/>
      <c r="UXC59" s="20"/>
      <c r="UXD59" s="20"/>
      <c r="UXE59" s="20"/>
      <c r="UXF59" s="20"/>
      <c r="UXG59" s="20"/>
      <c r="UXH59" s="20"/>
      <c r="UXI59" s="20"/>
      <c r="UXJ59" s="20"/>
      <c r="UXK59" s="20"/>
      <c r="UXL59" s="20"/>
      <c r="UXM59" s="20"/>
      <c r="UXN59" s="20"/>
      <c r="UXO59" s="20"/>
      <c r="UXP59" s="20"/>
      <c r="UXQ59" s="20"/>
      <c r="UXR59" s="20"/>
      <c r="UXS59" s="20"/>
      <c r="UXT59" s="20"/>
      <c r="UXU59" s="20"/>
      <c r="UXV59" s="20"/>
      <c r="UXW59" s="20"/>
      <c r="UXX59" s="20"/>
      <c r="UXY59" s="20"/>
      <c r="UXZ59" s="20"/>
      <c r="UYA59" s="20"/>
      <c r="UYB59" s="20"/>
      <c r="UYC59" s="20"/>
      <c r="UYD59" s="20"/>
      <c r="UYE59" s="20"/>
      <c r="UYF59" s="20"/>
      <c r="UYG59" s="20"/>
      <c r="UYH59" s="20"/>
      <c r="UYI59" s="20"/>
      <c r="UYJ59" s="20"/>
      <c r="UYK59" s="20"/>
      <c r="UYL59" s="20"/>
      <c r="UYM59" s="20"/>
      <c r="UYN59" s="20"/>
      <c r="UYO59" s="20"/>
      <c r="UYP59" s="20"/>
      <c r="UYQ59" s="20"/>
      <c r="UYR59" s="20"/>
      <c r="UYS59" s="20"/>
      <c r="UYT59" s="20"/>
      <c r="UYU59" s="20"/>
      <c r="UYV59" s="20"/>
      <c r="UYW59" s="20"/>
      <c r="UYX59" s="20"/>
      <c r="UYY59" s="20"/>
      <c r="UYZ59" s="20"/>
      <c r="UZA59" s="20"/>
      <c r="UZB59" s="20"/>
      <c r="UZC59" s="20"/>
      <c r="UZD59" s="20"/>
      <c r="UZE59" s="20"/>
      <c r="UZF59" s="20"/>
      <c r="UZG59" s="20"/>
      <c r="UZH59" s="20"/>
      <c r="UZI59" s="20"/>
      <c r="UZJ59" s="20"/>
      <c r="UZK59" s="20"/>
      <c r="UZL59" s="20"/>
      <c r="UZM59" s="20"/>
      <c r="UZN59" s="20"/>
      <c r="UZO59" s="20"/>
      <c r="UZP59" s="20"/>
      <c r="UZQ59" s="20"/>
      <c r="UZR59" s="20"/>
      <c r="UZS59" s="20"/>
      <c r="UZT59" s="20"/>
      <c r="UZU59" s="20"/>
      <c r="UZV59" s="20"/>
      <c r="UZW59" s="20"/>
      <c r="UZX59" s="20"/>
      <c r="UZY59" s="20"/>
      <c r="UZZ59" s="20"/>
      <c r="VAA59" s="20"/>
      <c r="VAB59" s="20"/>
      <c r="VAC59" s="20"/>
      <c r="VAD59" s="20"/>
      <c r="VAE59" s="20"/>
      <c r="VAF59" s="20"/>
      <c r="VAG59" s="20"/>
      <c r="VAH59" s="20"/>
      <c r="VAI59" s="20"/>
      <c r="VAJ59" s="20"/>
      <c r="VAK59" s="20"/>
      <c r="VAL59" s="20"/>
      <c r="VAM59" s="20"/>
      <c r="VAN59" s="20"/>
      <c r="VAO59" s="20"/>
      <c r="VAP59" s="20"/>
      <c r="VAQ59" s="20"/>
      <c r="VAR59" s="20"/>
      <c r="VAS59" s="20"/>
      <c r="VAT59" s="20"/>
      <c r="VAU59" s="20"/>
      <c r="VAV59" s="20"/>
      <c r="VAW59" s="20"/>
      <c r="VAX59" s="20"/>
      <c r="VAY59" s="20"/>
      <c r="VAZ59" s="20"/>
      <c r="VBA59" s="20"/>
      <c r="VBB59" s="20"/>
      <c r="VBC59" s="20"/>
      <c r="VBD59" s="20"/>
      <c r="VBE59" s="20"/>
      <c r="VBF59" s="20"/>
      <c r="VBG59" s="20"/>
      <c r="VBH59" s="20"/>
      <c r="VBI59" s="20"/>
      <c r="VBJ59" s="20"/>
      <c r="VBK59" s="20"/>
      <c r="VBL59" s="20"/>
      <c r="VBM59" s="20"/>
      <c r="VBN59" s="20"/>
      <c r="VBO59" s="20"/>
      <c r="VBP59" s="20"/>
      <c r="VBQ59" s="20"/>
      <c r="VBR59" s="20"/>
      <c r="VBS59" s="20"/>
      <c r="VBT59" s="20"/>
      <c r="VBU59" s="20"/>
      <c r="VBV59" s="20"/>
      <c r="VBW59" s="20"/>
      <c r="VBX59" s="20"/>
      <c r="VBY59" s="20"/>
      <c r="VBZ59" s="20"/>
      <c r="VCA59" s="20"/>
      <c r="VCB59" s="20"/>
      <c r="VCC59" s="20"/>
      <c r="VCD59" s="20"/>
      <c r="VCE59" s="20"/>
      <c r="VCF59" s="20"/>
      <c r="VCG59" s="20"/>
      <c r="VCH59" s="20"/>
      <c r="VCI59" s="20"/>
      <c r="VCJ59" s="20"/>
      <c r="VCK59" s="20"/>
      <c r="VCL59" s="20"/>
      <c r="VCM59" s="20"/>
      <c r="VCN59" s="20"/>
      <c r="VCO59" s="20"/>
      <c r="VCP59" s="20"/>
      <c r="VCQ59" s="20"/>
      <c r="VCR59" s="20"/>
      <c r="VCS59" s="20"/>
      <c r="VCT59" s="20"/>
      <c r="VCU59" s="20"/>
      <c r="VCV59" s="20"/>
      <c r="VCW59" s="20"/>
      <c r="VCX59" s="20"/>
      <c r="VCY59" s="20"/>
      <c r="VCZ59" s="20"/>
      <c r="VDA59" s="20"/>
      <c r="VDB59" s="20"/>
      <c r="VDC59" s="20"/>
      <c r="VDD59" s="20"/>
      <c r="VDE59" s="20"/>
      <c r="VDF59" s="20"/>
      <c r="VDG59" s="20"/>
      <c r="VDH59" s="20"/>
      <c r="VDI59" s="20"/>
      <c r="VDJ59" s="20"/>
      <c r="VDK59" s="20"/>
      <c r="VDL59" s="20"/>
      <c r="VDM59" s="20"/>
      <c r="VDN59" s="20"/>
      <c r="VDO59" s="20"/>
      <c r="VDP59" s="20"/>
      <c r="VDQ59" s="20"/>
      <c r="VDR59" s="20"/>
      <c r="VDS59" s="20"/>
      <c r="VDT59" s="20"/>
      <c r="VDU59" s="20"/>
      <c r="VDV59" s="20"/>
      <c r="VDW59" s="20"/>
      <c r="VDX59" s="20"/>
      <c r="VDY59" s="20"/>
      <c r="VDZ59" s="20"/>
      <c r="VEA59" s="20"/>
      <c r="VEB59" s="20"/>
      <c r="VEC59" s="20"/>
      <c r="VED59" s="20"/>
      <c r="VEE59" s="20"/>
      <c r="VEF59" s="20"/>
      <c r="VEG59" s="20"/>
      <c r="VEH59" s="20"/>
      <c r="VEI59" s="20"/>
      <c r="VEJ59" s="20"/>
      <c r="VEK59" s="20"/>
      <c r="VEL59" s="20"/>
      <c r="VEM59" s="20"/>
      <c r="VEN59" s="20"/>
      <c r="VEO59" s="20"/>
      <c r="VEP59" s="20"/>
      <c r="VEQ59" s="20"/>
      <c r="VER59" s="20"/>
      <c r="VES59" s="20"/>
      <c r="VET59" s="20"/>
      <c r="VEU59" s="20"/>
      <c r="VEV59" s="20"/>
      <c r="VEW59" s="20"/>
      <c r="VEX59" s="20"/>
      <c r="VEY59" s="20"/>
      <c r="VEZ59" s="20"/>
      <c r="VFA59" s="20"/>
      <c r="VFB59" s="20"/>
      <c r="VFC59" s="20"/>
      <c r="VFD59" s="20"/>
      <c r="VFE59" s="20"/>
      <c r="VFF59" s="20"/>
      <c r="VFG59" s="20"/>
      <c r="VFH59" s="20"/>
      <c r="VFI59" s="20"/>
      <c r="VFJ59" s="20"/>
      <c r="VFK59" s="20"/>
      <c r="VFL59" s="20"/>
      <c r="VFM59" s="20"/>
      <c r="VFN59" s="20"/>
      <c r="VFO59" s="20"/>
      <c r="VFP59" s="20"/>
      <c r="VFQ59" s="20"/>
      <c r="VFR59" s="20"/>
      <c r="VFS59" s="20"/>
      <c r="VFT59" s="20"/>
      <c r="VFU59" s="20"/>
      <c r="VFV59" s="20"/>
      <c r="VFW59" s="20"/>
      <c r="VFX59" s="20"/>
      <c r="VFY59" s="20"/>
      <c r="VFZ59" s="20"/>
      <c r="VGA59" s="20"/>
      <c r="VGB59" s="20"/>
      <c r="VGC59" s="20"/>
      <c r="VGD59" s="20"/>
      <c r="VGE59" s="20"/>
      <c r="VGF59" s="20"/>
      <c r="VGG59" s="20"/>
      <c r="VGH59" s="20"/>
      <c r="VGI59" s="20"/>
      <c r="VGJ59" s="20"/>
      <c r="VGK59" s="20"/>
      <c r="VGL59" s="20"/>
      <c r="VGM59" s="20"/>
      <c r="VGN59" s="20"/>
      <c r="VGO59" s="20"/>
      <c r="VGP59" s="20"/>
      <c r="VGQ59" s="20"/>
      <c r="VGR59" s="20"/>
      <c r="VGS59" s="20"/>
      <c r="VGT59" s="20"/>
      <c r="VGU59" s="20"/>
      <c r="VGV59" s="20"/>
      <c r="VGW59" s="20"/>
      <c r="VGX59" s="20"/>
      <c r="VGY59" s="20"/>
      <c r="VGZ59" s="20"/>
      <c r="VHA59" s="20"/>
      <c r="VHB59" s="20"/>
      <c r="VHC59" s="20"/>
      <c r="VHD59" s="20"/>
      <c r="VHE59" s="20"/>
      <c r="VHF59" s="20"/>
      <c r="VHG59" s="20"/>
      <c r="VHH59" s="20"/>
      <c r="VHI59" s="20"/>
      <c r="VHJ59" s="20"/>
      <c r="VHK59" s="20"/>
      <c r="VHL59" s="20"/>
      <c r="VHM59" s="20"/>
      <c r="VHN59" s="20"/>
      <c r="VHO59" s="20"/>
      <c r="VHP59" s="20"/>
      <c r="VHQ59" s="20"/>
      <c r="VHR59" s="20"/>
      <c r="VHS59" s="20"/>
      <c r="VHT59" s="20"/>
      <c r="VHU59" s="20"/>
      <c r="VHV59" s="20"/>
      <c r="VHW59" s="20"/>
      <c r="VHX59" s="20"/>
      <c r="VHY59" s="20"/>
      <c r="VHZ59" s="20"/>
      <c r="VIA59" s="20"/>
      <c r="VIB59" s="20"/>
      <c r="VIC59" s="20"/>
      <c r="VID59" s="20"/>
      <c r="VIE59" s="20"/>
      <c r="VIF59" s="20"/>
      <c r="VIG59" s="20"/>
      <c r="VIH59" s="20"/>
      <c r="VII59" s="20"/>
      <c r="VIJ59" s="20"/>
      <c r="VIK59" s="20"/>
      <c r="VIL59" s="20"/>
      <c r="VIM59" s="20"/>
      <c r="VIN59" s="20"/>
      <c r="VIO59" s="20"/>
      <c r="VIP59" s="20"/>
      <c r="VIQ59" s="20"/>
      <c r="VIR59" s="20"/>
      <c r="VIS59" s="20"/>
      <c r="VIT59" s="20"/>
      <c r="VIU59" s="20"/>
      <c r="VIV59" s="20"/>
      <c r="VIW59" s="20"/>
      <c r="VIX59" s="20"/>
      <c r="VIY59" s="20"/>
      <c r="VIZ59" s="20"/>
      <c r="VJA59" s="20"/>
      <c r="VJB59" s="20"/>
      <c r="VJC59" s="20"/>
      <c r="VJD59" s="20"/>
      <c r="VJE59" s="20"/>
      <c r="VJF59" s="20"/>
      <c r="VJG59" s="20"/>
      <c r="VJH59" s="20"/>
      <c r="VJI59" s="20"/>
      <c r="VJJ59" s="20"/>
      <c r="VJK59" s="20"/>
      <c r="VJL59" s="20"/>
      <c r="VJM59" s="20"/>
      <c r="VJN59" s="20"/>
      <c r="VJO59" s="20"/>
      <c r="VJP59" s="20"/>
      <c r="VJQ59" s="20"/>
      <c r="VJR59" s="20"/>
      <c r="VJS59" s="20"/>
      <c r="VJT59" s="20"/>
      <c r="VJU59" s="20"/>
      <c r="VJV59" s="20"/>
      <c r="VJW59" s="20"/>
      <c r="VJX59" s="20"/>
      <c r="VJY59" s="20"/>
      <c r="VJZ59" s="20"/>
      <c r="VKA59" s="20"/>
      <c r="VKB59" s="20"/>
      <c r="VKC59" s="20"/>
      <c r="VKD59" s="20"/>
      <c r="VKE59" s="20"/>
      <c r="VKF59" s="20"/>
      <c r="VKG59" s="20"/>
      <c r="VKH59" s="20"/>
      <c r="VKI59" s="20"/>
      <c r="VKJ59" s="20"/>
      <c r="VKK59" s="20"/>
      <c r="VKL59" s="20"/>
      <c r="VKM59" s="20"/>
      <c r="VKN59" s="20"/>
      <c r="VKO59" s="20"/>
      <c r="VKP59" s="20"/>
      <c r="VKQ59" s="20"/>
      <c r="VKR59" s="20"/>
      <c r="VKS59" s="20"/>
      <c r="VKT59" s="20"/>
      <c r="VKU59" s="20"/>
      <c r="VKV59" s="20"/>
      <c r="VKW59" s="20"/>
      <c r="VKX59" s="20"/>
      <c r="VKY59" s="20"/>
      <c r="VKZ59" s="20"/>
      <c r="VLA59" s="20"/>
      <c r="VLB59" s="20"/>
      <c r="VLC59" s="20"/>
      <c r="VLD59" s="20"/>
      <c r="VLE59" s="20"/>
      <c r="VLF59" s="20"/>
      <c r="VLG59" s="20"/>
      <c r="VLH59" s="20"/>
      <c r="VLI59" s="20"/>
      <c r="VLJ59" s="20"/>
      <c r="VLK59" s="20"/>
      <c r="VLL59" s="20"/>
      <c r="VLM59" s="20"/>
      <c r="VLN59" s="20"/>
      <c r="VLO59" s="20"/>
      <c r="VLP59" s="20"/>
      <c r="VLQ59" s="20"/>
      <c r="VLR59" s="20"/>
      <c r="VLS59" s="20"/>
      <c r="VLT59" s="20"/>
      <c r="VLU59" s="20"/>
      <c r="VLV59" s="20"/>
      <c r="VLW59" s="20"/>
      <c r="VLX59" s="20"/>
      <c r="VLY59" s="20"/>
      <c r="VLZ59" s="20"/>
      <c r="VMA59" s="20"/>
      <c r="VMB59" s="20"/>
      <c r="VMC59" s="20"/>
      <c r="VMD59" s="20"/>
      <c r="VME59" s="20"/>
      <c r="VMF59" s="20"/>
      <c r="VMG59" s="20"/>
      <c r="VMH59" s="20"/>
      <c r="VMI59" s="20"/>
      <c r="VMJ59" s="20"/>
      <c r="VMK59" s="20"/>
      <c r="VML59" s="20"/>
      <c r="VMM59" s="20"/>
      <c r="VMN59" s="20"/>
      <c r="VMO59" s="20"/>
      <c r="VMP59" s="20"/>
      <c r="VMQ59" s="20"/>
      <c r="VMR59" s="20"/>
      <c r="VMS59" s="20"/>
      <c r="VMT59" s="20"/>
      <c r="VMU59" s="20"/>
      <c r="VMV59" s="20"/>
      <c r="VMW59" s="20"/>
      <c r="VMX59" s="20"/>
      <c r="VMY59" s="20"/>
      <c r="VMZ59" s="20"/>
      <c r="VNA59" s="20"/>
      <c r="VNB59" s="20"/>
      <c r="VNC59" s="20"/>
      <c r="VND59" s="20"/>
      <c r="VNE59" s="20"/>
      <c r="VNF59" s="20"/>
      <c r="VNG59" s="20"/>
      <c r="VNH59" s="20"/>
      <c r="VNI59" s="20"/>
      <c r="VNJ59" s="20"/>
      <c r="VNK59" s="20"/>
      <c r="VNL59" s="20"/>
      <c r="VNM59" s="20"/>
      <c r="VNN59" s="20"/>
      <c r="VNO59" s="20"/>
      <c r="VNP59" s="20"/>
      <c r="VNQ59" s="20"/>
      <c r="VNR59" s="20"/>
      <c r="VNS59" s="20"/>
      <c r="VNT59" s="20"/>
      <c r="VNU59" s="20"/>
      <c r="VNV59" s="20"/>
      <c r="VNW59" s="20"/>
      <c r="VNX59" s="20"/>
      <c r="VNY59" s="20"/>
      <c r="VNZ59" s="20"/>
      <c r="VOA59" s="20"/>
      <c r="VOB59" s="20"/>
      <c r="VOC59" s="20"/>
      <c r="VOD59" s="20"/>
      <c r="VOE59" s="20"/>
      <c r="VOF59" s="20"/>
      <c r="VOG59" s="20"/>
      <c r="VOH59" s="20"/>
      <c r="VOI59" s="20"/>
      <c r="VOJ59" s="20"/>
      <c r="VOK59" s="20"/>
      <c r="VOL59" s="20"/>
      <c r="VOM59" s="20"/>
      <c r="VON59" s="20"/>
      <c r="VOO59" s="20"/>
      <c r="VOP59" s="20"/>
      <c r="VOQ59" s="20"/>
      <c r="VOR59" s="20"/>
      <c r="VOS59" s="20"/>
      <c r="VOT59" s="20"/>
      <c r="VOU59" s="20"/>
      <c r="VOV59" s="20"/>
      <c r="VOW59" s="20"/>
      <c r="VOX59" s="20"/>
      <c r="VOY59" s="20"/>
      <c r="VOZ59" s="20"/>
      <c r="VPA59" s="20"/>
      <c r="VPB59" s="20"/>
      <c r="VPC59" s="20"/>
      <c r="VPD59" s="20"/>
      <c r="VPE59" s="20"/>
      <c r="VPF59" s="20"/>
      <c r="VPG59" s="20"/>
      <c r="VPH59" s="20"/>
      <c r="VPI59" s="20"/>
      <c r="VPJ59" s="20"/>
      <c r="VPK59" s="20"/>
      <c r="VPL59" s="20"/>
      <c r="VPM59" s="20"/>
      <c r="VPN59" s="20"/>
      <c r="VPO59" s="20"/>
      <c r="VPP59" s="20"/>
      <c r="VPQ59" s="20"/>
      <c r="VPR59" s="20"/>
      <c r="VPS59" s="20"/>
      <c r="VPT59" s="20"/>
      <c r="VPU59" s="20"/>
      <c r="VPV59" s="20"/>
      <c r="VPW59" s="20"/>
      <c r="VPX59" s="20"/>
      <c r="VPY59" s="20"/>
      <c r="VPZ59" s="20"/>
      <c r="VQA59" s="20"/>
      <c r="VQB59" s="20"/>
      <c r="VQC59" s="20"/>
      <c r="VQD59" s="20"/>
      <c r="VQE59" s="20"/>
      <c r="VQF59" s="20"/>
      <c r="VQG59" s="20"/>
      <c r="VQH59" s="20"/>
      <c r="VQI59" s="20"/>
      <c r="VQJ59" s="20"/>
      <c r="VQK59" s="20"/>
      <c r="VQL59" s="20"/>
      <c r="VQM59" s="20"/>
      <c r="VQN59" s="20"/>
      <c r="VQO59" s="20"/>
      <c r="VQP59" s="20"/>
      <c r="VQQ59" s="20"/>
      <c r="VQR59" s="20"/>
      <c r="VQS59" s="20"/>
      <c r="VQT59" s="20"/>
      <c r="VQU59" s="20"/>
      <c r="VQV59" s="20"/>
      <c r="VQW59" s="20"/>
      <c r="VQX59" s="20"/>
      <c r="VQY59" s="20"/>
      <c r="VQZ59" s="20"/>
      <c r="VRA59" s="20"/>
      <c r="VRB59" s="20"/>
      <c r="VRC59" s="20"/>
      <c r="VRD59" s="20"/>
      <c r="VRE59" s="20"/>
      <c r="VRF59" s="20"/>
      <c r="VRG59" s="20"/>
      <c r="VRH59" s="20"/>
      <c r="VRI59" s="20"/>
      <c r="VRJ59" s="20"/>
      <c r="VRK59" s="20"/>
      <c r="VRL59" s="20"/>
      <c r="VRM59" s="20"/>
      <c r="VRN59" s="20"/>
      <c r="VRO59" s="20"/>
      <c r="VRP59" s="20"/>
      <c r="VRQ59" s="20"/>
      <c r="VRR59" s="20"/>
      <c r="VRS59" s="20"/>
      <c r="VRT59" s="20"/>
      <c r="VRU59" s="20"/>
      <c r="VRV59" s="20"/>
      <c r="VRW59" s="20"/>
      <c r="VRX59" s="20"/>
      <c r="VRY59" s="20"/>
      <c r="VRZ59" s="20"/>
      <c r="VSA59" s="20"/>
      <c r="VSB59" s="20"/>
      <c r="VSC59" s="20"/>
      <c r="VSD59" s="20"/>
      <c r="VSE59" s="20"/>
      <c r="VSF59" s="20"/>
      <c r="VSG59" s="20"/>
      <c r="VSH59" s="20"/>
      <c r="VSI59" s="20"/>
      <c r="VSJ59" s="20"/>
      <c r="VSK59" s="20"/>
      <c r="VSL59" s="20"/>
      <c r="VSM59" s="20"/>
      <c r="VSN59" s="20"/>
      <c r="VSO59" s="20"/>
      <c r="VSP59" s="20"/>
      <c r="VSQ59" s="20"/>
      <c r="VSR59" s="20"/>
      <c r="VSS59" s="20"/>
      <c r="VST59" s="20"/>
      <c r="VSU59" s="20"/>
      <c r="VSV59" s="20"/>
      <c r="VSW59" s="20"/>
      <c r="VSX59" s="20"/>
      <c r="VSY59" s="20"/>
      <c r="VSZ59" s="20"/>
      <c r="VTA59" s="20"/>
      <c r="VTB59" s="20"/>
      <c r="VTC59" s="20"/>
      <c r="VTD59" s="20"/>
      <c r="VTE59" s="20"/>
      <c r="VTF59" s="20"/>
      <c r="VTG59" s="20"/>
      <c r="VTH59" s="20"/>
      <c r="VTI59" s="20"/>
      <c r="VTJ59" s="20"/>
      <c r="VTK59" s="20"/>
      <c r="VTL59" s="20"/>
      <c r="VTM59" s="20"/>
      <c r="VTN59" s="20"/>
      <c r="VTO59" s="20"/>
      <c r="VTP59" s="20"/>
      <c r="VTQ59" s="20"/>
      <c r="VTR59" s="20"/>
      <c r="VTS59" s="20"/>
      <c r="VTT59" s="20"/>
      <c r="VTU59" s="20"/>
      <c r="VTV59" s="20"/>
      <c r="VTW59" s="20"/>
      <c r="VTX59" s="20"/>
      <c r="VTY59" s="20"/>
      <c r="VTZ59" s="20"/>
      <c r="VUA59" s="20"/>
      <c r="VUB59" s="20"/>
      <c r="VUC59" s="20"/>
      <c r="VUD59" s="20"/>
      <c r="VUE59" s="20"/>
      <c r="VUF59" s="20"/>
      <c r="VUG59" s="20"/>
      <c r="VUH59" s="20"/>
      <c r="VUI59" s="20"/>
      <c r="VUJ59" s="20"/>
      <c r="VUK59" s="20"/>
      <c r="VUL59" s="20"/>
      <c r="VUM59" s="20"/>
      <c r="VUN59" s="20"/>
      <c r="VUO59" s="20"/>
      <c r="VUP59" s="20"/>
      <c r="VUQ59" s="20"/>
      <c r="VUR59" s="20"/>
      <c r="VUS59" s="20"/>
      <c r="VUT59" s="20"/>
      <c r="VUU59" s="20"/>
      <c r="VUV59" s="20"/>
      <c r="VUW59" s="20"/>
      <c r="VUX59" s="20"/>
      <c r="VUY59" s="20"/>
      <c r="VUZ59" s="20"/>
      <c r="VVA59" s="20"/>
      <c r="VVB59" s="20"/>
      <c r="VVC59" s="20"/>
      <c r="VVD59" s="20"/>
      <c r="VVE59" s="20"/>
      <c r="VVF59" s="20"/>
      <c r="VVG59" s="20"/>
      <c r="VVH59" s="20"/>
      <c r="VVI59" s="20"/>
      <c r="VVJ59" s="20"/>
      <c r="VVK59" s="20"/>
      <c r="VVL59" s="20"/>
      <c r="VVM59" s="20"/>
      <c r="VVN59" s="20"/>
      <c r="VVO59" s="20"/>
      <c r="VVP59" s="20"/>
      <c r="VVQ59" s="20"/>
      <c r="VVR59" s="20"/>
      <c r="VVS59" s="20"/>
      <c r="VVT59" s="20"/>
      <c r="VVU59" s="20"/>
      <c r="VVV59" s="20"/>
      <c r="VVW59" s="20"/>
      <c r="VVX59" s="20"/>
      <c r="VVY59" s="20"/>
      <c r="VVZ59" s="20"/>
      <c r="VWA59" s="20"/>
      <c r="VWB59" s="20"/>
      <c r="VWC59" s="20"/>
      <c r="VWD59" s="20"/>
      <c r="VWE59" s="20"/>
      <c r="VWF59" s="20"/>
      <c r="VWG59" s="20"/>
      <c r="VWH59" s="20"/>
      <c r="VWI59" s="20"/>
      <c r="VWJ59" s="20"/>
      <c r="VWK59" s="20"/>
      <c r="VWL59" s="20"/>
      <c r="VWM59" s="20"/>
      <c r="VWN59" s="20"/>
      <c r="VWO59" s="20"/>
      <c r="VWP59" s="20"/>
      <c r="VWQ59" s="20"/>
      <c r="VWR59" s="20"/>
      <c r="VWS59" s="20"/>
      <c r="VWT59" s="20"/>
      <c r="VWU59" s="20"/>
      <c r="VWV59" s="20"/>
      <c r="VWW59" s="20"/>
      <c r="VWX59" s="20"/>
      <c r="VWY59" s="20"/>
      <c r="VWZ59" s="20"/>
      <c r="VXA59" s="20"/>
      <c r="VXB59" s="20"/>
      <c r="VXC59" s="20"/>
      <c r="VXD59" s="20"/>
      <c r="VXE59" s="20"/>
      <c r="VXF59" s="20"/>
      <c r="VXG59" s="20"/>
      <c r="VXH59" s="20"/>
      <c r="VXI59" s="20"/>
      <c r="VXJ59" s="20"/>
      <c r="VXK59" s="20"/>
      <c r="VXL59" s="20"/>
      <c r="VXM59" s="20"/>
      <c r="VXN59" s="20"/>
      <c r="VXO59" s="20"/>
      <c r="VXP59" s="20"/>
      <c r="VXQ59" s="20"/>
      <c r="VXR59" s="20"/>
      <c r="VXS59" s="20"/>
      <c r="VXT59" s="20"/>
      <c r="VXU59" s="20"/>
      <c r="VXV59" s="20"/>
      <c r="VXW59" s="20"/>
      <c r="VXX59" s="20"/>
      <c r="VXY59" s="20"/>
      <c r="VXZ59" s="20"/>
      <c r="VYA59" s="20"/>
      <c r="VYB59" s="20"/>
      <c r="VYC59" s="20"/>
      <c r="VYD59" s="20"/>
      <c r="VYE59" s="20"/>
      <c r="VYF59" s="20"/>
      <c r="VYG59" s="20"/>
      <c r="VYH59" s="20"/>
      <c r="VYI59" s="20"/>
      <c r="VYJ59" s="20"/>
      <c r="VYK59" s="20"/>
      <c r="VYL59" s="20"/>
      <c r="VYM59" s="20"/>
      <c r="VYN59" s="20"/>
      <c r="VYO59" s="20"/>
      <c r="VYP59" s="20"/>
      <c r="VYQ59" s="20"/>
      <c r="VYR59" s="20"/>
      <c r="VYS59" s="20"/>
      <c r="VYT59" s="20"/>
      <c r="VYU59" s="20"/>
      <c r="VYV59" s="20"/>
      <c r="VYW59" s="20"/>
      <c r="VYX59" s="20"/>
      <c r="VYY59" s="20"/>
      <c r="VYZ59" s="20"/>
      <c r="VZA59" s="20"/>
      <c r="VZB59" s="20"/>
      <c r="VZC59" s="20"/>
      <c r="VZD59" s="20"/>
      <c r="VZE59" s="20"/>
      <c r="VZF59" s="20"/>
      <c r="VZG59" s="20"/>
      <c r="VZH59" s="20"/>
      <c r="VZI59" s="20"/>
      <c r="VZJ59" s="20"/>
      <c r="VZK59" s="20"/>
      <c r="VZL59" s="20"/>
      <c r="VZM59" s="20"/>
      <c r="VZN59" s="20"/>
      <c r="VZO59" s="20"/>
      <c r="VZP59" s="20"/>
      <c r="VZQ59" s="20"/>
      <c r="VZR59" s="20"/>
      <c r="VZS59" s="20"/>
      <c r="VZT59" s="20"/>
      <c r="VZU59" s="20"/>
      <c r="VZV59" s="20"/>
      <c r="VZW59" s="20"/>
      <c r="VZX59" s="20"/>
      <c r="VZY59" s="20"/>
      <c r="VZZ59" s="20"/>
      <c r="WAA59" s="20"/>
      <c r="WAB59" s="20"/>
      <c r="WAC59" s="20"/>
      <c r="WAD59" s="20"/>
      <c r="WAE59" s="20"/>
      <c r="WAF59" s="20"/>
      <c r="WAG59" s="20"/>
      <c r="WAH59" s="20"/>
      <c r="WAI59" s="20"/>
      <c r="WAJ59" s="20"/>
      <c r="WAK59" s="20"/>
      <c r="WAL59" s="20"/>
      <c r="WAM59" s="20"/>
      <c r="WAN59" s="20"/>
      <c r="WAO59" s="20"/>
      <c r="WAP59" s="20"/>
      <c r="WAQ59" s="20"/>
      <c r="WAR59" s="20"/>
      <c r="WAS59" s="20"/>
      <c r="WAT59" s="20"/>
      <c r="WAU59" s="20"/>
      <c r="WAV59" s="20"/>
      <c r="WAW59" s="20"/>
      <c r="WAX59" s="20"/>
      <c r="WAY59" s="20"/>
      <c r="WAZ59" s="20"/>
      <c r="WBA59" s="20"/>
      <c r="WBB59" s="20"/>
      <c r="WBC59" s="20"/>
      <c r="WBD59" s="20"/>
      <c r="WBE59" s="20"/>
      <c r="WBF59" s="20"/>
      <c r="WBG59" s="20"/>
      <c r="WBH59" s="20"/>
      <c r="WBI59" s="20"/>
      <c r="WBJ59" s="20"/>
      <c r="WBK59" s="20"/>
      <c r="WBL59" s="20"/>
      <c r="WBM59" s="20"/>
      <c r="WBN59" s="20"/>
      <c r="WBO59" s="20"/>
      <c r="WBP59" s="20"/>
      <c r="WBQ59" s="20"/>
      <c r="WBR59" s="20"/>
      <c r="WBS59" s="20"/>
      <c r="WBT59" s="20"/>
      <c r="WBU59" s="20"/>
      <c r="WBV59" s="20"/>
      <c r="WBW59" s="20"/>
      <c r="WBX59" s="20"/>
      <c r="WBY59" s="20"/>
      <c r="WBZ59" s="20"/>
      <c r="WCA59" s="20"/>
      <c r="WCB59" s="20"/>
      <c r="WCC59" s="20"/>
      <c r="WCD59" s="20"/>
      <c r="WCE59" s="20"/>
      <c r="WCF59" s="20"/>
      <c r="WCG59" s="20"/>
      <c r="WCH59" s="20"/>
      <c r="WCI59" s="20"/>
      <c r="WCJ59" s="20"/>
      <c r="WCK59" s="20"/>
      <c r="WCL59" s="20"/>
      <c r="WCM59" s="20"/>
      <c r="WCN59" s="20"/>
      <c r="WCO59" s="20"/>
      <c r="WCP59" s="20"/>
      <c r="WCQ59" s="20"/>
      <c r="WCR59" s="20"/>
      <c r="WCS59" s="20"/>
      <c r="WCT59" s="20"/>
      <c r="WCU59" s="20"/>
      <c r="WCV59" s="20"/>
      <c r="WCW59" s="20"/>
      <c r="WCX59" s="20"/>
      <c r="WCY59" s="20"/>
      <c r="WCZ59" s="20"/>
      <c r="WDA59" s="20"/>
      <c r="WDB59" s="20"/>
      <c r="WDC59" s="20"/>
      <c r="WDD59" s="20"/>
      <c r="WDE59" s="20"/>
      <c r="WDF59" s="20"/>
      <c r="WDG59" s="20"/>
      <c r="WDH59" s="20"/>
      <c r="WDI59" s="20"/>
      <c r="WDJ59" s="20"/>
      <c r="WDK59" s="20"/>
      <c r="WDL59" s="20"/>
      <c r="WDM59" s="20"/>
      <c r="WDN59" s="20"/>
      <c r="WDO59" s="20"/>
      <c r="WDP59" s="20"/>
      <c r="WDQ59" s="20"/>
      <c r="WDR59" s="20"/>
      <c r="WDS59" s="20"/>
      <c r="WDT59" s="20"/>
      <c r="WDU59" s="20"/>
      <c r="WDV59" s="20"/>
      <c r="WDW59" s="20"/>
      <c r="WDX59" s="20"/>
      <c r="WDY59" s="20"/>
      <c r="WDZ59" s="20"/>
      <c r="WEA59" s="20"/>
      <c r="WEB59" s="20"/>
      <c r="WEC59" s="20"/>
      <c r="WED59" s="20"/>
      <c r="WEE59" s="20"/>
      <c r="WEF59" s="20"/>
      <c r="WEG59" s="20"/>
      <c r="WEH59" s="20"/>
      <c r="WEI59" s="20"/>
      <c r="WEJ59" s="20"/>
      <c r="WEK59" s="20"/>
      <c r="WEL59" s="20"/>
      <c r="WEM59" s="20"/>
      <c r="WEN59" s="20"/>
      <c r="WEO59" s="20"/>
      <c r="WEP59" s="20"/>
      <c r="WEQ59" s="20"/>
      <c r="WER59" s="20"/>
      <c r="WES59" s="20"/>
      <c r="WET59" s="20"/>
      <c r="WEU59" s="20"/>
      <c r="WEV59" s="20"/>
      <c r="WEW59" s="20"/>
      <c r="WEX59" s="20"/>
      <c r="WEY59" s="20"/>
      <c r="WEZ59" s="20"/>
      <c r="WFA59" s="20"/>
      <c r="WFB59" s="20"/>
      <c r="WFC59" s="20"/>
      <c r="WFD59" s="20"/>
      <c r="WFE59" s="20"/>
      <c r="WFF59" s="20"/>
      <c r="WFG59" s="20"/>
      <c r="WFH59" s="20"/>
      <c r="WFI59" s="20"/>
      <c r="WFJ59" s="20"/>
      <c r="WFK59" s="20"/>
      <c r="WFL59" s="20"/>
      <c r="WFM59" s="20"/>
      <c r="WFN59" s="20"/>
      <c r="WFO59" s="20"/>
      <c r="WFP59" s="20"/>
      <c r="WFQ59" s="20"/>
      <c r="WFR59" s="20"/>
      <c r="WFS59" s="20"/>
      <c r="WFT59" s="20"/>
      <c r="WFU59" s="20"/>
      <c r="WFV59" s="20"/>
      <c r="WFW59" s="20"/>
      <c r="WFX59" s="20"/>
      <c r="WFY59" s="20"/>
      <c r="WFZ59" s="20"/>
      <c r="WGA59" s="20"/>
      <c r="WGB59" s="20"/>
      <c r="WGC59" s="20"/>
      <c r="WGD59" s="20"/>
      <c r="WGE59" s="20"/>
      <c r="WGF59" s="20"/>
      <c r="WGG59" s="20"/>
      <c r="WGH59" s="20"/>
      <c r="WGI59" s="20"/>
      <c r="WGJ59" s="20"/>
      <c r="WGK59" s="20"/>
      <c r="WGL59" s="20"/>
      <c r="WGM59" s="20"/>
      <c r="WGN59" s="20"/>
      <c r="WGO59" s="20"/>
      <c r="WGP59" s="20"/>
      <c r="WGQ59" s="20"/>
      <c r="WGR59" s="20"/>
      <c r="WGS59" s="20"/>
      <c r="WGT59" s="20"/>
      <c r="WGU59" s="20"/>
      <c r="WGV59" s="20"/>
      <c r="WGW59" s="20"/>
      <c r="WGX59" s="20"/>
      <c r="WGY59" s="20"/>
      <c r="WGZ59" s="20"/>
      <c r="WHA59" s="20"/>
      <c r="WHB59" s="20"/>
      <c r="WHC59" s="20"/>
      <c r="WHD59" s="20"/>
      <c r="WHE59" s="20"/>
      <c r="WHF59" s="20"/>
      <c r="WHG59" s="20"/>
      <c r="WHH59" s="20"/>
      <c r="WHI59" s="20"/>
      <c r="WHJ59" s="20"/>
      <c r="WHK59" s="20"/>
      <c r="WHL59" s="20"/>
      <c r="WHM59" s="20"/>
      <c r="WHN59" s="20"/>
      <c r="WHO59" s="20"/>
      <c r="WHP59" s="20"/>
      <c r="WHQ59" s="20"/>
      <c r="WHR59" s="20"/>
      <c r="WHS59" s="20"/>
      <c r="WHT59" s="20"/>
      <c r="WHU59" s="20"/>
      <c r="WHV59" s="20"/>
      <c r="WHW59" s="20"/>
      <c r="WHX59" s="20"/>
      <c r="WHY59" s="20"/>
      <c r="WHZ59" s="20"/>
      <c r="WIA59" s="20"/>
      <c r="WIB59" s="20"/>
      <c r="WIC59" s="20"/>
      <c r="WID59" s="20"/>
      <c r="WIE59" s="20"/>
      <c r="WIF59" s="20"/>
      <c r="WIG59" s="20"/>
      <c r="WIH59" s="20"/>
      <c r="WII59" s="20"/>
      <c r="WIJ59" s="20"/>
      <c r="WIK59" s="20"/>
      <c r="WIL59" s="20"/>
      <c r="WIM59" s="20"/>
      <c r="WIN59" s="20"/>
      <c r="WIO59" s="20"/>
      <c r="WIP59" s="20"/>
      <c r="WIQ59" s="20"/>
      <c r="WIR59" s="20"/>
      <c r="WIS59" s="20"/>
      <c r="WIT59" s="20"/>
      <c r="WIU59" s="20"/>
      <c r="WIV59" s="20"/>
      <c r="WIW59" s="20"/>
      <c r="WIX59" s="20"/>
      <c r="WIY59" s="20"/>
      <c r="WIZ59" s="20"/>
      <c r="WJA59" s="20"/>
      <c r="WJB59" s="20"/>
      <c r="WJC59" s="20"/>
      <c r="WJD59" s="20"/>
      <c r="WJE59" s="20"/>
      <c r="WJF59" s="20"/>
      <c r="WJG59" s="20"/>
      <c r="WJH59" s="20"/>
      <c r="WJI59" s="20"/>
      <c r="WJJ59" s="20"/>
      <c r="WJK59" s="20"/>
      <c r="WJL59" s="20"/>
      <c r="WJM59" s="20"/>
      <c r="WJN59" s="20"/>
      <c r="WJO59" s="20"/>
      <c r="WJP59" s="20"/>
      <c r="WJQ59" s="20"/>
      <c r="WJR59" s="20"/>
      <c r="WJS59" s="20"/>
      <c r="WJT59" s="20"/>
      <c r="WJU59" s="20"/>
      <c r="WJV59" s="20"/>
      <c r="WJW59" s="20"/>
      <c r="WJX59" s="20"/>
      <c r="WJY59" s="20"/>
      <c r="WJZ59" s="20"/>
      <c r="WKA59" s="20"/>
      <c r="WKB59" s="20"/>
      <c r="WKC59" s="20"/>
      <c r="WKD59" s="20"/>
      <c r="WKE59" s="20"/>
      <c r="WKF59" s="20"/>
      <c r="WKG59" s="20"/>
      <c r="WKH59" s="20"/>
      <c r="WKI59" s="20"/>
      <c r="WKJ59" s="20"/>
      <c r="WKK59" s="20"/>
      <c r="WKL59" s="20"/>
      <c r="WKM59" s="20"/>
      <c r="WKN59" s="20"/>
      <c r="WKO59" s="20"/>
      <c r="WKP59" s="20"/>
      <c r="WKQ59" s="20"/>
      <c r="WKR59" s="20"/>
      <c r="WKS59" s="20"/>
      <c r="WKT59" s="20"/>
      <c r="WKU59" s="20"/>
      <c r="WKV59" s="20"/>
      <c r="WKW59" s="20"/>
      <c r="WKX59" s="20"/>
      <c r="WKY59" s="20"/>
      <c r="WKZ59" s="20"/>
      <c r="WLA59" s="20"/>
      <c r="WLB59" s="20"/>
      <c r="WLC59" s="20"/>
      <c r="WLD59" s="20"/>
      <c r="WLE59" s="20"/>
      <c r="WLF59" s="20"/>
      <c r="WLG59" s="20"/>
      <c r="WLH59" s="20"/>
      <c r="WLI59" s="20"/>
      <c r="WLJ59" s="20"/>
      <c r="WLK59" s="20"/>
      <c r="WLL59" s="20"/>
      <c r="WLM59" s="20"/>
      <c r="WLN59" s="20"/>
      <c r="WLO59" s="20"/>
      <c r="WLP59" s="20"/>
      <c r="WLQ59" s="20"/>
      <c r="WLR59" s="20"/>
      <c r="WLS59" s="20"/>
      <c r="WLT59" s="20"/>
      <c r="WLU59" s="20"/>
      <c r="WLV59" s="20"/>
      <c r="WLW59" s="20"/>
      <c r="WLX59" s="20"/>
      <c r="WLY59" s="20"/>
      <c r="WLZ59" s="20"/>
      <c r="WMA59" s="20"/>
      <c r="WMB59" s="20"/>
      <c r="WMC59" s="20"/>
      <c r="WMD59" s="20"/>
      <c r="WME59" s="20"/>
      <c r="WMF59" s="20"/>
      <c r="WMG59" s="20"/>
      <c r="WMH59" s="20"/>
      <c r="WMI59" s="20"/>
      <c r="WMJ59" s="20"/>
      <c r="WMK59" s="20"/>
      <c r="WML59" s="20"/>
      <c r="WMM59" s="20"/>
      <c r="WMN59" s="20"/>
      <c r="WMO59" s="20"/>
      <c r="WMP59" s="20"/>
      <c r="WMQ59" s="20"/>
      <c r="WMR59" s="20"/>
      <c r="WMS59" s="20"/>
      <c r="WMT59" s="20"/>
      <c r="WMU59" s="20"/>
      <c r="WMV59" s="20"/>
      <c r="WMW59" s="20"/>
      <c r="WMX59" s="20"/>
      <c r="WMY59" s="20"/>
      <c r="WMZ59" s="20"/>
      <c r="WNA59" s="20"/>
      <c r="WNB59" s="20"/>
      <c r="WNC59" s="20"/>
      <c r="WND59" s="20"/>
      <c r="WNE59" s="20"/>
      <c r="WNF59" s="20"/>
      <c r="WNG59" s="20"/>
      <c r="WNH59" s="20"/>
      <c r="WNI59" s="20"/>
      <c r="WNJ59" s="20"/>
      <c r="WNK59" s="20"/>
      <c r="WNL59" s="20"/>
      <c r="WNM59" s="20"/>
      <c r="WNN59" s="20"/>
      <c r="WNO59" s="20"/>
      <c r="WNP59" s="20"/>
      <c r="WNQ59" s="20"/>
      <c r="WNR59" s="20"/>
      <c r="WNS59" s="20"/>
      <c r="WNT59" s="20"/>
      <c r="WNU59" s="20"/>
      <c r="WNV59" s="20"/>
      <c r="WNW59" s="20"/>
      <c r="WNX59" s="20"/>
      <c r="WNY59" s="20"/>
      <c r="WNZ59" s="20"/>
      <c r="WOA59" s="20"/>
      <c r="WOB59" s="20"/>
      <c r="WOC59" s="20"/>
      <c r="WOD59" s="20"/>
      <c r="WOE59" s="20"/>
      <c r="WOF59" s="20"/>
      <c r="WOG59" s="20"/>
      <c r="WOH59" s="20"/>
      <c r="WOI59" s="20"/>
      <c r="WOJ59" s="20"/>
      <c r="WOK59" s="20"/>
      <c r="WOL59" s="20"/>
      <c r="WOM59" s="20"/>
      <c r="WON59" s="20"/>
      <c r="WOO59" s="20"/>
      <c r="WOP59" s="20"/>
      <c r="WOQ59" s="20"/>
      <c r="WOR59" s="20"/>
      <c r="WOS59" s="20"/>
      <c r="WOT59" s="20"/>
      <c r="WOU59" s="20"/>
      <c r="WOV59" s="20"/>
      <c r="WOW59" s="20"/>
      <c r="WOX59" s="20"/>
      <c r="WOY59" s="20"/>
      <c r="WOZ59" s="20"/>
      <c r="WPA59" s="20"/>
      <c r="WPB59" s="20"/>
      <c r="WPC59" s="20"/>
      <c r="WPD59" s="20"/>
      <c r="WPE59" s="20"/>
      <c r="WPF59" s="20"/>
      <c r="WPG59" s="20"/>
      <c r="WPH59" s="20"/>
      <c r="WPI59" s="20"/>
      <c r="WPJ59" s="20"/>
      <c r="WPK59" s="20"/>
      <c r="WPL59" s="20"/>
      <c r="WPM59" s="20"/>
      <c r="WPN59" s="20"/>
      <c r="WPO59" s="20"/>
      <c r="WPP59" s="20"/>
      <c r="WPQ59" s="20"/>
      <c r="WPR59" s="20"/>
      <c r="WPS59" s="20"/>
      <c r="WPT59" s="20"/>
      <c r="WPU59" s="20"/>
      <c r="WPV59" s="20"/>
      <c r="WPW59" s="20"/>
      <c r="WPX59" s="20"/>
      <c r="WPY59" s="20"/>
      <c r="WPZ59" s="20"/>
      <c r="WQA59" s="20"/>
      <c r="WQB59" s="20"/>
      <c r="WQC59" s="20"/>
      <c r="WQD59" s="20"/>
      <c r="WQE59" s="20"/>
      <c r="WQF59" s="20"/>
      <c r="WQG59" s="20"/>
      <c r="WQH59" s="20"/>
      <c r="WQI59" s="20"/>
      <c r="WQJ59" s="20"/>
      <c r="WQK59" s="20"/>
      <c r="WQL59" s="20"/>
      <c r="WQM59" s="20"/>
      <c r="WQN59" s="20"/>
      <c r="WQO59" s="20"/>
      <c r="WQP59" s="20"/>
      <c r="WQQ59" s="20"/>
      <c r="WQR59" s="20"/>
      <c r="WQS59" s="20"/>
      <c r="WQT59" s="20"/>
      <c r="WQU59" s="20"/>
      <c r="WQV59" s="20"/>
      <c r="WQW59" s="20"/>
      <c r="WQX59" s="20"/>
      <c r="WQY59" s="20"/>
      <c r="WQZ59" s="20"/>
      <c r="WRA59" s="20"/>
      <c r="WRB59" s="20"/>
      <c r="WRC59" s="20"/>
      <c r="WRD59" s="20"/>
      <c r="WRE59" s="20"/>
      <c r="WRF59" s="20"/>
      <c r="WRG59" s="20"/>
      <c r="WRH59" s="20"/>
      <c r="WRI59" s="20"/>
      <c r="WRJ59" s="20"/>
      <c r="WRK59" s="20"/>
      <c r="WRL59" s="20"/>
      <c r="WRM59" s="20"/>
      <c r="WRN59" s="20"/>
      <c r="WRO59" s="20"/>
      <c r="WRP59" s="20"/>
      <c r="WRQ59" s="20"/>
      <c r="WRR59" s="20"/>
      <c r="WRS59" s="20"/>
      <c r="WRT59" s="20"/>
      <c r="WRU59" s="20"/>
      <c r="WRV59" s="20"/>
      <c r="WRW59" s="20"/>
      <c r="WRX59" s="20"/>
      <c r="WRY59" s="20"/>
      <c r="WRZ59" s="20"/>
      <c r="WSA59" s="20"/>
      <c r="WSB59" s="20"/>
      <c r="WSC59" s="20"/>
      <c r="WSD59" s="20"/>
      <c r="WSE59" s="20"/>
      <c r="WSF59" s="20"/>
      <c r="WSG59" s="20"/>
      <c r="WSH59" s="20"/>
      <c r="WSI59" s="20"/>
      <c r="WSJ59" s="20"/>
      <c r="WSK59" s="20"/>
      <c r="WSL59" s="20"/>
      <c r="WSM59" s="20"/>
      <c r="WSN59" s="20"/>
      <c r="WSO59" s="20"/>
      <c r="WSP59" s="20"/>
      <c r="WSQ59" s="20"/>
      <c r="WSR59" s="20"/>
      <c r="WSS59" s="20"/>
      <c r="WST59" s="20"/>
      <c r="WSU59" s="20"/>
      <c r="WSV59" s="20"/>
      <c r="WSW59" s="20"/>
      <c r="WSX59" s="20"/>
      <c r="WSY59" s="20"/>
      <c r="WSZ59" s="20"/>
      <c r="WTA59" s="20"/>
      <c r="WTB59" s="20"/>
      <c r="WTC59" s="20"/>
      <c r="WTD59" s="20"/>
      <c r="WTE59" s="20"/>
      <c r="WTF59" s="20"/>
      <c r="WTG59" s="20"/>
      <c r="WTH59" s="20"/>
      <c r="WTI59" s="20"/>
      <c r="WTJ59" s="20"/>
      <c r="WTK59" s="20"/>
      <c r="WTL59" s="20"/>
      <c r="WTM59" s="20"/>
      <c r="WTN59" s="20"/>
      <c r="WTO59" s="20"/>
      <c r="WTP59" s="20"/>
      <c r="WTQ59" s="20"/>
      <c r="WTR59" s="20"/>
      <c r="WTS59" s="20"/>
      <c r="WTT59" s="20"/>
      <c r="WTU59" s="20"/>
      <c r="WTV59" s="20"/>
      <c r="WTW59" s="20"/>
      <c r="WTX59" s="20"/>
      <c r="WTY59" s="20"/>
      <c r="WTZ59" s="20"/>
      <c r="WUA59" s="20"/>
      <c r="WUB59" s="20"/>
      <c r="WUC59" s="20"/>
      <c r="WUD59" s="20"/>
      <c r="WUE59" s="20"/>
      <c r="WUF59" s="20"/>
      <c r="WUG59" s="20"/>
      <c r="WUH59" s="20"/>
      <c r="WUI59" s="20"/>
      <c r="WUJ59" s="20"/>
      <c r="WUK59" s="20"/>
      <c r="WUL59" s="20"/>
      <c r="WUM59" s="20"/>
      <c r="WUN59" s="20"/>
      <c r="WUO59" s="20"/>
      <c r="WUP59" s="20"/>
      <c r="WUQ59" s="20"/>
      <c r="WUR59" s="20"/>
      <c r="WUS59" s="20"/>
      <c r="WUT59" s="20"/>
      <c r="WUU59" s="20"/>
      <c r="WUV59" s="20"/>
      <c r="WUW59" s="20"/>
      <c r="WUX59" s="20"/>
      <c r="WUY59" s="20"/>
      <c r="WUZ59" s="20"/>
      <c r="WVA59" s="20"/>
      <c r="WVB59" s="20"/>
      <c r="WVC59" s="20"/>
      <c r="WVD59" s="20"/>
      <c r="WVE59" s="20"/>
      <c r="WVF59" s="20"/>
      <c r="WVG59" s="20"/>
      <c r="WVH59" s="20"/>
      <c r="WVI59" s="20"/>
      <c r="WVJ59" s="20"/>
      <c r="WVK59" s="20"/>
      <c r="WVL59" s="20"/>
      <c r="WVM59" s="20"/>
      <c r="WVN59" s="20"/>
      <c r="WVO59" s="20"/>
      <c r="WVP59" s="20"/>
      <c r="WVQ59" s="20"/>
      <c r="WVR59" s="20"/>
      <c r="WVS59" s="20"/>
      <c r="WVT59" s="20"/>
      <c r="WVU59" s="20"/>
      <c r="WVV59" s="20"/>
      <c r="WVW59" s="20"/>
      <c r="WVX59" s="20"/>
      <c r="WVY59" s="20"/>
      <c r="WVZ59" s="20"/>
      <c r="WWA59" s="20"/>
      <c r="WWB59" s="20"/>
      <c r="WWC59" s="20"/>
      <c r="WWD59" s="20"/>
      <c r="WWE59" s="20"/>
      <c r="WWF59" s="20"/>
      <c r="WWG59" s="20"/>
      <c r="WWH59" s="20"/>
      <c r="WWI59" s="20"/>
      <c r="WWJ59" s="20"/>
      <c r="WWK59" s="20"/>
      <c r="WWL59" s="20"/>
      <c r="WWM59" s="20"/>
      <c r="WWN59" s="20"/>
      <c r="WWO59" s="20"/>
      <c r="WWP59" s="20"/>
      <c r="WWQ59" s="20"/>
      <c r="WWR59" s="20"/>
      <c r="WWS59" s="20"/>
      <c r="WWT59" s="20"/>
      <c r="WWU59" s="20"/>
      <c r="WWV59" s="20"/>
      <c r="WWW59" s="20"/>
      <c r="WWX59" s="20"/>
      <c r="WWY59" s="20"/>
      <c r="WWZ59" s="20"/>
      <c r="WXA59" s="20"/>
      <c r="WXB59" s="20"/>
      <c r="WXC59" s="20"/>
      <c r="WXD59" s="20"/>
      <c r="WXE59" s="20"/>
      <c r="WXF59" s="20"/>
      <c r="WXG59" s="20"/>
      <c r="WXH59" s="20"/>
      <c r="WXI59" s="20"/>
      <c r="WXJ59" s="20"/>
      <c r="WXK59" s="20"/>
      <c r="WXL59" s="20"/>
      <c r="WXM59" s="20"/>
      <c r="WXN59" s="20"/>
      <c r="WXO59" s="20"/>
      <c r="WXP59" s="20"/>
      <c r="WXQ59" s="20"/>
      <c r="WXR59" s="20"/>
      <c r="WXS59" s="20"/>
      <c r="WXT59" s="20"/>
      <c r="WXU59" s="20"/>
      <c r="WXV59" s="20"/>
      <c r="WXW59" s="20"/>
      <c r="WXX59" s="20"/>
      <c r="WXY59" s="20"/>
      <c r="WXZ59" s="20"/>
      <c r="WYA59" s="20"/>
      <c r="WYB59" s="20"/>
      <c r="WYC59" s="20"/>
      <c r="WYD59" s="20"/>
      <c r="WYE59" s="20"/>
      <c r="WYF59" s="20"/>
      <c r="WYG59" s="20"/>
      <c r="WYH59" s="20"/>
      <c r="WYI59" s="20"/>
      <c r="WYJ59" s="20"/>
      <c r="WYK59" s="20"/>
      <c r="WYL59" s="20"/>
      <c r="WYM59" s="20"/>
      <c r="WYN59" s="20"/>
      <c r="WYO59" s="20"/>
      <c r="WYP59" s="20"/>
      <c r="WYQ59" s="20"/>
      <c r="WYR59" s="20"/>
      <c r="WYS59" s="20"/>
      <c r="WYT59" s="20"/>
      <c r="WYU59" s="20"/>
      <c r="WYV59" s="20"/>
      <c r="WYW59" s="20"/>
      <c r="WYX59" s="20"/>
      <c r="WYY59" s="20"/>
      <c r="WYZ59" s="20"/>
      <c r="WZA59" s="20"/>
      <c r="WZB59" s="20"/>
      <c r="WZC59" s="20"/>
      <c r="WZD59" s="20"/>
      <c r="WZE59" s="20"/>
      <c r="WZF59" s="20"/>
      <c r="WZG59" s="20"/>
      <c r="WZH59" s="20"/>
      <c r="WZI59" s="20"/>
      <c r="WZJ59" s="20"/>
      <c r="WZK59" s="20"/>
      <c r="WZL59" s="20"/>
      <c r="WZM59" s="20"/>
      <c r="WZN59" s="20"/>
      <c r="WZO59" s="20"/>
      <c r="WZP59" s="20"/>
      <c r="WZQ59" s="20"/>
      <c r="WZR59" s="20"/>
      <c r="WZS59" s="20"/>
      <c r="WZT59" s="20"/>
      <c r="WZU59" s="20"/>
      <c r="WZV59" s="20"/>
      <c r="WZW59" s="20"/>
      <c r="WZX59" s="20"/>
      <c r="WZY59" s="20"/>
      <c r="WZZ59" s="20"/>
      <c r="XAA59" s="20"/>
      <c r="XAB59" s="20"/>
      <c r="XAC59" s="20"/>
      <c r="XAD59" s="20"/>
      <c r="XAE59" s="20"/>
      <c r="XAF59" s="20"/>
      <c r="XAG59" s="20"/>
      <c r="XAH59" s="20"/>
      <c r="XAI59" s="20"/>
      <c r="XAJ59" s="20"/>
      <c r="XAK59" s="20"/>
      <c r="XAL59" s="20"/>
      <c r="XAM59" s="20"/>
      <c r="XAN59" s="20"/>
      <c r="XAO59" s="20"/>
      <c r="XAP59" s="20"/>
      <c r="XAQ59" s="20"/>
      <c r="XAR59" s="20"/>
      <c r="XAS59" s="20"/>
      <c r="XAT59" s="20"/>
      <c r="XAU59" s="20"/>
      <c r="XAV59" s="20"/>
      <c r="XAW59" s="20"/>
      <c r="XAX59" s="20"/>
      <c r="XAY59" s="20"/>
      <c r="XAZ59" s="20"/>
      <c r="XBA59" s="20"/>
      <c r="XBB59" s="20"/>
      <c r="XBC59" s="20"/>
      <c r="XBD59" s="20"/>
      <c r="XBE59" s="20"/>
      <c r="XBF59" s="20"/>
      <c r="XBG59" s="20"/>
      <c r="XBH59" s="20"/>
      <c r="XBI59" s="20"/>
      <c r="XBJ59" s="20"/>
      <c r="XBK59" s="20"/>
      <c r="XBL59" s="20"/>
      <c r="XBM59" s="20"/>
      <c r="XBN59" s="20"/>
      <c r="XBO59" s="20"/>
      <c r="XBP59" s="20"/>
      <c r="XBQ59" s="20"/>
      <c r="XBR59" s="20"/>
      <c r="XBS59" s="20"/>
      <c r="XBT59" s="20"/>
      <c r="XBU59" s="20"/>
      <c r="XBV59" s="20"/>
      <c r="XBW59" s="20"/>
      <c r="XBX59" s="20"/>
      <c r="XBY59" s="20"/>
      <c r="XBZ59" s="20"/>
      <c r="XCA59" s="20"/>
      <c r="XCB59" s="20"/>
      <c r="XCC59" s="20"/>
      <c r="XCD59" s="20"/>
      <c r="XCE59" s="20"/>
      <c r="XCF59" s="20"/>
      <c r="XCG59" s="20"/>
      <c r="XCH59" s="20"/>
      <c r="XCI59" s="20"/>
      <c r="XCJ59" s="20"/>
      <c r="XCK59" s="20"/>
      <c r="XCL59" s="20"/>
      <c r="XCM59" s="20"/>
      <c r="XCN59" s="20"/>
      <c r="XCO59" s="20"/>
      <c r="XCP59" s="20"/>
      <c r="XCQ59" s="20"/>
      <c r="XCR59" s="20"/>
      <c r="XCS59" s="20"/>
      <c r="XCT59" s="20"/>
      <c r="XCU59" s="20"/>
      <c r="XCV59" s="20"/>
      <c r="XCW59" s="20"/>
      <c r="XCX59" s="20"/>
      <c r="XCY59" s="20"/>
      <c r="XCZ59" s="20"/>
      <c r="XDA59" s="20"/>
      <c r="XDB59" s="20"/>
      <c r="XDC59" s="20"/>
      <c r="XDD59" s="20"/>
      <c r="XDE59" s="20"/>
      <c r="XDF59" s="20"/>
      <c r="XDG59" s="20"/>
      <c r="XDH59" s="20"/>
      <c r="XDI59" s="20"/>
      <c r="XDJ59" s="20"/>
      <c r="XDK59" s="20"/>
      <c r="XDL59" s="20"/>
      <c r="XDM59" s="20"/>
      <c r="XDN59" s="20"/>
      <c r="XDO59" s="20"/>
      <c r="XDP59" s="20"/>
      <c r="XDQ59" s="20"/>
      <c r="XDR59" s="20"/>
      <c r="XDS59" s="20"/>
      <c r="XDT59" s="20"/>
      <c r="XDU59" s="20"/>
      <c r="XDV59" s="20"/>
      <c r="XDW59" s="20"/>
      <c r="XDX59" s="20"/>
      <c r="XDY59" s="20"/>
      <c r="XDZ59" s="20"/>
      <c r="XEA59" s="20"/>
      <c r="XEB59" s="20"/>
      <c r="XEC59" s="20"/>
      <c r="XED59" s="20"/>
      <c r="XEE59" s="20"/>
      <c r="XEF59" s="20"/>
      <c r="XEG59" s="20"/>
      <c r="XEH59" s="20"/>
      <c r="XEI59" s="20"/>
      <c r="XEJ59" s="20"/>
      <c r="XEK59" s="20"/>
      <c r="XEL59" s="20"/>
      <c r="XEM59" s="20"/>
      <c r="XEN59" s="20"/>
      <c r="XEO59" s="20"/>
      <c r="XEP59" s="20"/>
      <c r="XEQ59" s="20"/>
      <c r="XER59" s="20"/>
      <c r="XES59" s="20"/>
      <c r="XET59" s="20"/>
      <c r="XEU59" s="20"/>
      <c r="XEV59" s="20"/>
      <c r="XEW59" s="20"/>
      <c r="XEX59" s="20"/>
      <c r="XEY59" s="20"/>
      <c r="XEZ59" s="20"/>
      <c r="XFA59" s="20"/>
      <c r="XFB59" s="20"/>
      <c r="XFC59" s="20"/>
    </row>
    <row r="60" spans="3:16383" x14ac:dyDescent="0.2">
      <c r="C60" s="11" t="s">
        <v>113</v>
      </c>
      <c r="D60" s="15" t="s">
        <v>31</v>
      </c>
      <c r="E60" s="21">
        <v>4124</v>
      </c>
      <c r="F60" s="21">
        <v>4717</v>
      </c>
      <c r="G60" s="21">
        <v>6224</v>
      </c>
      <c r="H60" s="21">
        <f>(5153/3)*4</f>
        <v>6870.666666666667</v>
      </c>
      <c r="I60" s="20">
        <f>H60*(1+I63)</f>
        <v>7557.3276633079477</v>
      </c>
      <c r="J60" s="20">
        <f t="shared" ref="J60:R60" si="14">I60*(1+J63)</f>
        <v>8800.4263202958537</v>
      </c>
      <c r="K60" s="20">
        <f t="shared" si="14"/>
        <v>10043.601039366264</v>
      </c>
      <c r="L60" s="20">
        <f t="shared" si="14"/>
        <v>11401.807755867812</v>
      </c>
      <c r="M60" s="20">
        <f t="shared" si="14"/>
        <v>13077.809815468836</v>
      </c>
      <c r="N60" s="20">
        <f t="shared" si="14"/>
        <v>14923.910398087486</v>
      </c>
      <c r="O60" s="20">
        <f t="shared" si="14"/>
        <v>17030.11336801478</v>
      </c>
      <c r="P60" s="20">
        <f t="shared" si="14"/>
        <v>19467.046922438327</v>
      </c>
      <c r="Q60" s="20">
        <f t="shared" si="14"/>
        <v>22227.395089503018</v>
      </c>
      <c r="R60" s="20">
        <f t="shared" si="14"/>
        <v>25383.840223357369</v>
      </c>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20"/>
      <c r="CE60" s="20"/>
      <c r="CF60" s="20"/>
      <c r="CG60" s="20"/>
      <c r="CH60" s="20"/>
      <c r="CI60" s="20"/>
      <c r="CJ60" s="20"/>
      <c r="CK60" s="20"/>
      <c r="CL60" s="20"/>
      <c r="CM60" s="20"/>
      <c r="CN60" s="20"/>
      <c r="CO60" s="20"/>
      <c r="CP60" s="20"/>
      <c r="CQ60" s="20"/>
      <c r="CR60" s="20"/>
      <c r="CS60" s="20"/>
      <c r="CT60" s="20"/>
      <c r="CU60" s="20"/>
      <c r="CV60" s="20"/>
      <c r="CW60" s="20"/>
      <c r="CX60" s="20"/>
      <c r="CY60" s="20"/>
      <c r="CZ60" s="20"/>
      <c r="DA60" s="20"/>
      <c r="DB60" s="20"/>
      <c r="DC60" s="20"/>
      <c r="DD60" s="20"/>
      <c r="DE60" s="20"/>
      <c r="DF60" s="20"/>
      <c r="DG60" s="20"/>
      <c r="DH60" s="20"/>
      <c r="DI60" s="20"/>
      <c r="DJ60" s="20"/>
      <c r="DK60" s="20"/>
      <c r="DL60" s="20"/>
      <c r="DM60" s="20"/>
      <c r="DN60" s="20"/>
      <c r="DO60" s="20"/>
      <c r="DP60" s="20"/>
      <c r="DQ60" s="20"/>
      <c r="DR60" s="20"/>
      <c r="DS60" s="20"/>
      <c r="DT60" s="20"/>
      <c r="DU60" s="20"/>
      <c r="DV60" s="20"/>
      <c r="DW60" s="20"/>
      <c r="DX60" s="20"/>
      <c r="DY60" s="20"/>
      <c r="DZ60" s="20"/>
      <c r="EA60" s="20"/>
      <c r="EB60" s="20"/>
      <c r="EC60" s="20"/>
      <c r="ED60" s="20"/>
      <c r="EE60" s="20"/>
      <c r="EF60" s="20"/>
      <c r="EG60" s="20"/>
      <c r="EH60" s="20"/>
      <c r="EI60" s="20"/>
      <c r="EJ60" s="20"/>
      <c r="EK60" s="20"/>
      <c r="EL60" s="20"/>
      <c r="EM60" s="20"/>
      <c r="EN60" s="20"/>
      <c r="EO60" s="20"/>
      <c r="EP60" s="20"/>
      <c r="EQ60" s="20"/>
      <c r="ER60" s="20"/>
      <c r="ES60" s="20"/>
      <c r="ET60" s="20"/>
      <c r="EU60" s="20"/>
      <c r="EV60" s="20"/>
      <c r="EW60" s="20"/>
      <c r="EX60" s="20"/>
      <c r="EY60" s="20"/>
      <c r="EZ60" s="20"/>
      <c r="FA60" s="20"/>
      <c r="FB60" s="20"/>
      <c r="FC60" s="20"/>
      <c r="FD60" s="20"/>
      <c r="FE60" s="20"/>
      <c r="FF60" s="20"/>
      <c r="FG60" s="20"/>
      <c r="FH60" s="20"/>
      <c r="FI60" s="20"/>
      <c r="FJ60" s="20"/>
      <c r="FK60" s="20"/>
      <c r="FL60" s="20"/>
      <c r="FM60" s="20"/>
      <c r="FN60" s="20"/>
      <c r="FO60" s="20"/>
      <c r="FP60" s="20"/>
      <c r="FQ60" s="20"/>
      <c r="FR60" s="20"/>
      <c r="FS60" s="20"/>
      <c r="FT60" s="20"/>
      <c r="FU60" s="20"/>
      <c r="FV60" s="20"/>
      <c r="FW60" s="20"/>
      <c r="FX60" s="20"/>
      <c r="FY60" s="20"/>
      <c r="FZ60" s="20"/>
      <c r="GA60" s="20"/>
      <c r="GB60" s="20"/>
      <c r="GC60" s="20"/>
      <c r="GD60" s="20"/>
      <c r="GE60" s="20"/>
      <c r="GF60" s="20"/>
      <c r="GG60" s="20"/>
      <c r="GH60" s="20"/>
      <c r="GI60" s="20"/>
      <c r="GJ60" s="20"/>
      <c r="GK60" s="20"/>
      <c r="GL60" s="20"/>
      <c r="GM60" s="20"/>
      <c r="GN60" s="20"/>
      <c r="GO60" s="20"/>
      <c r="GP60" s="20"/>
      <c r="GQ60" s="20"/>
      <c r="GR60" s="20"/>
      <c r="GS60" s="20"/>
      <c r="GT60" s="20"/>
      <c r="GU60" s="20"/>
      <c r="GV60" s="20"/>
      <c r="GW60" s="20"/>
      <c r="GX60" s="20"/>
      <c r="GY60" s="20"/>
      <c r="GZ60" s="20"/>
      <c r="HA60" s="20"/>
      <c r="HB60" s="20"/>
      <c r="HC60" s="20"/>
      <c r="HD60" s="20"/>
      <c r="HE60" s="20"/>
      <c r="HF60" s="20"/>
      <c r="HG60" s="20"/>
      <c r="HH60" s="20"/>
      <c r="HI60" s="20"/>
      <c r="HJ60" s="20"/>
      <c r="HK60" s="20"/>
      <c r="HL60" s="20"/>
      <c r="HM60" s="20"/>
      <c r="HN60" s="20"/>
      <c r="HO60" s="20"/>
      <c r="HP60" s="20"/>
      <c r="HQ60" s="20"/>
      <c r="HR60" s="20"/>
      <c r="HS60" s="20"/>
      <c r="HT60" s="20"/>
      <c r="HU60" s="20"/>
      <c r="HV60" s="20"/>
      <c r="HW60" s="20"/>
      <c r="HX60" s="20"/>
      <c r="HY60" s="20"/>
      <c r="HZ60" s="20"/>
      <c r="IA60" s="20"/>
      <c r="IB60" s="20"/>
      <c r="IC60" s="20"/>
      <c r="ID60" s="20"/>
      <c r="IE60" s="20"/>
      <c r="IF60" s="20"/>
      <c r="IG60" s="20"/>
      <c r="IH60" s="20"/>
      <c r="II60" s="20"/>
      <c r="IJ60" s="20"/>
      <c r="IK60" s="20"/>
      <c r="IL60" s="20"/>
      <c r="IM60" s="20"/>
      <c r="IN60" s="20"/>
      <c r="IO60" s="20"/>
      <c r="IP60" s="20"/>
      <c r="IQ60" s="20"/>
      <c r="IR60" s="20"/>
      <c r="IS60" s="20"/>
      <c r="IT60" s="20"/>
      <c r="IU60" s="20"/>
      <c r="IV60" s="20"/>
      <c r="IW60" s="20"/>
      <c r="IX60" s="20"/>
      <c r="IY60" s="20"/>
      <c r="IZ60" s="20"/>
      <c r="JA60" s="20"/>
      <c r="JB60" s="20"/>
      <c r="JC60" s="20"/>
      <c r="JD60" s="20"/>
      <c r="JE60" s="20"/>
      <c r="JF60" s="20"/>
      <c r="JG60" s="20"/>
      <c r="JH60" s="20"/>
      <c r="JI60" s="20"/>
      <c r="JJ60" s="20"/>
      <c r="JK60" s="20"/>
      <c r="JL60" s="20"/>
      <c r="JM60" s="20"/>
      <c r="JN60" s="20"/>
      <c r="JO60" s="20"/>
      <c r="JP60" s="20"/>
      <c r="JQ60" s="20"/>
      <c r="JR60" s="20"/>
      <c r="JS60" s="20"/>
      <c r="JT60" s="20"/>
      <c r="JU60" s="20"/>
      <c r="JV60" s="20"/>
      <c r="JW60" s="20"/>
      <c r="JX60" s="20"/>
      <c r="JY60" s="20"/>
      <c r="JZ60" s="20"/>
      <c r="KA60" s="20"/>
      <c r="KB60" s="20"/>
      <c r="KC60" s="20"/>
      <c r="KD60" s="20"/>
      <c r="KE60" s="20"/>
      <c r="KF60" s="20"/>
      <c r="KG60" s="20"/>
      <c r="KH60" s="20"/>
      <c r="KI60" s="20"/>
      <c r="KJ60" s="20"/>
      <c r="KK60" s="20"/>
      <c r="KL60" s="20"/>
      <c r="KM60" s="20"/>
      <c r="KN60" s="20"/>
      <c r="KO60" s="20"/>
      <c r="KP60" s="20"/>
      <c r="KQ60" s="20"/>
      <c r="KR60" s="20"/>
      <c r="KS60" s="20"/>
      <c r="KT60" s="20"/>
      <c r="KU60" s="20"/>
      <c r="KV60" s="20"/>
      <c r="KW60" s="20"/>
      <c r="KX60" s="20"/>
      <c r="KY60" s="20"/>
      <c r="KZ60" s="20"/>
      <c r="LA60" s="20"/>
      <c r="LB60" s="20"/>
      <c r="LC60" s="20"/>
      <c r="LD60" s="20"/>
      <c r="LE60" s="20"/>
      <c r="LF60" s="20"/>
      <c r="LG60" s="20"/>
      <c r="LH60" s="20"/>
      <c r="LI60" s="20"/>
      <c r="LJ60" s="20"/>
      <c r="LK60" s="20"/>
      <c r="LL60" s="20"/>
      <c r="LM60" s="20"/>
      <c r="LN60" s="20"/>
      <c r="LO60" s="20"/>
      <c r="LP60" s="20"/>
      <c r="LQ60" s="20"/>
      <c r="LR60" s="20"/>
      <c r="LS60" s="20"/>
      <c r="LT60" s="20"/>
      <c r="LU60" s="20"/>
      <c r="LV60" s="20"/>
      <c r="LW60" s="20"/>
      <c r="LX60" s="20"/>
      <c r="LY60" s="20"/>
      <c r="LZ60" s="20"/>
      <c r="MA60" s="20"/>
      <c r="MB60" s="20"/>
      <c r="MC60" s="20"/>
      <c r="MD60" s="20"/>
      <c r="ME60" s="20"/>
      <c r="MF60" s="20"/>
      <c r="MG60" s="20"/>
      <c r="MH60" s="20"/>
      <c r="MI60" s="20"/>
      <c r="MJ60" s="20"/>
      <c r="MK60" s="20"/>
      <c r="ML60" s="20"/>
      <c r="MM60" s="20"/>
      <c r="MN60" s="20"/>
      <c r="MO60" s="20"/>
      <c r="MP60" s="20"/>
      <c r="MQ60" s="20"/>
      <c r="MR60" s="20"/>
      <c r="MS60" s="20"/>
      <c r="MT60" s="20"/>
      <c r="MU60" s="20"/>
      <c r="MV60" s="20"/>
      <c r="MW60" s="20"/>
      <c r="MX60" s="20"/>
      <c r="MY60" s="20"/>
      <c r="MZ60" s="20"/>
      <c r="NA60" s="20"/>
      <c r="NB60" s="20"/>
      <c r="NC60" s="20"/>
      <c r="ND60" s="20"/>
      <c r="NE60" s="20"/>
      <c r="NF60" s="20"/>
      <c r="NG60" s="20"/>
      <c r="NH60" s="20"/>
      <c r="NI60" s="20"/>
      <c r="NJ60" s="20"/>
      <c r="NK60" s="20"/>
      <c r="NL60" s="20"/>
      <c r="NM60" s="20"/>
      <c r="NN60" s="20"/>
      <c r="NO60" s="20"/>
      <c r="NP60" s="20"/>
      <c r="NQ60" s="20"/>
      <c r="NR60" s="20"/>
      <c r="NS60" s="20"/>
      <c r="NT60" s="20"/>
      <c r="NU60" s="20"/>
      <c r="NV60" s="20"/>
      <c r="NW60" s="20"/>
      <c r="NX60" s="20"/>
      <c r="NY60" s="20"/>
      <c r="NZ60" s="20"/>
      <c r="OA60" s="20"/>
      <c r="OB60" s="20"/>
      <c r="OC60" s="20"/>
      <c r="OD60" s="20"/>
      <c r="OE60" s="20"/>
      <c r="OF60" s="20"/>
      <c r="OG60" s="20"/>
      <c r="OH60" s="20"/>
      <c r="OI60" s="20"/>
      <c r="OJ60" s="20"/>
      <c r="OK60" s="20"/>
      <c r="OL60" s="20"/>
      <c r="OM60" s="20"/>
      <c r="ON60" s="20"/>
      <c r="OO60" s="20"/>
      <c r="OP60" s="20"/>
      <c r="OQ60" s="20"/>
      <c r="OR60" s="20"/>
      <c r="OS60" s="20"/>
      <c r="OT60" s="20"/>
      <c r="OU60" s="20"/>
      <c r="OV60" s="20"/>
      <c r="OW60" s="20"/>
      <c r="OX60" s="20"/>
      <c r="OY60" s="20"/>
      <c r="OZ60" s="20"/>
      <c r="PA60" s="20"/>
      <c r="PB60" s="20"/>
      <c r="PC60" s="20"/>
      <c r="PD60" s="20"/>
      <c r="PE60" s="20"/>
      <c r="PF60" s="20"/>
      <c r="PG60" s="20"/>
      <c r="PH60" s="20"/>
      <c r="PI60" s="20"/>
      <c r="PJ60" s="20"/>
      <c r="PK60" s="20"/>
      <c r="PL60" s="20"/>
      <c r="PM60" s="20"/>
      <c r="PN60" s="20"/>
      <c r="PO60" s="20"/>
      <c r="PP60" s="20"/>
      <c r="PQ60" s="20"/>
      <c r="PR60" s="20"/>
      <c r="PS60" s="20"/>
      <c r="PT60" s="20"/>
      <c r="PU60" s="20"/>
      <c r="PV60" s="20"/>
      <c r="PW60" s="20"/>
      <c r="PX60" s="20"/>
      <c r="PY60" s="20"/>
      <c r="PZ60" s="20"/>
      <c r="QA60" s="20"/>
      <c r="QB60" s="20"/>
      <c r="QC60" s="20"/>
      <c r="QD60" s="20"/>
      <c r="QE60" s="20"/>
      <c r="QF60" s="20"/>
      <c r="QG60" s="20"/>
      <c r="QH60" s="20"/>
      <c r="QI60" s="20"/>
      <c r="QJ60" s="20"/>
      <c r="QK60" s="20"/>
      <c r="QL60" s="20"/>
      <c r="QM60" s="20"/>
      <c r="QN60" s="20"/>
      <c r="QO60" s="20"/>
      <c r="QP60" s="20"/>
      <c r="QQ60" s="20"/>
      <c r="QR60" s="20"/>
      <c r="QS60" s="20"/>
      <c r="QT60" s="20"/>
      <c r="QU60" s="20"/>
      <c r="QV60" s="20"/>
      <c r="QW60" s="20"/>
      <c r="QX60" s="20"/>
      <c r="QY60" s="20"/>
      <c r="QZ60" s="20"/>
      <c r="RA60" s="20"/>
      <c r="RB60" s="20"/>
      <c r="RC60" s="20"/>
      <c r="RD60" s="20"/>
      <c r="RE60" s="20"/>
      <c r="RF60" s="20"/>
      <c r="RG60" s="20"/>
      <c r="RH60" s="20"/>
      <c r="RI60" s="20"/>
      <c r="RJ60" s="20"/>
      <c r="RK60" s="20"/>
      <c r="RL60" s="20"/>
      <c r="RM60" s="20"/>
      <c r="RN60" s="20"/>
      <c r="RO60" s="20"/>
      <c r="RP60" s="20"/>
      <c r="RQ60" s="20"/>
      <c r="RR60" s="20"/>
      <c r="RS60" s="20"/>
      <c r="RT60" s="20"/>
      <c r="RU60" s="20"/>
      <c r="RV60" s="20"/>
      <c r="RW60" s="20"/>
      <c r="RX60" s="20"/>
      <c r="RY60" s="20"/>
      <c r="RZ60" s="20"/>
      <c r="SA60" s="20"/>
      <c r="SB60" s="20"/>
      <c r="SC60" s="20"/>
      <c r="SD60" s="20"/>
      <c r="SE60" s="20"/>
      <c r="SF60" s="20"/>
      <c r="SG60" s="20"/>
      <c r="SH60" s="20"/>
      <c r="SI60" s="20"/>
      <c r="SJ60" s="20"/>
      <c r="SK60" s="20"/>
      <c r="SL60" s="20"/>
      <c r="SM60" s="20"/>
      <c r="SN60" s="20"/>
      <c r="SO60" s="20"/>
      <c r="SP60" s="20"/>
      <c r="SQ60" s="20"/>
      <c r="SR60" s="20"/>
      <c r="SS60" s="20"/>
      <c r="ST60" s="20"/>
      <c r="SU60" s="20"/>
      <c r="SV60" s="20"/>
      <c r="SW60" s="20"/>
      <c r="SX60" s="20"/>
      <c r="SY60" s="20"/>
      <c r="SZ60" s="20"/>
      <c r="TA60" s="20"/>
      <c r="TB60" s="20"/>
      <c r="TC60" s="20"/>
      <c r="TD60" s="20"/>
      <c r="TE60" s="20"/>
      <c r="TF60" s="20"/>
      <c r="TG60" s="20"/>
      <c r="TH60" s="20"/>
      <c r="TI60" s="20"/>
      <c r="TJ60" s="20"/>
      <c r="TK60" s="20"/>
      <c r="TL60" s="20"/>
      <c r="TM60" s="20"/>
      <c r="TN60" s="20"/>
      <c r="TO60" s="20"/>
      <c r="TP60" s="20"/>
      <c r="TQ60" s="20"/>
      <c r="TR60" s="20"/>
      <c r="TS60" s="20"/>
      <c r="TT60" s="20"/>
      <c r="TU60" s="20"/>
      <c r="TV60" s="20"/>
      <c r="TW60" s="20"/>
      <c r="TX60" s="20"/>
      <c r="TY60" s="20"/>
      <c r="TZ60" s="20"/>
      <c r="UA60" s="20"/>
      <c r="UB60" s="20"/>
      <c r="UC60" s="20"/>
      <c r="UD60" s="20"/>
      <c r="UE60" s="20"/>
      <c r="UF60" s="20"/>
      <c r="UG60" s="20"/>
      <c r="UH60" s="20"/>
      <c r="UI60" s="20"/>
      <c r="UJ60" s="20"/>
      <c r="UK60" s="20"/>
      <c r="UL60" s="20"/>
      <c r="UM60" s="20"/>
      <c r="UN60" s="20"/>
      <c r="UO60" s="20"/>
      <c r="UP60" s="20"/>
      <c r="UQ60" s="20"/>
      <c r="UR60" s="20"/>
      <c r="US60" s="20"/>
      <c r="UT60" s="20"/>
      <c r="UU60" s="20"/>
      <c r="UV60" s="20"/>
      <c r="UW60" s="20"/>
      <c r="UX60" s="20"/>
      <c r="UY60" s="20"/>
      <c r="UZ60" s="20"/>
      <c r="VA60" s="20"/>
      <c r="VB60" s="20"/>
      <c r="VC60" s="20"/>
      <c r="VD60" s="20"/>
      <c r="VE60" s="20"/>
      <c r="VF60" s="20"/>
      <c r="VG60" s="20"/>
      <c r="VH60" s="20"/>
      <c r="VI60" s="20"/>
      <c r="VJ60" s="20"/>
      <c r="VK60" s="20"/>
      <c r="VL60" s="20"/>
      <c r="VM60" s="20"/>
      <c r="VN60" s="20"/>
      <c r="VO60" s="20"/>
      <c r="VP60" s="20"/>
      <c r="VQ60" s="20"/>
      <c r="VR60" s="20"/>
      <c r="VS60" s="20"/>
      <c r="VT60" s="20"/>
      <c r="VU60" s="20"/>
      <c r="VV60" s="20"/>
      <c r="VW60" s="20"/>
      <c r="VX60" s="20"/>
      <c r="VY60" s="20"/>
      <c r="VZ60" s="20"/>
      <c r="WA60" s="20"/>
      <c r="WB60" s="20"/>
      <c r="WC60" s="20"/>
      <c r="WD60" s="20"/>
      <c r="WE60" s="20"/>
      <c r="WF60" s="20"/>
      <c r="WG60" s="20"/>
      <c r="WH60" s="20"/>
      <c r="WI60" s="20"/>
      <c r="WJ60" s="20"/>
      <c r="WK60" s="20"/>
      <c r="WL60" s="20"/>
      <c r="WM60" s="20"/>
      <c r="WN60" s="20"/>
      <c r="WO60" s="20"/>
      <c r="WP60" s="20"/>
      <c r="WQ60" s="20"/>
      <c r="WR60" s="20"/>
      <c r="WS60" s="20"/>
      <c r="WT60" s="20"/>
      <c r="WU60" s="20"/>
      <c r="WV60" s="20"/>
      <c r="WW60" s="20"/>
      <c r="WX60" s="20"/>
      <c r="WY60" s="20"/>
      <c r="WZ60" s="20"/>
      <c r="XA60" s="20"/>
      <c r="XB60" s="20"/>
      <c r="XC60" s="20"/>
      <c r="XD60" s="20"/>
      <c r="XE60" s="20"/>
      <c r="XF60" s="20"/>
      <c r="XG60" s="20"/>
      <c r="XH60" s="20"/>
      <c r="XI60" s="20"/>
      <c r="XJ60" s="20"/>
      <c r="XK60" s="20"/>
      <c r="XL60" s="20"/>
      <c r="XM60" s="20"/>
      <c r="XN60" s="20"/>
      <c r="XO60" s="20"/>
      <c r="XP60" s="20"/>
      <c r="XQ60" s="20"/>
      <c r="XR60" s="20"/>
      <c r="XS60" s="20"/>
      <c r="XT60" s="20"/>
      <c r="XU60" s="20"/>
      <c r="XV60" s="20"/>
      <c r="XW60" s="20"/>
      <c r="XX60" s="20"/>
      <c r="XY60" s="20"/>
      <c r="XZ60" s="20"/>
      <c r="YA60" s="20"/>
      <c r="YB60" s="20"/>
      <c r="YC60" s="20"/>
      <c r="YD60" s="20"/>
      <c r="YE60" s="20"/>
      <c r="YF60" s="20"/>
      <c r="YG60" s="20"/>
      <c r="YH60" s="20"/>
      <c r="YI60" s="20"/>
      <c r="YJ60" s="20"/>
      <c r="YK60" s="20"/>
      <c r="YL60" s="20"/>
      <c r="YM60" s="20"/>
      <c r="YN60" s="20"/>
      <c r="YO60" s="20"/>
      <c r="YP60" s="20"/>
      <c r="YQ60" s="20"/>
      <c r="YR60" s="20"/>
      <c r="YS60" s="20"/>
      <c r="YT60" s="20"/>
      <c r="YU60" s="20"/>
      <c r="YV60" s="20"/>
      <c r="YW60" s="20"/>
      <c r="YX60" s="20"/>
      <c r="YY60" s="20"/>
      <c r="YZ60" s="20"/>
      <c r="ZA60" s="20"/>
      <c r="ZB60" s="20"/>
      <c r="ZC60" s="20"/>
      <c r="ZD60" s="20"/>
      <c r="ZE60" s="20"/>
      <c r="ZF60" s="20"/>
      <c r="ZG60" s="20"/>
      <c r="ZH60" s="20"/>
      <c r="ZI60" s="20"/>
      <c r="ZJ60" s="20"/>
      <c r="ZK60" s="20"/>
      <c r="ZL60" s="20"/>
      <c r="ZM60" s="20"/>
      <c r="ZN60" s="20"/>
      <c r="ZO60" s="20"/>
      <c r="ZP60" s="20"/>
      <c r="ZQ60" s="20"/>
      <c r="ZR60" s="20"/>
      <c r="ZS60" s="20"/>
      <c r="ZT60" s="20"/>
      <c r="ZU60" s="20"/>
      <c r="ZV60" s="20"/>
      <c r="ZW60" s="20"/>
      <c r="ZX60" s="20"/>
      <c r="ZY60" s="20"/>
      <c r="ZZ60" s="20"/>
      <c r="AAA60" s="20"/>
      <c r="AAB60" s="20"/>
      <c r="AAC60" s="20"/>
      <c r="AAD60" s="20"/>
      <c r="AAE60" s="20"/>
      <c r="AAF60" s="20"/>
      <c r="AAG60" s="20"/>
      <c r="AAH60" s="20"/>
      <c r="AAI60" s="20"/>
      <c r="AAJ60" s="20"/>
      <c r="AAK60" s="20"/>
      <c r="AAL60" s="20"/>
      <c r="AAM60" s="20"/>
      <c r="AAN60" s="20"/>
      <c r="AAO60" s="20"/>
      <c r="AAP60" s="20"/>
      <c r="AAQ60" s="20"/>
      <c r="AAR60" s="20"/>
      <c r="AAS60" s="20"/>
      <c r="AAT60" s="20"/>
      <c r="AAU60" s="20"/>
      <c r="AAV60" s="20"/>
      <c r="AAW60" s="20"/>
      <c r="AAX60" s="20"/>
      <c r="AAY60" s="20"/>
      <c r="AAZ60" s="20"/>
      <c r="ABA60" s="20"/>
      <c r="ABB60" s="20"/>
      <c r="ABC60" s="20"/>
      <c r="ABD60" s="20"/>
      <c r="ABE60" s="20"/>
      <c r="ABF60" s="20"/>
      <c r="ABG60" s="20"/>
      <c r="ABH60" s="20"/>
      <c r="ABI60" s="20"/>
      <c r="ABJ60" s="20"/>
      <c r="ABK60" s="20"/>
      <c r="ABL60" s="20"/>
      <c r="ABM60" s="20"/>
      <c r="ABN60" s="20"/>
      <c r="ABO60" s="20"/>
      <c r="ABP60" s="20"/>
      <c r="ABQ60" s="20"/>
      <c r="ABR60" s="20"/>
      <c r="ABS60" s="20"/>
      <c r="ABT60" s="20"/>
      <c r="ABU60" s="20"/>
      <c r="ABV60" s="20"/>
      <c r="ABW60" s="20"/>
      <c r="ABX60" s="20"/>
      <c r="ABY60" s="20"/>
      <c r="ABZ60" s="20"/>
      <c r="ACA60" s="20"/>
      <c r="ACB60" s="20"/>
      <c r="ACC60" s="20"/>
      <c r="ACD60" s="20"/>
      <c r="ACE60" s="20"/>
      <c r="ACF60" s="20"/>
      <c r="ACG60" s="20"/>
      <c r="ACH60" s="20"/>
      <c r="ACI60" s="20"/>
      <c r="ACJ60" s="20"/>
      <c r="ACK60" s="20"/>
      <c r="ACL60" s="20"/>
      <c r="ACM60" s="20"/>
      <c r="ACN60" s="20"/>
      <c r="ACO60" s="20"/>
      <c r="ACP60" s="20"/>
      <c r="ACQ60" s="20"/>
      <c r="ACR60" s="20"/>
      <c r="ACS60" s="20"/>
      <c r="ACT60" s="20"/>
      <c r="ACU60" s="20"/>
      <c r="ACV60" s="20"/>
      <c r="ACW60" s="20"/>
      <c r="ACX60" s="20"/>
      <c r="ACY60" s="20"/>
      <c r="ACZ60" s="20"/>
      <c r="ADA60" s="20"/>
      <c r="ADB60" s="20"/>
      <c r="ADC60" s="20"/>
      <c r="ADD60" s="20"/>
      <c r="ADE60" s="20"/>
      <c r="ADF60" s="20"/>
      <c r="ADG60" s="20"/>
      <c r="ADH60" s="20"/>
      <c r="ADI60" s="20"/>
      <c r="ADJ60" s="20"/>
      <c r="ADK60" s="20"/>
      <c r="ADL60" s="20"/>
      <c r="ADM60" s="20"/>
      <c r="ADN60" s="20"/>
      <c r="ADO60" s="20"/>
      <c r="ADP60" s="20"/>
      <c r="ADQ60" s="20"/>
      <c r="ADR60" s="20"/>
      <c r="ADS60" s="20"/>
      <c r="ADT60" s="20"/>
      <c r="ADU60" s="20"/>
      <c r="ADV60" s="20"/>
      <c r="ADW60" s="20"/>
      <c r="ADX60" s="20"/>
      <c r="ADY60" s="20"/>
      <c r="ADZ60" s="20"/>
      <c r="AEA60" s="20"/>
      <c r="AEB60" s="20"/>
      <c r="AEC60" s="20"/>
      <c r="AED60" s="20"/>
      <c r="AEE60" s="20"/>
      <c r="AEF60" s="20"/>
      <c r="AEG60" s="20"/>
      <c r="AEH60" s="20"/>
      <c r="AEI60" s="20"/>
      <c r="AEJ60" s="20"/>
      <c r="AEK60" s="20"/>
      <c r="AEL60" s="20"/>
      <c r="AEM60" s="20"/>
      <c r="AEN60" s="20"/>
      <c r="AEO60" s="20"/>
      <c r="AEP60" s="20"/>
      <c r="AEQ60" s="20"/>
      <c r="AER60" s="20"/>
      <c r="AES60" s="20"/>
      <c r="AET60" s="20"/>
      <c r="AEU60" s="20"/>
      <c r="AEV60" s="20"/>
      <c r="AEW60" s="20"/>
      <c r="AEX60" s="20"/>
      <c r="AEY60" s="20"/>
      <c r="AEZ60" s="20"/>
      <c r="AFA60" s="20"/>
      <c r="AFB60" s="20"/>
      <c r="AFC60" s="20"/>
      <c r="AFD60" s="20"/>
      <c r="AFE60" s="20"/>
      <c r="AFF60" s="20"/>
      <c r="AFG60" s="20"/>
      <c r="AFH60" s="20"/>
      <c r="AFI60" s="20"/>
      <c r="AFJ60" s="20"/>
      <c r="AFK60" s="20"/>
      <c r="AFL60" s="20"/>
      <c r="AFM60" s="20"/>
      <c r="AFN60" s="20"/>
      <c r="AFO60" s="20"/>
      <c r="AFP60" s="20"/>
      <c r="AFQ60" s="20"/>
      <c r="AFR60" s="20"/>
      <c r="AFS60" s="20"/>
      <c r="AFT60" s="20"/>
      <c r="AFU60" s="20"/>
      <c r="AFV60" s="20"/>
      <c r="AFW60" s="20"/>
      <c r="AFX60" s="20"/>
      <c r="AFY60" s="20"/>
      <c r="AFZ60" s="20"/>
      <c r="AGA60" s="20"/>
      <c r="AGB60" s="20"/>
      <c r="AGC60" s="20"/>
      <c r="AGD60" s="20"/>
      <c r="AGE60" s="20"/>
      <c r="AGF60" s="20"/>
      <c r="AGG60" s="20"/>
      <c r="AGH60" s="20"/>
      <c r="AGI60" s="20"/>
      <c r="AGJ60" s="20"/>
      <c r="AGK60" s="20"/>
      <c r="AGL60" s="20"/>
      <c r="AGM60" s="20"/>
      <c r="AGN60" s="20"/>
      <c r="AGO60" s="20"/>
      <c r="AGP60" s="20"/>
      <c r="AGQ60" s="20"/>
      <c r="AGR60" s="20"/>
      <c r="AGS60" s="20"/>
      <c r="AGT60" s="20"/>
      <c r="AGU60" s="20"/>
      <c r="AGV60" s="20"/>
      <c r="AGW60" s="20"/>
      <c r="AGX60" s="20"/>
      <c r="AGY60" s="20"/>
      <c r="AGZ60" s="20"/>
      <c r="AHA60" s="20"/>
      <c r="AHB60" s="20"/>
      <c r="AHC60" s="20"/>
      <c r="AHD60" s="20"/>
      <c r="AHE60" s="20"/>
      <c r="AHF60" s="20"/>
      <c r="AHG60" s="20"/>
      <c r="AHH60" s="20"/>
      <c r="AHI60" s="20"/>
      <c r="AHJ60" s="20"/>
      <c r="AHK60" s="20"/>
      <c r="AHL60" s="20"/>
      <c r="AHM60" s="20"/>
      <c r="AHN60" s="20"/>
      <c r="AHO60" s="20"/>
      <c r="AHP60" s="20"/>
      <c r="AHQ60" s="20"/>
      <c r="AHR60" s="20"/>
      <c r="AHS60" s="20"/>
      <c r="AHT60" s="20"/>
      <c r="AHU60" s="20"/>
      <c r="AHV60" s="20"/>
      <c r="AHW60" s="20"/>
      <c r="AHX60" s="20"/>
      <c r="AHY60" s="20"/>
      <c r="AHZ60" s="20"/>
      <c r="AIA60" s="20"/>
      <c r="AIB60" s="20"/>
      <c r="AIC60" s="20"/>
      <c r="AID60" s="20"/>
      <c r="AIE60" s="20"/>
      <c r="AIF60" s="20"/>
      <c r="AIG60" s="20"/>
      <c r="AIH60" s="20"/>
      <c r="AII60" s="20"/>
      <c r="AIJ60" s="20"/>
      <c r="AIK60" s="20"/>
      <c r="AIL60" s="20"/>
      <c r="AIM60" s="20"/>
      <c r="AIN60" s="20"/>
      <c r="AIO60" s="20"/>
      <c r="AIP60" s="20"/>
      <c r="AIQ60" s="20"/>
      <c r="AIR60" s="20"/>
      <c r="AIS60" s="20"/>
      <c r="AIT60" s="20"/>
      <c r="AIU60" s="20"/>
      <c r="AIV60" s="20"/>
      <c r="AIW60" s="20"/>
      <c r="AIX60" s="20"/>
      <c r="AIY60" s="20"/>
      <c r="AIZ60" s="20"/>
      <c r="AJA60" s="20"/>
      <c r="AJB60" s="20"/>
      <c r="AJC60" s="20"/>
      <c r="AJD60" s="20"/>
      <c r="AJE60" s="20"/>
      <c r="AJF60" s="20"/>
      <c r="AJG60" s="20"/>
      <c r="AJH60" s="20"/>
      <c r="AJI60" s="20"/>
      <c r="AJJ60" s="20"/>
      <c r="AJK60" s="20"/>
      <c r="AJL60" s="20"/>
      <c r="AJM60" s="20"/>
      <c r="AJN60" s="20"/>
      <c r="AJO60" s="20"/>
      <c r="AJP60" s="20"/>
      <c r="AJQ60" s="20"/>
      <c r="AJR60" s="20"/>
      <c r="AJS60" s="20"/>
      <c r="AJT60" s="20"/>
      <c r="AJU60" s="20"/>
      <c r="AJV60" s="20"/>
      <c r="AJW60" s="20"/>
      <c r="AJX60" s="20"/>
      <c r="AJY60" s="20"/>
      <c r="AJZ60" s="20"/>
      <c r="AKA60" s="20"/>
      <c r="AKB60" s="20"/>
      <c r="AKC60" s="20"/>
      <c r="AKD60" s="20"/>
      <c r="AKE60" s="20"/>
      <c r="AKF60" s="20"/>
      <c r="AKG60" s="20"/>
      <c r="AKH60" s="20"/>
      <c r="AKI60" s="20"/>
      <c r="AKJ60" s="20"/>
      <c r="AKK60" s="20"/>
      <c r="AKL60" s="20"/>
      <c r="AKM60" s="20"/>
      <c r="AKN60" s="20"/>
      <c r="AKO60" s="20"/>
      <c r="AKP60" s="20"/>
      <c r="AKQ60" s="20"/>
      <c r="AKR60" s="20"/>
      <c r="AKS60" s="20"/>
      <c r="AKT60" s="20"/>
      <c r="AKU60" s="20"/>
      <c r="AKV60" s="20"/>
      <c r="AKW60" s="20"/>
      <c r="AKX60" s="20"/>
      <c r="AKY60" s="20"/>
      <c r="AKZ60" s="20"/>
      <c r="ALA60" s="20"/>
      <c r="ALB60" s="20"/>
      <c r="ALC60" s="20"/>
      <c r="ALD60" s="20"/>
      <c r="ALE60" s="20"/>
      <c r="ALF60" s="20"/>
      <c r="ALG60" s="20"/>
      <c r="ALH60" s="20"/>
      <c r="ALI60" s="20"/>
      <c r="ALJ60" s="20"/>
      <c r="ALK60" s="20"/>
      <c r="ALL60" s="20"/>
      <c r="ALM60" s="20"/>
      <c r="ALN60" s="20"/>
      <c r="ALO60" s="20"/>
      <c r="ALP60" s="20"/>
      <c r="ALQ60" s="20"/>
      <c r="ALR60" s="20"/>
      <c r="ALS60" s="20"/>
      <c r="ALT60" s="20"/>
      <c r="ALU60" s="20"/>
      <c r="ALV60" s="20"/>
      <c r="ALW60" s="20"/>
      <c r="ALX60" s="20"/>
      <c r="ALY60" s="20"/>
      <c r="ALZ60" s="20"/>
      <c r="AMA60" s="20"/>
      <c r="AMB60" s="20"/>
      <c r="AMC60" s="20"/>
      <c r="AMD60" s="20"/>
      <c r="AME60" s="20"/>
      <c r="AMF60" s="20"/>
      <c r="AMG60" s="20"/>
      <c r="AMH60" s="20"/>
      <c r="AMI60" s="20"/>
      <c r="AMJ60" s="20"/>
      <c r="AMK60" s="20"/>
      <c r="AML60" s="20"/>
      <c r="AMM60" s="20"/>
      <c r="AMN60" s="20"/>
      <c r="AMO60" s="20"/>
      <c r="AMP60" s="20"/>
      <c r="AMQ60" s="20"/>
      <c r="AMR60" s="20"/>
      <c r="AMS60" s="20"/>
      <c r="AMT60" s="20"/>
      <c r="AMU60" s="20"/>
      <c r="AMV60" s="20"/>
      <c r="AMW60" s="20"/>
      <c r="AMX60" s="20"/>
      <c r="AMY60" s="20"/>
      <c r="AMZ60" s="20"/>
      <c r="ANA60" s="20"/>
      <c r="ANB60" s="20"/>
      <c r="ANC60" s="20"/>
      <c r="AND60" s="20"/>
      <c r="ANE60" s="20"/>
      <c r="ANF60" s="20"/>
      <c r="ANG60" s="20"/>
      <c r="ANH60" s="20"/>
      <c r="ANI60" s="20"/>
      <c r="ANJ60" s="20"/>
      <c r="ANK60" s="20"/>
      <c r="ANL60" s="20"/>
      <c r="ANM60" s="20"/>
      <c r="ANN60" s="20"/>
      <c r="ANO60" s="20"/>
      <c r="ANP60" s="20"/>
      <c r="ANQ60" s="20"/>
      <c r="ANR60" s="20"/>
      <c r="ANS60" s="20"/>
      <c r="ANT60" s="20"/>
      <c r="ANU60" s="20"/>
      <c r="ANV60" s="20"/>
      <c r="ANW60" s="20"/>
      <c r="ANX60" s="20"/>
      <c r="ANY60" s="20"/>
      <c r="ANZ60" s="20"/>
      <c r="AOA60" s="20"/>
      <c r="AOB60" s="20"/>
      <c r="AOC60" s="20"/>
      <c r="AOD60" s="20"/>
      <c r="AOE60" s="20"/>
      <c r="AOF60" s="20"/>
      <c r="AOG60" s="20"/>
      <c r="AOH60" s="20"/>
      <c r="AOI60" s="20"/>
      <c r="AOJ60" s="20"/>
      <c r="AOK60" s="20"/>
      <c r="AOL60" s="20"/>
      <c r="AOM60" s="20"/>
      <c r="AON60" s="20"/>
      <c r="AOO60" s="20"/>
      <c r="AOP60" s="20"/>
      <c r="AOQ60" s="20"/>
      <c r="AOR60" s="20"/>
      <c r="AOS60" s="20"/>
      <c r="AOT60" s="20"/>
      <c r="AOU60" s="20"/>
      <c r="AOV60" s="20"/>
      <c r="AOW60" s="20"/>
      <c r="AOX60" s="20"/>
      <c r="AOY60" s="20"/>
      <c r="AOZ60" s="20"/>
      <c r="APA60" s="20"/>
      <c r="APB60" s="20"/>
      <c r="APC60" s="20"/>
      <c r="APD60" s="20"/>
      <c r="APE60" s="20"/>
      <c r="APF60" s="20"/>
      <c r="APG60" s="20"/>
      <c r="APH60" s="20"/>
      <c r="API60" s="20"/>
      <c r="APJ60" s="20"/>
      <c r="APK60" s="20"/>
      <c r="APL60" s="20"/>
      <c r="APM60" s="20"/>
      <c r="APN60" s="20"/>
      <c r="APO60" s="20"/>
      <c r="APP60" s="20"/>
      <c r="APQ60" s="20"/>
      <c r="APR60" s="20"/>
      <c r="APS60" s="20"/>
      <c r="APT60" s="20"/>
      <c r="APU60" s="20"/>
      <c r="APV60" s="20"/>
      <c r="APW60" s="20"/>
      <c r="APX60" s="20"/>
      <c r="APY60" s="20"/>
      <c r="APZ60" s="20"/>
      <c r="AQA60" s="20"/>
      <c r="AQB60" s="20"/>
      <c r="AQC60" s="20"/>
      <c r="AQD60" s="20"/>
      <c r="AQE60" s="20"/>
      <c r="AQF60" s="20"/>
      <c r="AQG60" s="20"/>
      <c r="AQH60" s="20"/>
      <c r="AQI60" s="20"/>
      <c r="AQJ60" s="20"/>
      <c r="AQK60" s="20"/>
      <c r="AQL60" s="20"/>
      <c r="AQM60" s="20"/>
      <c r="AQN60" s="20"/>
      <c r="AQO60" s="20"/>
      <c r="AQP60" s="20"/>
      <c r="AQQ60" s="20"/>
      <c r="AQR60" s="20"/>
      <c r="AQS60" s="20"/>
      <c r="AQT60" s="20"/>
      <c r="AQU60" s="20"/>
      <c r="AQV60" s="20"/>
      <c r="AQW60" s="20"/>
      <c r="AQX60" s="20"/>
      <c r="AQY60" s="20"/>
      <c r="AQZ60" s="20"/>
      <c r="ARA60" s="20"/>
      <c r="ARB60" s="20"/>
      <c r="ARC60" s="20"/>
      <c r="ARD60" s="20"/>
      <c r="ARE60" s="20"/>
      <c r="ARF60" s="20"/>
      <c r="ARG60" s="20"/>
      <c r="ARH60" s="20"/>
      <c r="ARI60" s="20"/>
      <c r="ARJ60" s="20"/>
      <c r="ARK60" s="20"/>
      <c r="ARL60" s="20"/>
      <c r="ARM60" s="20"/>
      <c r="ARN60" s="20"/>
      <c r="ARO60" s="20"/>
      <c r="ARP60" s="20"/>
      <c r="ARQ60" s="20"/>
      <c r="ARR60" s="20"/>
      <c r="ARS60" s="20"/>
      <c r="ART60" s="20"/>
      <c r="ARU60" s="20"/>
      <c r="ARV60" s="20"/>
      <c r="ARW60" s="20"/>
      <c r="ARX60" s="20"/>
      <c r="ARY60" s="20"/>
      <c r="ARZ60" s="20"/>
      <c r="ASA60" s="20"/>
      <c r="ASB60" s="20"/>
      <c r="ASC60" s="20"/>
      <c r="ASD60" s="20"/>
      <c r="ASE60" s="20"/>
      <c r="ASF60" s="20"/>
      <c r="ASG60" s="20"/>
      <c r="ASH60" s="20"/>
      <c r="ASI60" s="20"/>
      <c r="ASJ60" s="20"/>
      <c r="ASK60" s="20"/>
      <c r="ASL60" s="20"/>
      <c r="ASM60" s="20"/>
      <c r="ASN60" s="20"/>
      <c r="ASO60" s="20"/>
      <c r="ASP60" s="20"/>
      <c r="ASQ60" s="20"/>
      <c r="ASR60" s="20"/>
      <c r="ASS60" s="20"/>
      <c r="AST60" s="20"/>
      <c r="ASU60" s="20"/>
      <c r="ASV60" s="20"/>
      <c r="ASW60" s="20"/>
      <c r="ASX60" s="20"/>
      <c r="ASY60" s="20"/>
      <c r="ASZ60" s="20"/>
      <c r="ATA60" s="20"/>
      <c r="ATB60" s="20"/>
      <c r="ATC60" s="20"/>
      <c r="ATD60" s="20"/>
      <c r="ATE60" s="20"/>
      <c r="ATF60" s="20"/>
      <c r="ATG60" s="20"/>
      <c r="ATH60" s="20"/>
      <c r="ATI60" s="20"/>
      <c r="ATJ60" s="20"/>
      <c r="ATK60" s="20"/>
      <c r="ATL60" s="20"/>
      <c r="ATM60" s="20"/>
      <c r="ATN60" s="20"/>
      <c r="ATO60" s="20"/>
      <c r="ATP60" s="20"/>
      <c r="ATQ60" s="20"/>
      <c r="ATR60" s="20"/>
      <c r="ATS60" s="20"/>
      <c r="ATT60" s="20"/>
      <c r="ATU60" s="20"/>
      <c r="ATV60" s="20"/>
      <c r="ATW60" s="20"/>
      <c r="ATX60" s="20"/>
      <c r="ATY60" s="20"/>
      <c r="ATZ60" s="20"/>
      <c r="AUA60" s="20"/>
      <c r="AUB60" s="20"/>
      <c r="AUC60" s="20"/>
      <c r="AUD60" s="20"/>
      <c r="AUE60" s="20"/>
      <c r="AUF60" s="20"/>
      <c r="AUG60" s="20"/>
      <c r="AUH60" s="20"/>
      <c r="AUI60" s="20"/>
      <c r="AUJ60" s="20"/>
      <c r="AUK60" s="20"/>
      <c r="AUL60" s="20"/>
      <c r="AUM60" s="20"/>
      <c r="AUN60" s="20"/>
      <c r="AUO60" s="20"/>
      <c r="AUP60" s="20"/>
      <c r="AUQ60" s="20"/>
      <c r="AUR60" s="20"/>
      <c r="AUS60" s="20"/>
      <c r="AUT60" s="20"/>
      <c r="AUU60" s="20"/>
      <c r="AUV60" s="20"/>
      <c r="AUW60" s="20"/>
      <c r="AUX60" s="20"/>
      <c r="AUY60" s="20"/>
      <c r="AUZ60" s="20"/>
      <c r="AVA60" s="20"/>
      <c r="AVB60" s="20"/>
      <c r="AVC60" s="20"/>
      <c r="AVD60" s="20"/>
      <c r="AVE60" s="20"/>
      <c r="AVF60" s="20"/>
      <c r="AVG60" s="20"/>
      <c r="AVH60" s="20"/>
      <c r="AVI60" s="20"/>
      <c r="AVJ60" s="20"/>
      <c r="AVK60" s="20"/>
      <c r="AVL60" s="20"/>
      <c r="AVM60" s="20"/>
      <c r="AVN60" s="20"/>
      <c r="AVO60" s="20"/>
      <c r="AVP60" s="20"/>
      <c r="AVQ60" s="20"/>
      <c r="AVR60" s="20"/>
      <c r="AVS60" s="20"/>
      <c r="AVT60" s="20"/>
      <c r="AVU60" s="20"/>
      <c r="AVV60" s="20"/>
      <c r="AVW60" s="20"/>
      <c r="AVX60" s="20"/>
      <c r="AVY60" s="20"/>
      <c r="AVZ60" s="20"/>
      <c r="AWA60" s="20"/>
      <c r="AWB60" s="20"/>
      <c r="AWC60" s="20"/>
      <c r="AWD60" s="20"/>
      <c r="AWE60" s="20"/>
      <c r="AWF60" s="20"/>
      <c r="AWG60" s="20"/>
      <c r="AWH60" s="20"/>
      <c r="AWI60" s="20"/>
      <c r="AWJ60" s="20"/>
      <c r="AWK60" s="20"/>
      <c r="AWL60" s="20"/>
      <c r="AWM60" s="20"/>
      <c r="AWN60" s="20"/>
      <c r="AWO60" s="20"/>
      <c r="AWP60" s="20"/>
      <c r="AWQ60" s="20"/>
      <c r="AWR60" s="20"/>
      <c r="AWS60" s="20"/>
      <c r="AWT60" s="20"/>
      <c r="AWU60" s="20"/>
      <c r="AWV60" s="20"/>
      <c r="AWW60" s="20"/>
      <c r="AWX60" s="20"/>
      <c r="AWY60" s="20"/>
      <c r="AWZ60" s="20"/>
      <c r="AXA60" s="20"/>
      <c r="AXB60" s="20"/>
      <c r="AXC60" s="20"/>
      <c r="AXD60" s="20"/>
      <c r="AXE60" s="20"/>
      <c r="AXF60" s="20"/>
      <c r="AXG60" s="20"/>
      <c r="AXH60" s="20"/>
      <c r="AXI60" s="20"/>
      <c r="AXJ60" s="20"/>
      <c r="AXK60" s="20"/>
      <c r="AXL60" s="20"/>
      <c r="AXM60" s="20"/>
      <c r="AXN60" s="20"/>
      <c r="AXO60" s="20"/>
      <c r="AXP60" s="20"/>
      <c r="AXQ60" s="20"/>
      <c r="AXR60" s="20"/>
      <c r="AXS60" s="20"/>
      <c r="AXT60" s="20"/>
      <c r="AXU60" s="20"/>
      <c r="AXV60" s="20"/>
      <c r="AXW60" s="20"/>
      <c r="AXX60" s="20"/>
      <c r="AXY60" s="20"/>
      <c r="AXZ60" s="20"/>
      <c r="AYA60" s="20"/>
      <c r="AYB60" s="20"/>
      <c r="AYC60" s="20"/>
      <c r="AYD60" s="20"/>
      <c r="AYE60" s="20"/>
      <c r="AYF60" s="20"/>
      <c r="AYG60" s="20"/>
      <c r="AYH60" s="20"/>
      <c r="AYI60" s="20"/>
      <c r="AYJ60" s="20"/>
      <c r="AYK60" s="20"/>
      <c r="AYL60" s="20"/>
      <c r="AYM60" s="20"/>
      <c r="AYN60" s="20"/>
      <c r="AYO60" s="20"/>
      <c r="AYP60" s="20"/>
      <c r="AYQ60" s="20"/>
      <c r="AYR60" s="20"/>
      <c r="AYS60" s="20"/>
      <c r="AYT60" s="20"/>
      <c r="AYU60" s="20"/>
      <c r="AYV60" s="20"/>
      <c r="AYW60" s="20"/>
      <c r="AYX60" s="20"/>
      <c r="AYY60" s="20"/>
      <c r="AYZ60" s="20"/>
      <c r="AZA60" s="20"/>
      <c r="AZB60" s="20"/>
      <c r="AZC60" s="20"/>
      <c r="AZD60" s="20"/>
      <c r="AZE60" s="20"/>
      <c r="AZF60" s="20"/>
      <c r="AZG60" s="20"/>
      <c r="AZH60" s="20"/>
      <c r="AZI60" s="20"/>
      <c r="AZJ60" s="20"/>
      <c r="AZK60" s="20"/>
      <c r="AZL60" s="20"/>
      <c r="AZM60" s="20"/>
      <c r="AZN60" s="20"/>
      <c r="AZO60" s="20"/>
      <c r="AZP60" s="20"/>
      <c r="AZQ60" s="20"/>
      <c r="AZR60" s="20"/>
      <c r="AZS60" s="20"/>
      <c r="AZT60" s="20"/>
      <c r="AZU60" s="20"/>
      <c r="AZV60" s="20"/>
      <c r="AZW60" s="20"/>
      <c r="AZX60" s="20"/>
      <c r="AZY60" s="20"/>
      <c r="AZZ60" s="20"/>
      <c r="BAA60" s="20"/>
      <c r="BAB60" s="20"/>
      <c r="BAC60" s="20"/>
      <c r="BAD60" s="20"/>
      <c r="BAE60" s="20"/>
      <c r="BAF60" s="20"/>
      <c r="BAG60" s="20"/>
      <c r="BAH60" s="20"/>
      <c r="BAI60" s="20"/>
      <c r="BAJ60" s="20"/>
      <c r="BAK60" s="20"/>
      <c r="BAL60" s="20"/>
      <c r="BAM60" s="20"/>
      <c r="BAN60" s="20"/>
      <c r="BAO60" s="20"/>
      <c r="BAP60" s="20"/>
      <c r="BAQ60" s="20"/>
      <c r="BAR60" s="20"/>
      <c r="BAS60" s="20"/>
      <c r="BAT60" s="20"/>
      <c r="BAU60" s="20"/>
      <c r="BAV60" s="20"/>
      <c r="BAW60" s="20"/>
      <c r="BAX60" s="20"/>
      <c r="BAY60" s="20"/>
      <c r="BAZ60" s="20"/>
      <c r="BBA60" s="20"/>
      <c r="BBB60" s="20"/>
      <c r="BBC60" s="20"/>
      <c r="BBD60" s="20"/>
      <c r="BBE60" s="20"/>
      <c r="BBF60" s="20"/>
      <c r="BBG60" s="20"/>
      <c r="BBH60" s="20"/>
      <c r="BBI60" s="20"/>
      <c r="BBJ60" s="20"/>
      <c r="BBK60" s="20"/>
      <c r="BBL60" s="20"/>
      <c r="BBM60" s="20"/>
      <c r="BBN60" s="20"/>
      <c r="BBO60" s="20"/>
      <c r="BBP60" s="20"/>
      <c r="BBQ60" s="20"/>
      <c r="BBR60" s="20"/>
      <c r="BBS60" s="20"/>
      <c r="BBT60" s="20"/>
      <c r="BBU60" s="20"/>
      <c r="BBV60" s="20"/>
      <c r="BBW60" s="20"/>
      <c r="BBX60" s="20"/>
      <c r="BBY60" s="20"/>
      <c r="BBZ60" s="20"/>
      <c r="BCA60" s="20"/>
      <c r="BCB60" s="20"/>
      <c r="BCC60" s="20"/>
      <c r="BCD60" s="20"/>
      <c r="BCE60" s="20"/>
      <c r="BCF60" s="20"/>
      <c r="BCG60" s="20"/>
      <c r="BCH60" s="20"/>
      <c r="BCI60" s="20"/>
      <c r="BCJ60" s="20"/>
      <c r="BCK60" s="20"/>
      <c r="BCL60" s="20"/>
      <c r="BCM60" s="20"/>
      <c r="BCN60" s="20"/>
      <c r="BCO60" s="20"/>
      <c r="BCP60" s="20"/>
      <c r="BCQ60" s="20"/>
      <c r="BCR60" s="20"/>
      <c r="BCS60" s="20"/>
      <c r="BCT60" s="20"/>
      <c r="BCU60" s="20"/>
      <c r="BCV60" s="20"/>
      <c r="BCW60" s="20"/>
      <c r="BCX60" s="20"/>
      <c r="BCY60" s="20"/>
      <c r="BCZ60" s="20"/>
      <c r="BDA60" s="20"/>
      <c r="BDB60" s="20"/>
      <c r="BDC60" s="20"/>
      <c r="BDD60" s="20"/>
      <c r="BDE60" s="20"/>
      <c r="BDF60" s="20"/>
      <c r="BDG60" s="20"/>
      <c r="BDH60" s="20"/>
      <c r="BDI60" s="20"/>
      <c r="BDJ60" s="20"/>
      <c r="BDK60" s="20"/>
      <c r="BDL60" s="20"/>
      <c r="BDM60" s="20"/>
      <c r="BDN60" s="20"/>
      <c r="BDO60" s="20"/>
      <c r="BDP60" s="20"/>
      <c r="BDQ60" s="20"/>
      <c r="BDR60" s="20"/>
      <c r="BDS60" s="20"/>
      <c r="BDT60" s="20"/>
      <c r="BDU60" s="20"/>
      <c r="BDV60" s="20"/>
      <c r="BDW60" s="20"/>
      <c r="BDX60" s="20"/>
      <c r="BDY60" s="20"/>
      <c r="BDZ60" s="20"/>
      <c r="BEA60" s="20"/>
      <c r="BEB60" s="20"/>
      <c r="BEC60" s="20"/>
      <c r="BED60" s="20"/>
      <c r="BEE60" s="20"/>
      <c r="BEF60" s="20"/>
      <c r="BEG60" s="20"/>
      <c r="BEH60" s="20"/>
      <c r="BEI60" s="20"/>
      <c r="BEJ60" s="20"/>
      <c r="BEK60" s="20"/>
      <c r="BEL60" s="20"/>
      <c r="BEM60" s="20"/>
      <c r="BEN60" s="20"/>
      <c r="BEO60" s="20"/>
      <c r="BEP60" s="20"/>
      <c r="BEQ60" s="20"/>
      <c r="BER60" s="20"/>
      <c r="BES60" s="20"/>
      <c r="BET60" s="20"/>
      <c r="BEU60" s="20"/>
      <c r="BEV60" s="20"/>
      <c r="BEW60" s="20"/>
      <c r="BEX60" s="20"/>
      <c r="BEY60" s="20"/>
      <c r="BEZ60" s="20"/>
      <c r="BFA60" s="20"/>
      <c r="BFB60" s="20"/>
      <c r="BFC60" s="20"/>
      <c r="BFD60" s="20"/>
      <c r="BFE60" s="20"/>
      <c r="BFF60" s="20"/>
      <c r="BFG60" s="20"/>
      <c r="BFH60" s="20"/>
      <c r="BFI60" s="20"/>
      <c r="BFJ60" s="20"/>
      <c r="BFK60" s="20"/>
      <c r="BFL60" s="20"/>
      <c r="BFM60" s="20"/>
      <c r="BFN60" s="20"/>
      <c r="BFO60" s="20"/>
      <c r="BFP60" s="20"/>
      <c r="BFQ60" s="20"/>
      <c r="BFR60" s="20"/>
      <c r="BFS60" s="20"/>
      <c r="BFT60" s="20"/>
      <c r="BFU60" s="20"/>
      <c r="BFV60" s="20"/>
      <c r="BFW60" s="20"/>
      <c r="BFX60" s="20"/>
      <c r="BFY60" s="20"/>
      <c r="BFZ60" s="20"/>
      <c r="BGA60" s="20"/>
      <c r="BGB60" s="20"/>
      <c r="BGC60" s="20"/>
      <c r="BGD60" s="20"/>
      <c r="BGE60" s="20"/>
      <c r="BGF60" s="20"/>
      <c r="BGG60" s="20"/>
      <c r="BGH60" s="20"/>
      <c r="BGI60" s="20"/>
      <c r="BGJ60" s="20"/>
      <c r="BGK60" s="20"/>
      <c r="BGL60" s="20"/>
      <c r="BGM60" s="20"/>
      <c r="BGN60" s="20"/>
      <c r="BGO60" s="20"/>
      <c r="BGP60" s="20"/>
      <c r="BGQ60" s="20"/>
      <c r="BGR60" s="20"/>
      <c r="BGS60" s="20"/>
      <c r="BGT60" s="20"/>
      <c r="BGU60" s="20"/>
      <c r="BGV60" s="20"/>
      <c r="BGW60" s="20"/>
      <c r="BGX60" s="20"/>
      <c r="BGY60" s="20"/>
      <c r="BGZ60" s="20"/>
      <c r="BHA60" s="20"/>
      <c r="BHB60" s="20"/>
      <c r="BHC60" s="20"/>
      <c r="BHD60" s="20"/>
      <c r="BHE60" s="20"/>
      <c r="BHF60" s="20"/>
      <c r="BHG60" s="20"/>
      <c r="BHH60" s="20"/>
      <c r="BHI60" s="20"/>
      <c r="BHJ60" s="20"/>
      <c r="BHK60" s="20"/>
      <c r="BHL60" s="20"/>
      <c r="BHM60" s="20"/>
      <c r="BHN60" s="20"/>
      <c r="BHO60" s="20"/>
      <c r="BHP60" s="20"/>
      <c r="BHQ60" s="20"/>
      <c r="BHR60" s="20"/>
      <c r="BHS60" s="20"/>
      <c r="BHT60" s="20"/>
      <c r="BHU60" s="20"/>
      <c r="BHV60" s="20"/>
      <c r="BHW60" s="20"/>
      <c r="BHX60" s="20"/>
      <c r="BHY60" s="20"/>
      <c r="BHZ60" s="20"/>
      <c r="BIA60" s="20"/>
      <c r="BIB60" s="20"/>
      <c r="BIC60" s="20"/>
      <c r="BID60" s="20"/>
      <c r="BIE60" s="20"/>
      <c r="BIF60" s="20"/>
      <c r="BIG60" s="20"/>
      <c r="BIH60" s="20"/>
      <c r="BII60" s="20"/>
      <c r="BIJ60" s="20"/>
      <c r="BIK60" s="20"/>
      <c r="BIL60" s="20"/>
      <c r="BIM60" s="20"/>
      <c r="BIN60" s="20"/>
      <c r="BIO60" s="20"/>
      <c r="BIP60" s="20"/>
      <c r="BIQ60" s="20"/>
      <c r="BIR60" s="20"/>
      <c r="BIS60" s="20"/>
      <c r="BIT60" s="20"/>
      <c r="BIU60" s="20"/>
      <c r="BIV60" s="20"/>
      <c r="BIW60" s="20"/>
      <c r="BIX60" s="20"/>
      <c r="BIY60" s="20"/>
      <c r="BIZ60" s="20"/>
      <c r="BJA60" s="20"/>
      <c r="BJB60" s="20"/>
      <c r="BJC60" s="20"/>
      <c r="BJD60" s="20"/>
      <c r="BJE60" s="20"/>
      <c r="BJF60" s="20"/>
      <c r="BJG60" s="20"/>
      <c r="BJH60" s="20"/>
      <c r="BJI60" s="20"/>
      <c r="BJJ60" s="20"/>
      <c r="BJK60" s="20"/>
      <c r="BJL60" s="20"/>
      <c r="BJM60" s="20"/>
      <c r="BJN60" s="20"/>
      <c r="BJO60" s="20"/>
      <c r="BJP60" s="20"/>
      <c r="BJQ60" s="20"/>
      <c r="BJR60" s="20"/>
      <c r="BJS60" s="20"/>
      <c r="BJT60" s="20"/>
      <c r="BJU60" s="20"/>
      <c r="BJV60" s="20"/>
      <c r="BJW60" s="20"/>
      <c r="BJX60" s="20"/>
      <c r="BJY60" s="20"/>
      <c r="BJZ60" s="20"/>
      <c r="BKA60" s="20"/>
      <c r="BKB60" s="20"/>
      <c r="BKC60" s="20"/>
      <c r="BKD60" s="20"/>
      <c r="BKE60" s="20"/>
      <c r="BKF60" s="20"/>
      <c r="BKG60" s="20"/>
      <c r="BKH60" s="20"/>
      <c r="BKI60" s="20"/>
      <c r="BKJ60" s="20"/>
      <c r="BKK60" s="20"/>
      <c r="BKL60" s="20"/>
      <c r="BKM60" s="20"/>
      <c r="BKN60" s="20"/>
      <c r="BKO60" s="20"/>
      <c r="BKP60" s="20"/>
      <c r="BKQ60" s="20"/>
      <c r="BKR60" s="20"/>
      <c r="BKS60" s="20"/>
      <c r="BKT60" s="20"/>
      <c r="BKU60" s="20"/>
      <c r="BKV60" s="20"/>
      <c r="BKW60" s="20"/>
      <c r="BKX60" s="20"/>
      <c r="BKY60" s="20"/>
      <c r="BKZ60" s="20"/>
      <c r="BLA60" s="20"/>
      <c r="BLB60" s="20"/>
      <c r="BLC60" s="20"/>
      <c r="BLD60" s="20"/>
      <c r="BLE60" s="20"/>
      <c r="BLF60" s="20"/>
      <c r="BLG60" s="20"/>
      <c r="BLH60" s="20"/>
      <c r="BLI60" s="20"/>
      <c r="BLJ60" s="20"/>
      <c r="BLK60" s="20"/>
      <c r="BLL60" s="20"/>
      <c r="BLM60" s="20"/>
      <c r="BLN60" s="20"/>
      <c r="BLO60" s="20"/>
      <c r="BLP60" s="20"/>
      <c r="BLQ60" s="20"/>
      <c r="BLR60" s="20"/>
      <c r="BLS60" s="20"/>
      <c r="BLT60" s="20"/>
      <c r="BLU60" s="20"/>
      <c r="BLV60" s="20"/>
      <c r="BLW60" s="20"/>
      <c r="BLX60" s="20"/>
      <c r="BLY60" s="20"/>
      <c r="BLZ60" s="20"/>
      <c r="BMA60" s="20"/>
      <c r="BMB60" s="20"/>
      <c r="BMC60" s="20"/>
      <c r="BMD60" s="20"/>
      <c r="BME60" s="20"/>
      <c r="BMF60" s="20"/>
      <c r="BMG60" s="20"/>
      <c r="BMH60" s="20"/>
      <c r="BMI60" s="20"/>
      <c r="BMJ60" s="20"/>
      <c r="BMK60" s="20"/>
      <c r="BML60" s="20"/>
      <c r="BMM60" s="20"/>
      <c r="BMN60" s="20"/>
      <c r="BMO60" s="20"/>
      <c r="BMP60" s="20"/>
      <c r="BMQ60" s="20"/>
      <c r="BMR60" s="20"/>
      <c r="BMS60" s="20"/>
      <c r="BMT60" s="20"/>
      <c r="BMU60" s="20"/>
      <c r="BMV60" s="20"/>
      <c r="BMW60" s="20"/>
      <c r="BMX60" s="20"/>
      <c r="BMY60" s="20"/>
      <c r="BMZ60" s="20"/>
      <c r="BNA60" s="20"/>
      <c r="BNB60" s="20"/>
      <c r="BNC60" s="20"/>
      <c r="BND60" s="20"/>
      <c r="BNE60" s="20"/>
      <c r="BNF60" s="20"/>
      <c r="BNG60" s="20"/>
      <c r="BNH60" s="20"/>
      <c r="BNI60" s="20"/>
      <c r="BNJ60" s="20"/>
      <c r="BNK60" s="20"/>
      <c r="BNL60" s="20"/>
      <c r="BNM60" s="20"/>
      <c r="BNN60" s="20"/>
      <c r="BNO60" s="20"/>
      <c r="BNP60" s="20"/>
      <c r="BNQ60" s="20"/>
      <c r="BNR60" s="20"/>
      <c r="BNS60" s="20"/>
      <c r="BNT60" s="20"/>
      <c r="BNU60" s="20"/>
      <c r="BNV60" s="20"/>
      <c r="BNW60" s="20"/>
      <c r="BNX60" s="20"/>
      <c r="BNY60" s="20"/>
      <c r="BNZ60" s="20"/>
      <c r="BOA60" s="20"/>
      <c r="BOB60" s="20"/>
      <c r="BOC60" s="20"/>
      <c r="BOD60" s="20"/>
      <c r="BOE60" s="20"/>
      <c r="BOF60" s="20"/>
      <c r="BOG60" s="20"/>
      <c r="BOH60" s="20"/>
      <c r="BOI60" s="20"/>
      <c r="BOJ60" s="20"/>
      <c r="BOK60" s="20"/>
      <c r="BOL60" s="20"/>
      <c r="BOM60" s="20"/>
      <c r="BON60" s="20"/>
      <c r="BOO60" s="20"/>
      <c r="BOP60" s="20"/>
      <c r="BOQ60" s="20"/>
      <c r="BOR60" s="20"/>
      <c r="BOS60" s="20"/>
      <c r="BOT60" s="20"/>
      <c r="BOU60" s="20"/>
      <c r="BOV60" s="20"/>
      <c r="BOW60" s="20"/>
      <c r="BOX60" s="20"/>
      <c r="BOY60" s="20"/>
      <c r="BOZ60" s="20"/>
      <c r="BPA60" s="20"/>
      <c r="BPB60" s="20"/>
      <c r="BPC60" s="20"/>
      <c r="BPD60" s="20"/>
      <c r="BPE60" s="20"/>
      <c r="BPF60" s="20"/>
      <c r="BPG60" s="20"/>
      <c r="BPH60" s="20"/>
      <c r="BPI60" s="20"/>
      <c r="BPJ60" s="20"/>
      <c r="BPK60" s="20"/>
      <c r="BPL60" s="20"/>
      <c r="BPM60" s="20"/>
      <c r="BPN60" s="20"/>
      <c r="BPO60" s="20"/>
      <c r="BPP60" s="20"/>
      <c r="BPQ60" s="20"/>
      <c r="BPR60" s="20"/>
      <c r="BPS60" s="20"/>
      <c r="BPT60" s="20"/>
      <c r="BPU60" s="20"/>
      <c r="BPV60" s="20"/>
      <c r="BPW60" s="20"/>
      <c r="BPX60" s="20"/>
      <c r="BPY60" s="20"/>
      <c r="BPZ60" s="20"/>
      <c r="BQA60" s="20"/>
      <c r="BQB60" s="20"/>
      <c r="BQC60" s="20"/>
      <c r="BQD60" s="20"/>
      <c r="BQE60" s="20"/>
      <c r="BQF60" s="20"/>
      <c r="BQG60" s="20"/>
      <c r="BQH60" s="20"/>
      <c r="BQI60" s="20"/>
      <c r="BQJ60" s="20"/>
      <c r="BQK60" s="20"/>
      <c r="BQL60" s="20"/>
      <c r="BQM60" s="20"/>
      <c r="BQN60" s="20"/>
      <c r="BQO60" s="20"/>
      <c r="BQP60" s="20"/>
      <c r="BQQ60" s="20"/>
      <c r="BQR60" s="20"/>
      <c r="BQS60" s="20"/>
      <c r="BQT60" s="20"/>
      <c r="BQU60" s="20"/>
      <c r="BQV60" s="20"/>
      <c r="BQW60" s="20"/>
      <c r="BQX60" s="20"/>
      <c r="BQY60" s="20"/>
      <c r="BQZ60" s="20"/>
      <c r="BRA60" s="20"/>
      <c r="BRB60" s="20"/>
      <c r="BRC60" s="20"/>
      <c r="BRD60" s="20"/>
      <c r="BRE60" s="20"/>
      <c r="BRF60" s="20"/>
      <c r="BRG60" s="20"/>
      <c r="BRH60" s="20"/>
      <c r="BRI60" s="20"/>
      <c r="BRJ60" s="20"/>
      <c r="BRK60" s="20"/>
      <c r="BRL60" s="20"/>
      <c r="BRM60" s="20"/>
      <c r="BRN60" s="20"/>
      <c r="BRO60" s="20"/>
      <c r="BRP60" s="20"/>
      <c r="BRQ60" s="20"/>
      <c r="BRR60" s="20"/>
      <c r="BRS60" s="20"/>
      <c r="BRT60" s="20"/>
      <c r="BRU60" s="20"/>
      <c r="BRV60" s="20"/>
      <c r="BRW60" s="20"/>
      <c r="BRX60" s="20"/>
      <c r="BRY60" s="20"/>
      <c r="BRZ60" s="20"/>
      <c r="BSA60" s="20"/>
      <c r="BSB60" s="20"/>
      <c r="BSC60" s="20"/>
      <c r="BSD60" s="20"/>
      <c r="BSE60" s="20"/>
      <c r="BSF60" s="20"/>
      <c r="BSG60" s="20"/>
      <c r="BSH60" s="20"/>
      <c r="BSI60" s="20"/>
      <c r="BSJ60" s="20"/>
      <c r="BSK60" s="20"/>
      <c r="BSL60" s="20"/>
      <c r="BSM60" s="20"/>
      <c r="BSN60" s="20"/>
      <c r="BSO60" s="20"/>
      <c r="BSP60" s="20"/>
      <c r="BSQ60" s="20"/>
      <c r="BSR60" s="20"/>
      <c r="BSS60" s="20"/>
      <c r="BST60" s="20"/>
      <c r="BSU60" s="20"/>
      <c r="BSV60" s="20"/>
      <c r="BSW60" s="20"/>
      <c r="BSX60" s="20"/>
      <c r="BSY60" s="20"/>
      <c r="BSZ60" s="20"/>
      <c r="BTA60" s="20"/>
      <c r="BTB60" s="20"/>
      <c r="BTC60" s="20"/>
      <c r="BTD60" s="20"/>
      <c r="BTE60" s="20"/>
      <c r="BTF60" s="20"/>
      <c r="BTG60" s="20"/>
      <c r="BTH60" s="20"/>
      <c r="BTI60" s="20"/>
      <c r="BTJ60" s="20"/>
      <c r="BTK60" s="20"/>
      <c r="BTL60" s="20"/>
      <c r="BTM60" s="20"/>
      <c r="BTN60" s="20"/>
      <c r="BTO60" s="20"/>
      <c r="BTP60" s="20"/>
      <c r="BTQ60" s="20"/>
      <c r="BTR60" s="20"/>
      <c r="BTS60" s="20"/>
      <c r="BTT60" s="20"/>
      <c r="BTU60" s="20"/>
      <c r="BTV60" s="20"/>
      <c r="BTW60" s="20"/>
      <c r="BTX60" s="20"/>
      <c r="BTY60" s="20"/>
      <c r="BTZ60" s="20"/>
      <c r="BUA60" s="20"/>
      <c r="BUB60" s="20"/>
      <c r="BUC60" s="20"/>
      <c r="BUD60" s="20"/>
      <c r="BUE60" s="20"/>
      <c r="BUF60" s="20"/>
      <c r="BUG60" s="20"/>
      <c r="BUH60" s="20"/>
      <c r="BUI60" s="20"/>
      <c r="BUJ60" s="20"/>
      <c r="BUK60" s="20"/>
      <c r="BUL60" s="20"/>
      <c r="BUM60" s="20"/>
      <c r="BUN60" s="20"/>
      <c r="BUO60" s="20"/>
      <c r="BUP60" s="20"/>
      <c r="BUQ60" s="20"/>
      <c r="BUR60" s="20"/>
      <c r="BUS60" s="20"/>
      <c r="BUT60" s="20"/>
      <c r="BUU60" s="20"/>
      <c r="BUV60" s="20"/>
      <c r="BUW60" s="20"/>
      <c r="BUX60" s="20"/>
      <c r="BUY60" s="20"/>
      <c r="BUZ60" s="20"/>
      <c r="BVA60" s="20"/>
      <c r="BVB60" s="20"/>
      <c r="BVC60" s="20"/>
      <c r="BVD60" s="20"/>
      <c r="BVE60" s="20"/>
      <c r="BVF60" s="20"/>
      <c r="BVG60" s="20"/>
      <c r="BVH60" s="20"/>
      <c r="BVI60" s="20"/>
      <c r="BVJ60" s="20"/>
      <c r="BVK60" s="20"/>
      <c r="BVL60" s="20"/>
      <c r="BVM60" s="20"/>
      <c r="BVN60" s="20"/>
      <c r="BVO60" s="20"/>
      <c r="BVP60" s="20"/>
      <c r="BVQ60" s="20"/>
      <c r="BVR60" s="20"/>
      <c r="BVS60" s="20"/>
      <c r="BVT60" s="20"/>
      <c r="BVU60" s="20"/>
      <c r="BVV60" s="20"/>
      <c r="BVW60" s="20"/>
      <c r="BVX60" s="20"/>
      <c r="BVY60" s="20"/>
      <c r="BVZ60" s="20"/>
      <c r="BWA60" s="20"/>
      <c r="BWB60" s="20"/>
      <c r="BWC60" s="20"/>
      <c r="BWD60" s="20"/>
      <c r="BWE60" s="20"/>
      <c r="BWF60" s="20"/>
      <c r="BWG60" s="20"/>
      <c r="BWH60" s="20"/>
      <c r="BWI60" s="20"/>
      <c r="BWJ60" s="20"/>
      <c r="BWK60" s="20"/>
      <c r="BWL60" s="20"/>
      <c r="BWM60" s="20"/>
      <c r="BWN60" s="20"/>
      <c r="BWO60" s="20"/>
      <c r="BWP60" s="20"/>
      <c r="BWQ60" s="20"/>
      <c r="BWR60" s="20"/>
      <c r="BWS60" s="20"/>
      <c r="BWT60" s="20"/>
      <c r="BWU60" s="20"/>
      <c r="BWV60" s="20"/>
      <c r="BWW60" s="20"/>
      <c r="BWX60" s="20"/>
      <c r="BWY60" s="20"/>
      <c r="BWZ60" s="20"/>
      <c r="BXA60" s="20"/>
      <c r="BXB60" s="20"/>
      <c r="BXC60" s="20"/>
      <c r="BXD60" s="20"/>
      <c r="BXE60" s="20"/>
      <c r="BXF60" s="20"/>
      <c r="BXG60" s="20"/>
      <c r="BXH60" s="20"/>
      <c r="BXI60" s="20"/>
      <c r="BXJ60" s="20"/>
      <c r="BXK60" s="20"/>
      <c r="BXL60" s="20"/>
      <c r="BXM60" s="20"/>
      <c r="BXN60" s="20"/>
      <c r="BXO60" s="20"/>
      <c r="BXP60" s="20"/>
      <c r="BXQ60" s="20"/>
      <c r="BXR60" s="20"/>
      <c r="BXS60" s="20"/>
      <c r="BXT60" s="20"/>
      <c r="BXU60" s="20"/>
      <c r="BXV60" s="20"/>
      <c r="BXW60" s="20"/>
      <c r="BXX60" s="20"/>
      <c r="BXY60" s="20"/>
      <c r="BXZ60" s="20"/>
      <c r="BYA60" s="20"/>
      <c r="BYB60" s="20"/>
      <c r="BYC60" s="20"/>
      <c r="BYD60" s="20"/>
      <c r="BYE60" s="20"/>
      <c r="BYF60" s="20"/>
      <c r="BYG60" s="20"/>
      <c r="BYH60" s="20"/>
      <c r="BYI60" s="20"/>
      <c r="BYJ60" s="20"/>
      <c r="BYK60" s="20"/>
      <c r="BYL60" s="20"/>
      <c r="BYM60" s="20"/>
      <c r="BYN60" s="20"/>
      <c r="BYO60" s="20"/>
      <c r="BYP60" s="20"/>
      <c r="BYQ60" s="20"/>
      <c r="BYR60" s="20"/>
      <c r="BYS60" s="20"/>
      <c r="BYT60" s="20"/>
      <c r="BYU60" s="20"/>
      <c r="BYV60" s="20"/>
      <c r="BYW60" s="20"/>
      <c r="BYX60" s="20"/>
      <c r="BYY60" s="20"/>
      <c r="BYZ60" s="20"/>
      <c r="BZA60" s="20"/>
      <c r="BZB60" s="20"/>
      <c r="BZC60" s="20"/>
      <c r="BZD60" s="20"/>
      <c r="BZE60" s="20"/>
      <c r="BZF60" s="20"/>
      <c r="BZG60" s="20"/>
      <c r="BZH60" s="20"/>
      <c r="BZI60" s="20"/>
      <c r="BZJ60" s="20"/>
      <c r="BZK60" s="20"/>
      <c r="BZL60" s="20"/>
      <c r="BZM60" s="20"/>
      <c r="BZN60" s="20"/>
      <c r="BZO60" s="20"/>
      <c r="BZP60" s="20"/>
      <c r="BZQ60" s="20"/>
      <c r="BZR60" s="20"/>
      <c r="BZS60" s="20"/>
      <c r="BZT60" s="20"/>
      <c r="BZU60" s="20"/>
      <c r="BZV60" s="20"/>
      <c r="BZW60" s="20"/>
      <c r="BZX60" s="20"/>
      <c r="BZY60" s="20"/>
      <c r="BZZ60" s="20"/>
      <c r="CAA60" s="20"/>
      <c r="CAB60" s="20"/>
      <c r="CAC60" s="20"/>
      <c r="CAD60" s="20"/>
      <c r="CAE60" s="20"/>
      <c r="CAF60" s="20"/>
      <c r="CAG60" s="20"/>
      <c r="CAH60" s="20"/>
      <c r="CAI60" s="20"/>
      <c r="CAJ60" s="20"/>
      <c r="CAK60" s="20"/>
      <c r="CAL60" s="20"/>
      <c r="CAM60" s="20"/>
      <c r="CAN60" s="20"/>
      <c r="CAO60" s="20"/>
      <c r="CAP60" s="20"/>
      <c r="CAQ60" s="20"/>
      <c r="CAR60" s="20"/>
      <c r="CAS60" s="20"/>
      <c r="CAT60" s="20"/>
      <c r="CAU60" s="20"/>
      <c r="CAV60" s="20"/>
      <c r="CAW60" s="20"/>
      <c r="CAX60" s="20"/>
      <c r="CAY60" s="20"/>
      <c r="CAZ60" s="20"/>
      <c r="CBA60" s="20"/>
      <c r="CBB60" s="20"/>
      <c r="CBC60" s="20"/>
      <c r="CBD60" s="20"/>
      <c r="CBE60" s="20"/>
      <c r="CBF60" s="20"/>
      <c r="CBG60" s="20"/>
      <c r="CBH60" s="20"/>
      <c r="CBI60" s="20"/>
      <c r="CBJ60" s="20"/>
      <c r="CBK60" s="20"/>
      <c r="CBL60" s="20"/>
      <c r="CBM60" s="20"/>
      <c r="CBN60" s="20"/>
      <c r="CBO60" s="20"/>
      <c r="CBP60" s="20"/>
      <c r="CBQ60" s="20"/>
      <c r="CBR60" s="20"/>
      <c r="CBS60" s="20"/>
      <c r="CBT60" s="20"/>
      <c r="CBU60" s="20"/>
      <c r="CBV60" s="20"/>
      <c r="CBW60" s="20"/>
      <c r="CBX60" s="20"/>
      <c r="CBY60" s="20"/>
      <c r="CBZ60" s="20"/>
      <c r="CCA60" s="20"/>
      <c r="CCB60" s="20"/>
      <c r="CCC60" s="20"/>
      <c r="CCD60" s="20"/>
      <c r="CCE60" s="20"/>
      <c r="CCF60" s="20"/>
      <c r="CCG60" s="20"/>
      <c r="CCH60" s="20"/>
      <c r="CCI60" s="20"/>
      <c r="CCJ60" s="20"/>
      <c r="CCK60" s="20"/>
      <c r="CCL60" s="20"/>
      <c r="CCM60" s="20"/>
      <c r="CCN60" s="20"/>
      <c r="CCO60" s="20"/>
      <c r="CCP60" s="20"/>
      <c r="CCQ60" s="20"/>
      <c r="CCR60" s="20"/>
      <c r="CCS60" s="20"/>
      <c r="CCT60" s="20"/>
      <c r="CCU60" s="20"/>
      <c r="CCV60" s="20"/>
      <c r="CCW60" s="20"/>
      <c r="CCX60" s="20"/>
      <c r="CCY60" s="20"/>
      <c r="CCZ60" s="20"/>
      <c r="CDA60" s="20"/>
      <c r="CDB60" s="20"/>
      <c r="CDC60" s="20"/>
      <c r="CDD60" s="20"/>
      <c r="CDE60" s="20"/>
      <c r="CDF60" s="20"/>
      <c r="CDG60" s="20"/>
      <c r="CDH60" s="20"/>
      <c r="CDI60" s="20"/>
      <c r="CDJ60" s="20"/>
      <c r="CDK60" s="20"/>
      <c r="CDL60" s="20"/>
      <c r="CDM60" s="20"/>
      <c r="CDN60" s="20"/>
      <c r="CDO60" s="20"/>
      <c r="CDP60" s="20"/>
      <c r="CDQ60" s="20"/>
      <c r="CDR60" s="20"/>
      <c r="CDS60" s="20"/>
      <c r="CDT60" s="20"/>
      <c r="CDU60" s="20"/>
      <c r="CDV60" s="20"/>
      <c r="CDW60" s="20"/>
      <c r="CDX60" s="20"/>
      <c r="CDY60" s="20"/>
      <c r="CDZ60" s="20"/>
      <c r="CEA60" s="20"/>
      <c r="CEB60" s="20"/>
      <c r="CEC60" s="20"/>
      <c r="CED60" s="20"/>
      <c r="CEE60" s="20"/>
      <c r="CEF60" s="20"/>
      <c r="CEG60" s="20"/>
      <c r="CEH60" s="20"/>
      <c r="CEI60" s="20"/>
      <c r="CEJ60" s="20"/>
      <c r="CEK60" s="20"/>
      <c r="CEL60" s="20"/>
      <c r="CEM60" s="20"/>
      <c r="CEN60" s="20"/>
      <c r="CEO60" s="20"/>
      <c r="CEP60" s="20"/>
      <c r="CEQ60" s="20"/>
      <c r="CER60" s="20"/>
      <c r="CES60" s="20"/>
      <c r="CET60" s="20"/>
      <c r="CEU60" s="20"/>
      <c r="CEV60" s="20"/>
      <c r="CEW60" s="20"/>
      <c r="CEX60" s="20"/>
      <c r="CEY60" s="20"/>
      <c r="CEZ60" s="20"/>
      <c r="CFA60" s="20"/>
      <c r="CFB60" s="20"/>
      <c r="CFC60" s="20"/>
      <c r="CFD60" s="20"/>
      <c r="CFE60" s="20"/>
      <c r="CFF60" s="20"/>
      <c r="CFG60" s="20"/>
      <c r="CFH60" s="20"/>
      <c r="CFI60" s="20"/>
      <c r="CFJ60" s="20"/>
      <c r="CFK60" s="20"/>
      <c r="CFL60" s="20"/>
      <c r="CFM60" s="20"/>
      <c r="CFN60" s="20"/>
      <c r="CFO60" s="20"/>
      <c r="CFP60" s="20"/>
      <c r="CFQ60" s="20"/>
      <c r="CFR60" s="20"/>
      <c r="CFS60" s="20"/>
      <c r="CFT60" s="20"/>
      <c r="CFU60" s="20"/>
      <c r="CFV60" s="20"/>
      <c r="CFW60" s="20"/>
      <c r="CFX60" s="20"/>
      <c r="CFY60" s="20"/>
      <c r="CFZ60" s="20"/>
      <c r="CGA60" s="20"/>
      <c r="CGB60" s="20"/>
      <c r="CGC60" s="20"/>
      <c r="CGD60" s="20"/>
      <c r="CGE60" s="20"/>
      <c r="CGF60" s="20"/>
      <c r="CGG60" s="20"/>
      <c r="CGH60" s="20"/>
      <c r="CGI60" s="20"/>
      <c r="CGJ60" s="20"/>
      <c r="CGK60" s="20"/>
      <c r="CGL60" s="20"/>
      <c r="CGM60" s="20"/>
      <c r="CGN60" s="20"/>
      <c r="CGO60" s="20"/>
      <c r="CGP60" s="20"/>
      <c r="CGQ60" s="20"/>
      <c r="CGR60" s="20"/>
      <c r="CGS60" s="20"/>
      <c r="CGT60" s="20"/>
      <c r="CGU60" s="20"/>
      <c r="CGV60" s="20"/>
      <c r="CGW60" s="20"/>
      <c r="CGX60" s="20"/>
      <c r="CGY60" s="20"/>
      <c r="CGZ60" s="20"/>
      <c r="CHA60" s="20"/>
      <c r="CHB60" s="20"/>
      <c r="CHC60" s="20"/>
      <c r="CHD60" s="20"/>
      <c r="CHE60" s="20"/>
      <c r="CHF60" s="20"/>
      <c r="CHG60" s="20"/>
      <c r="CHH60" s="20"/>
      <c r="CHI60" s="20"/>
      <c r="CHJ60" s="20"/>
      <c r="CHK60" s="20"/>
      <c r="CHL60" s="20"/>
      <c r="CHM60" s="20"/>
      <c r="CHN60" s="20"/>
      <c r="CHO60" s="20"/>
      <c r="CHP60" s="20"/>
      <c r="CHQ60" s="20"/>
      <c r="CHR60" s="20"/>
      <c r="CHS60" s="20"/>
      <c r="CHT60" s="20"/>
      <c r="CHU60" s="20"/>
      <c r="CHV60" s="20"/>
      <c r="CHW60" s="20"/>
      <c r="CHX60" s="20"/>
      <c r="CHY60" s="20"/>
      <c r="CHZ60" s="20"/>
      <c r="CIA60" s="20"/>
      <c r="CIB60" s="20"/>
      <c r="CIC60" s="20"/>
      <c r="CID60" s="20"/>
      <c r="CIE60" s="20"/>
      <c r="CIF60" s="20"/>
      <c r="CIG60" s="20"/>
      <c r="CIH60" s="20"/>
      <c r="CII60" s="20"/>
      <c r="CIJ60" s="20"/>
      <c r="CIK60" s="20"/>
      <c r="CIL60" s="20"/>
      <c r="CIM60" s="20"/>
      <c r="CIN60" s="20"/>
      <c r="CIO60" s="20"/>
      <c r="CIP60" s="20"/>
      <c r="CIQ60" s="20"/>
      <c r="CIR60" s="20"/>
      <c r="CIS60" s="20"/>
      <c r="CIT60" s="20"/>
      <c r="CIU60" s="20"/>
      <c r="CIV60" s="20"/>
      <c r="CIW60" s="20"/>
      <c r="CIX60" s="20"/>
      <c r="CIY60" s="20"/>
      <c r="CIZ60" s="20"/>
      <c r="CJA60" s="20"/>
      <c r="CJB60" s="20"/>
      <c r="CJC60" s="20"/>
      <c r="CJD60" s="20"/>
      <c r="CJE60" s="20"/>
      <c r="CJF60" s="20"/>
      <c r="CJG60" s="20"/>
      <c r="CJH60" s="20"/>
      <c r="CJI60" s="20"/>
      <c r="CJJ60" s="20"/>
      <c r="CJK60" s="20"/>
      <c r="CJL60" s="20"/>
      <c r="CJM60" s="20"/>
      <c r="CJN60" s="20"/>
      <c r="CJO60" s="20"/>
      <c r="CJP60" s="20"/>
      <c r="CJQ60" s="20"/>
      <c r="CJR60" s="20"/>
      <c r="CJS60" s="20"/>
      <c r="CJT60" s="20"/>
      <c r="CJU60" s="20"/>
      <c r="CJV60" s="20"/>
      <c r="CJW60" s="20"/>
      <c r="CJX60" s="20"/>
      <c r="CJY60" s="20"/>
      <c r="CJZ60" s="20"/>
      <c r="CKA60" s="20"/>
      <c r="CKB60" s="20"/>
      <c r="CKC60" s="20"/>
      <c r="CKD60" s="20"/>
      <c r="CKE60" s="20"/>
      <c r="CKF60" s="20"/>
      <c r="CKG60" s="20"/>
      <c r="CKH60" s="20"/>
      <c r="CKI60" s="20"/>
      <c r="CKJ60" s="20"/>
      <c r="CKK60" s="20"/>
      <c r="CKL60" s="20"/>
      <c r="CKM60" s="20"/>
      <c r="CKN60" s="20"/>
      <c r="CKO60" s="20"/>
      <c r="CKP60" s="20"/>
      <c r="CKQ60" s="20"/>
      <c r="CKR60" s="20"/>
      <c r="CKS60" s="20"/>
      <c r="CKT60" s="20"/>
      <c r="CKU60" s="20"/>
      <c r="CKV60" s="20"/>
      <c r="CKW60" s="20"/>
      <c r="CKX60" s="20"/>
      <c r="CKY60" s="20"/>
      <c r="CKZ60" s="20"/>
      <c r="CLA60" s="20"/>
      <c r="CLB60" s="20"/>
      <c r="CLC60" s="20"/>
      <c r="CLD60" s="20"/>
      <c r="CLE60" s="20"/>
      <c r="CLF60" s="20"/>
      <c r="CLG60" s="20"/>
      <c r="CLH60" s="20"/>
      <c r="CLI60" s="20"/>
      <c r="CLJ60" s="20"/>
      <c r="CLK60" s="20"/>
      <c r="CLL60" s="20"/>
      <c r="CLM60" s="20"/>
      <c r="CLN60" s="20"/>
      <c r="CLO60" s="20"/>
      <c r="CLP60" s="20"/>
      <c r="CLQ60" s="20"/>
      <c r="CLR60" s="20"/>
      <c r="CLS60" s="20"/>
      <c r="CLT60" s="20"/>
      <c r="CLU60" s="20"/>
      <c r="CLV60" s="20"/>
      <c r="CLW60" s="20"/>
      <c r="CLX60" s="20"/>
      <c r="CLY60" s="20"/>
      <c r="CLZ60" s="20"/>
      <c r="CMA60" s="20"/>
      <c r="CMB60" s="20"/>
      <c r="CMC60" s="20"/>
      <c r="CMD60" s="20"/>
      <c r="CME60" s="20"/>
      <c r="CMF60" s="20"/>
      <c r="CMG60" s="20"/>
      <c r="CMH60" s="20"/>
      <c r="CMI60" s="20"/>
      <c r="CMJ60" s="20"/>
      <c r="CMK60" s="20"/>
      <c r="CML60" s="20"/>
      <c r="CMM60" s="20"/>
      <c r="CMN60" s="20"/>
      <c r="CMO60" s="20"/>
      <c r="CMP60" s="20"/>
      <c r="CMQ60" s="20"/>
      <c r="CMR60" s="20"/>
      <c r="CMS60" s="20"/>
      <c r="CMT60" s="20"/>
      <c r="CMU60" s="20"/>
      <c r="CMV60" s="20"/>
      <c r="CMW60" s="20"/>
      <c r="CMX60" s="20"/>
      <c r="CMY60" s="20"/>
      <c r="CMZ60" s="20"/>
      <c r="CNA60" s="20"/>
      <c r="CNB60" s="20"/>
      <c r="CNC60" s="20"/>
      <c r="CND60" s="20"/>
      <c r="CNE60" s="20"/>
      <c r="CNF60" s="20"/>
      <c r="CNG60" s="20"/>
      <c r="CNH60" s="20"/>
      <c r="CNI60" s="20"/>
      <c r="CNJ60" s="20"/>
      <c r="CNK60" s="20"/>
      <c r="CNL60" s="20"/>
      <c r="CNM60" s="20"/>
      <c r="CNN60" s="20"/>
      <c r="CNO60" s="20"/>
      <c r="CNP60" s="20"/>
      <c r="CNQ60" s="20"/>
      <c r="CNR60" s="20"/>
      <c r="CNS60" s="20"/>
      <c r="CNT60" s="20"/>
      <c r="CNU60" s="20"/>
      <c r="CNV60" s="20"/>
      <c r="CNW60" s="20"/>
      <c r="CNX60" s="20"/>
      <c r="CNY60" s="20"/>
      <c r="CNZ60" s="20"/>
      <c r="COA60" s="20"/>
      <c r="COB60" s="20"/>
      <c r="COC60" s="20"/>
      <c r="COD60" s="20"/>
      <c r="COE60" s="20"/>
      <c r="COF60" s="20"/>
      <c r="COG60" s="20"/>
      <c r="COH60" s="20"/>
      <c r="COI60" s="20"/>
      <c r="COJ60" s="20"/>
      <c r="COK60" s="20"/>
      <c r="COL60" s="20"/>
      <c r="COM60" s="20"/>
      <c r="CON60" s="20"/>
      <c r="COO60" s="20"/>
      <c r="COP60" s="20"/>
      <c r="COQ60" s="20"/>
      <c r="COR60" s="20"/>
      <c r="COS60" s="20"/>
      <c r="COT60" s="20"/>
      <c r="COU60" s="20"/>
      <c r="COV60" s="20"/>
      <c r="COW60" s="20"/>
      <c r="COX60" s="20"/>
      <c r="COY60" s="20"/>
      <c r="COZ60" s="20"/>
      <c r="CPA60" s="20"/>
      <c r="CPB60" s="20"/>
      <c r="CPC60" s="20"/>
      <c r="CPD60" s="20"/>
      <c r="CPE60" s="20"/>
      <c r="CPF60" s="20"/>
      <c r="CPG60" s="20"/>
      <c r="CPH60" s="20"/>
      <c r="CPI60" s="20"/>
      <c r="CPJ60" s="20"/>
      <c r="CPK60" s="20"/>
      <c r="CPL60" s="20"/>
      <c r="CPM60" s="20"/>
      <c r="CPN60" s="20"/>
      <c r="CPO60" s="20"/>
      <c r="CPP60" s="20"/>
      <c r="CPQ60" s="20"/>
      <c r="CPR60" s="20"/>
      <c r="CPS60" s="20"/>
      <c r="CPT60" s="20"/>
      <c r="CPU60" s="20"/>
      <c r="CPV60" s="20"/>
      <c r="CPW60" s="20"/>
      <c r="CPX60" s="20"/>
      <c r="CPY60" s="20"/>
      <c r="CPZ60" s="20"/>
      <c r="CQA60" s="20"/>
      <c r="CQB60" s="20"/>
      <c r="CQC60" s="20"/>
      <c r="CQD60" s="20"/>
      <c r="CQE60" s="20"/>
      <c r="CQF60" s="20"/>
      <c r="CQG60" s="20"/>
      <c r="CQH60" s="20"/>
      <c r="CQI60" s="20"/>
      <c r="CQJ60" s="20"/>
      <c r="CQK60" s="20"/>
      <c r="CQL60" s="20"/>
      <c r="CQM60" s="20"/>
      <c r="CQN60" s="20"/>
      <c r="CQO60" s="20"/>
      <c r="CQP60" s="20"/>
      <c r="CQQ60" s="20"/>
      <c r="CQR60" s="20"/>
      <c r="CQS60" s="20"/>
      <c r="CQT60" s="20"/>
      <c r="CQU60" s="20"/>
      <c r="CQV60" s="20"/>
      <c r="CQW60" s="20"/>
      <c r="CQX60" s="20"/>
      <c r="CQY60" s="20"/>
      <c r="CQZ60" s="20"/>
      <c r="CRA60" s="20"/>
      <c r="CRB60" s="20"/>
      <c r="CRC60" s="20"/>
      <c r="CRD60" s="20"/>
      <c r="CRE60" s="20"/>
      <c r="CRF60" s="20"/>
      <c r="CRG60" s="20"/>
      <c r="CRH60" s="20"/>
      <c r="CRI60" s="20"/>
      <c r="CRJ60" s="20"/>
      <c r="CRK60" s="20"/>
      <c r="CRL60" s="20"/>
      <c r="CRM60" s="20"/>
      <c r="CRN60" s="20"/>
      <c r="CRO60" s="20"/>
      <c r="CRP60" s="20"/>
      <c r="CRQ60" s="20"/>
      <c r="CRR60" s="20"/>
      <c r="CRS60" s="20"/>
      <c r="CRT60" s="20"/>
      <c r="CRU60" s="20"/>
      <c r="CRV60" s="20"/>
      <c r="CRW60" s="20"/>
      <c r="CRX60" s="20"/>
      <c r="CRY60" s="20"/>
      <c r="CRZ60" s="20"/>
      <c r="CSA60" s="20"/>
      <c r="CSB60" s="20"/>
      <c r="CSC60" s="20"/>
      <c r="CSD60" s="20"/>
      <c r="CSE60" s="20"/>
      <c r="CSF60" s="20"/>
      <c r="CSG60" s="20"/>
      <c r="CSH60" s="20"/>
      <c r="CSI60" s="20"/>
      <c r="CSJ60" s="20"/>
      <c r="CSK60" s="20"/>
      <c r="CSL60" s="20"/>
      <c r="CSM60" s="20"/>
      <c r="CSN60" s="20"/>
      <c r="CSO60" s="20"/>
      <c r="CSP60" s="20"/>
      <c r="CSQ60" s="20"/>
      <c r="CSR60" s="20"/>
      <c r="CSS60" s="20"/>
      <c r="CST60" s="20"/>
      <c r="CSU60" s="20"/>
      <c r="CSV60" s="20"/>
      <c r="CSW60" s="20"/>
      <c r="CSX60" s="20"/>
      <c r="CSY60" s="20"/>
      <c r="CSZ60" s="20"/>
      <c r="CTA60" s="20"/>
      <c r="CTB60" s="20"/>
      <c r="CTC60" s="20"/>
      <c r="CTD60" s="20"/>
      <c r="CTE60" s="20"/>
      <c r="CTF60" s="20"/>
      <c r="CTG60" s="20"/>
      <c r="CTH60" s="20"/>
      <c r="CTI60" s="20"/>
      <c r="CTJ60" s="20"/>
      <c r="CTK60" s="20"/>
      <c r="CTL60" s="20"/>
      <c r="CTM60" s="20"/>
      <c r="CTN60" s="20"/>
      <c r="CTO60" s="20"/>
      <c r="CTP60" s="20"/>
      <c r="CTQ60" s="20"/>
      <c r="CTR60" s="20"/>
      <c r="CTS60" s="20"/>
      <c r="CTT60" s="20"/>
      <c r="CTU60" s="20"/>
      <c r="CTV60" s="20"/>
      <c r="CTW60" s="20"/>
      <c r="CTX60" s="20"/>
      <c r="CTY60" s="20"/>
      <c r="CTZ60" s="20"/>
      <c r="CUA60" s="20"/>
      <c r="CUB60" s="20"/>
      <c r="CUC60" s="20"/>
      <c r="CUD60" s="20"/>
      <c r="CUE60" s="20"/>
      <c r="CUF60" s="20"/>
      <c r="CUG60" s="20"/>
      <c r="CUH60" s="20"/>
      <c r="CUI60" s="20"/>
      <c r="CUJ60" s="20"/>
      <c r="CUK60" s="20"/>
      <c r="CUL60" s="20"/>
      <c r="CUM60" s="20"/>
      <c r="CUN60" s="20"/>
      <c r="CUO60" s="20"/>
      <c r="CUP60" s="20"/>
      <c r="CUQ60" s="20"/>
      <c r="CUR60" s="20"/>
      <c r="CUS60" s="20"/>
      <c r="CUT60" s="20"/>
      <c r="CUU60" s="20"/>
      <c r="CUV60" s="20"/>
      <c r="CUW60" s="20"/>
      <c r="CUX60" s="20"/>
      <c r="CUY60" s="20"/>
      <c r="CUZ60" s="20"/>
      <c r="CVA60" s="20"/>
      <c r="CVB60" s="20"/>
      <c r="CVC60" s="20"/>
      <c r="CVD60" s="20"/>
      <c r="CVE60" s="20"/>
      <c r="CVF60" s="20"/>
      <c r="CVG60" s="20"/>
      <c r="CVH60" s="20"/>
      <c r="CVI60" s="20"/>
      <c r="CVJ60" s="20"/>
      <c r="CVK60" s="20"/>
      <c r="CVL60" s="20"/>
      <c r="CVM60" s="20"/>
      <c r="CVN60" s="20"/>
      <c r="CVO60" s="20"/>
      <c r="CVP60" s="20"/>
      <c r="CVQ60" s="20"/>
      <c r="CVR60" s="20"/>
      <c r="CVS60" s="20"/>
      <c r="CVT60" s="20"/>
      <c r="CVU60" s="20"/>
      <c r="CVV60" s="20"/>
      <c r="CVW60" s="20"/>
      <c r="CVX60" s="20"/>
      <c r="CVY60" s="20"/>
      <c r="CVZ60" s="20"/>
      <c r="CWA60" s="20"/>
      <c r="CWB60" s="20"/>
      <c r="CWC60" s="20"/>
      <c r="CWD60" s="20"/>
      <c r="CWE60" s="20"/>
      <c r="CWF60" s="20"/>
      <c r="CWG60" s="20"/>
      <c r="CWH60" s="20"/>
      <c r="CWI60" s="20"/>
      <c r="CWJ60" s="20"/>
      <c r="CWK60" s="20"/>
      <c r="CWL60" s="20"/>
      <c r="CWM60" s="20"/>
      <c r="CWN60" s="20"/>
      <c r="CWO60" s="20"/>
      <c r="CWP60" s="20"/>
      <c r="CWQ60" s="20"/>
      <c r="CWR60" s="20"/>
      <c r="CWS60" s="20"/>
      <c r="CWT60" s="20"/>
      <c r="CWU60" s="20"/>
      <c r="CWV60" s="20"/>
      <c r="CWW60" s="20"/>
      <c r="CWX60" s="20"/>
      <c r="CWY60" s="20"/>
      <c r="CWZ60" s="20"/>
      <c r="CXA60" s="20"/>
      <c r="CXB60" s="20"/>
      <c r="CXC60" s="20"/>
      <c r="CXD60" s="20"/>
      <c r="CXE60" s="20"/>
      <c r="CXF60" s="20"/>
      <c r="CXG60" s="20"/>
      <c r="CXH60" s="20"/>
      <c r="CXI60" s="20"/>
      <c r="CXJ60" s="20"/>
      <c r="CXK60" s="20"/>
      <c r="CXL60" s="20"/>
      <c r="CXM60" s="20"/>
      <c r="CXN60" s="20"/>
      <c r="CXO60" s="20"/>
      <c r="CXP60" s="20"/>
      <c r="CXQ60" s="20"/>
      <c r="CXR60" s="20"/>
      <c r="CXS60" s="20"/>
      <c r="CXT60" s="20"/>
      <c r="CXU60" s="20"/>
      <c r="CXV60" s="20"/>
      <c r="CXW60" s="20"/>
      <c r="CXX60" s="20"/>
      <c r="CXY60" s="20"/>
      <c r="CXZ60" s="20"/>
      <c r="CYA60" s="20"/>
      <c r="CYB60" s="20"/>
      <c r="CYC60" s="20"/>
      <c r="CYD60" s="20"/>
      <c r="CYE60" s="20"/>
      <c r="CYF60" s="20"/>
      <c r="CYG60" s="20"/>
      <c r="CYH60" s="20"/>
      <c r="CYI60" s="20"/>
      <c r="CYJ60" s="20"/>
      <c r="CYK60" s="20"/>
      <c r="CYL60" s="20"/>
      <c r="CYM60" s="20"/>
      <c r="CYN60" s="20"/>
      <c r="CYO60" s="20"/>
      <c r="CYP60" s="20"/>
      <c r="CYQ60" s="20"/>
      <c r="CYR60" s="20"/>
      <c r="CYS60" s="20"/>
      <c r="CYT60" s="20"/>
      <c r="CYU60" s="20"/>
      <c r="CYV60" s="20"/>
      <c r="CYW60" s="20"/>
      <c r="CYX60" s="20"/>
      <c r="CYY60" s="20"/>
      <c r="CYZ60" s="20"/>
      <c r="CZA60" s="20"/>
      <c r="CZB60" s="20"/>
      <c r="CZC60" s="20"/>
      <c r="CZD60" s="20"/>
      <c r="CZE60" s="20"/>
      <c r="CZF60" s="20"/>
      <c r="CZG60" s="20"/>
      <c r="CZH60" s="20"/>
      <c r="CZI60" s="20"/>
      <c r="CZJ60" s="20"/>
      <c r="CZK60" s="20"/>
      <c r="CZL60" s="20"/>
      <c r="CZM60" s="20"/>
      <c r="CZN60" s="20"/>
      <c r="CZO60" s="20"/>
      <c r="CZP60" s="20"/>
      <c r="CZQ60" s="20"/>
      <c r="CZR60" s="20"/>
      <c r="CZS60" s="20"/>
      <c r="CZT60" s="20"/>
      <c r="CZU60" s="20"/>
      <c r="CZV60" s="20"/>
      <c r="CZW60" s="20"/>
      <c r="CZX60" s="20"/>
      <c r="CZY60" s="20"/>
      <c r="CZZ60" s="20"/>
      <c r="DAA60" s="20"/>
      <c r="DAB60" s="20"/>
      <c r="DAC60" s="20"/>
      <c r="DAD60" s="20"/>
      <c r="DAE60" s="20"/>
      <c r="DAF60" s="20"/>
      <c r="DAG60" s="20"/>
      <c r="DAH60" s="20"/>
      <c r="DAI60" s="20"/>
      <c r="DAJ60" s="20"/>
      <c r="DAK60" s="20"/>
      <c r="DAL60" s="20"/>
      <c r="DAM60" s="20"/>
      <c r="DAN60" s="20"/>
      <c r="DAO60" s="20"/>
      <c r="DAP60" s="20"/>
      <c r="DAQ60" s="20"/>
      <c r="DAR60" s="20"/>
      <c r="DAS60" s="20"/>
      <c r="DAT60" s="20"/>
      <c r="DAU60" s="20"/>
      <c r="DAV60" s="20"/>
      <c r="DAW60" s="20"/>
      <c r="DAX60" s="20"/>
      <c r="DAY60" s="20"/>
      <c r="DAZ60" s="20"/>
      <c r="DBA60" s="20"/>
      <c r="DBB60" s="20"/>
      <c r="DBC60" s="20"/>
      <c r="DBD60" s="20"/>
      <c r="DBE60" s="20"/>
      <c r="DBF60" s="20"/>
      <c r="DBG60" s="20"/>
      <c r="DBH60" s="20"/>
      <c r="DBI60" s="20"/>
      <c r="DBJ60" s="20"/>
      <c r="DBK60" s="20"/>
      <c r="DBL60" s="20"/>
      <c r="DBM60" s="20"/>
      <c r="DBN60" s="20"/>
      <c r="DBO60" s="20"/>
      <c r="DBP60" s="20"/>
      <c r="DBQ60" s="20"/>
      <c r="DBR60" s="20"/>
      <c r="DBS60" s="20"/>
      <c r="DBT60" s="20"/>
      <c r="DBU60" s="20"/>
      <c r="DBV60" s="20"/>
      <c r="DBW60" s="20"/>
      <c r="DBX60" s="20"/>
      <c r="DBY60" s="20"/>
      <c r="DBZ60" s="20"/>
      <c r="DCA60" s="20"/>
      <c r="DCB60" s="20"/>
      <c r="DCC60" s="20"/>
      <c r="DCD60" s="20"/>
      <c r="DCE60" s="20"/>
      <c r="DCF60" s="20"/>
      <c r="DCG60" s="20"/>
      <c r="DCH60" s="20"/>
      <c r="DCI60" s="20"/>
      <c r="DCJ60" s="20"/>
      <c r="DCK60" s="20"/>
      <c r="DCL60" s="20"/>
      <c r="DCM60" s="20"/>
      <c r="DCN60" s="20"/>
      <c r="DCO60" s="20"/>
      <c r="DCP60" s="20"/>
      <c r="DCQ60" s="20"/>
      <c r="DCR60" s="20"/>
      <c r="DCS60" s="20"/>
      <c r="DCT60" s="20"/>
      <c r="DCU60" s="20"/>
      <c r="DCV60" s="20"/>
      <c r="DCW60" s="20"/>
      <c r="DCX60" s="20"/>
      <c r="DCY60" s="20"/>
      <c r="DCZ60" s="20"/>
      <c r="DDA60" s="20"/>
      <c r="DDB60" s="20"/>
      <c r="DDC60" s="20"/>
      <c r="DDD60" s="20"/>
      <c r="DDE60" s="20"/>
      <c r="DDF60" s="20"/>
      <c r="DDG60" s="20"/>
      <c r="DDH60" s="20"/>
      <c r="DDI60" s="20"/>
      <c r="DDJ60" s="20"/>
      <c r="DDK60" s="20"/>
      <c r="DDL60" s="20"/>
      <c r="DDM60" s="20"/>
      <c r="DDN60" s="20"/>
      <c r="DDO60" s="20"/>
      <c r="DDP60" s="20"/>
      <c r="DDQ60" s="20"/>
      <c r="DDR60" s="20"/>
      <c r="DDS60" s="20"/>
      <c r="DDT60" s="20"/>
      <c r="DDU60" s="20"/>
      <c r="DDV60" s="20"/>
      <c r="DDW60" s="20"/>
      <c r="DDX60" s="20"/>
      <c r="DDY60" s="20"/>
      <c r="DDZ60" s="20"/>
      <c r="DEA60" s="20"/>
      <c r="DEB60" s="20"/>
      <c r="DEC60" s="20"/>
      <c r="DED60" s="20"/>
      <c r="DEE60" s="20"/>
      <c r="DEF60" s="20"/>
      <c r="DEG60" s="20"/>
      <c r="DEH60" s="20"/>
      <c r="DEI60" s="20"/>
      <c r="DEJ60" s="20"/>
      <c r="DEK60" s="20"/>
      <c r="DEL60" s="20"/>
      <c r="DEM60" s="20"/>
      <c r="DEN60" s="20"/>
      <c r="DEO60" s="20"/>
      <c r="DEP60" s="20"/>
      <c r="DEQ60" s="20"/>
      <c r="DER60" s="20"/>
      <c r="DES60" s="20"/>
      <c r="DET60" s="20"/>
      <c r="DEU60" s="20"/>
      <c r="DEV60" s="20"/>
      <c r="DEW60" s="20"/>
      <c r="DEX60" s="20"/>
      <c r="DEY60" s="20"/>
      <c r="DEZ60" s="20"/>
      <c r="DFA60" s="20"/>
      <c r="DFB60" s="20"/>
      <c r="DFC60" s="20"/>
      <c r="DFD60" s="20"/>
      <c r="DFE60" s="20"/>
      <c r="DFF60" s="20"/>
      <c r="DFG60" s="20"/>
      <c r="DFH60" s="20"/>
      <c r="DFI60" s="20"/>
      <c r="DFJ60" s="20"/>
      <c r="DFK60" s="20"/>
      <c r="DFL60" s="20"/>
      <c r="DFM60" s="20"/>
      <c r="DFN60" s="20"/>
      <c r="DFO60" s="20"/>
      <c r="DFP60" s="20"/>
      <c r="DFQ60" s="20"/>
      <c r="DFR60" s="20"/>
      <c r="DFS60" s="20"/>
      <c r="DFT60" s="20"/>
      <c r="DFU60" s="20"/>
      <c r="DFV60" s="20"/>
      <c r="DFW60" s="20"/>
      <c r="DFX60" s="20"/>
      <c r="DFY60" s="20"/>
      <c r="DFZ60" s="20"/>
      <c r="DGA60" s="20"/>
      <c r="DGB60" s="20"/>
      <c r="DGC60" s="20"/>
      <c r="DGD60" s="20"/>
      <c r="DGE60" s="20"/>
      <c r="DGF60" s="20"/>
      <c r="DGG60" s="20"/>
      <c r="DGH60" s="20"/>
      <c r="DGI60" s="20"/>
      <c r="DGJ60" s="20"/>
      <c r="DGK60" s="20"/>
      <c r="DGL60" s="20"/>
      <c r="DGM60" s="20"/>
      <c r="DGN60" s="20"/>
      <c r="DGO60" s="20"/>
      <c r="DGP60" s="20"/>
      <c r="DGQ60" s="20"/>
      <c r="DGR60" s="20"/>
      <c r="DGS60" s="20"/>
      <c r="DGT60" s="20"/>
      <c r="DGU60" s="20"/>
      <c r="DGV60" s="20"/>
      <c r="DGW60" s="20"/>
      <c r="DGX60" s="20"/>
      <c r="DGY60" s="20"/>
      <c r="DGZ60" s="20"/>
      <c r="DHA60" s="20"/>
      <c r="DHB60" s="20"/>
      <c r="DHC60" s="20"/>
      <c r="DHD60" s="20"/>
      <c r="DHE60" s="20"/>
      <c r="DHF60" s="20"/>
      <c r="DHG60" s="20"/>
      <c r="DHH60" s="20"/>
      <c r="DHI60" s="20"/>
      <c r="DHJ60" s="20"/>
      <c r="DHK60" s="20"/>
      <c r="DHL60" s="20"/>
      <c r="DHM60" s="20"/>
      <c r="DHN60" s="20"/>
      <c r="DHO60" s="20"/>
      <c r="DHP60" s="20"/>
      <c r="DHQ60" s="20"/>
      <c r="DHR60" s="20"/>
      <c r="DHS60" s="20"/>
      <c r="DHT60" s="20"/>
      <c r="DHU60" s="20"/>
      <c r="DHV60" s="20"/>
      <c r="DHW60" s="20"/>
      <c r="DHX60" s="20"/>
      <c r="DHY60" s="20"/>
      <c r="DHZ60" s="20"/>
      <c r="DIA60" s="20"/>
      <c r="DIB60" s="20"/>
      <c r="DIC60" s="20"/>
      <c r="DID60" s="20"/>
      <c r="DIE60" s="20"/>
      <c r="DIF60" s="20"/>
      <c r="DIG60" s="20"/>
      <c r="DIH60" s="20"/>
      <c r="DII60" s="20"/>
      <c r="DIJ60" s="20"/>
      <c r="DIK60" s="20"/>
      <c r="DIL60" s="20"/>
      <c r="DIM60" s="20"/>
      <c r="DIN60" s="20"/>
      <c r="DIO60" s="20"/>
      <c r="DIP60" s="20"/>
      <c r="DIQ60" s="20"/>
      <c r="DIR60" s="20"/>
      <c r="DIS60" s="20"/>
      <c r="DIT60" s="20"/>
      <c r="DIU60" s="20"/>
      <c r="DIV60" s="20"/>
      <c r="DIW60" s="20"/>
      <c r="DIX60" s="20"/>
      <c r="DIY60" s="20"/>
      <c r="DIZ60" s="20"/>
      <c r="DJA60" s="20"/>
      <c r="DJB60" s="20"/>
      <c r="DJC60" s="20"/>
      <c r="DJD60" s="20"/>
      <c r="DJE60" s="20"/>
      <c r="DJF60" s="20"/>
      <c r="DJG60" s="20"/>
      <c r="DJH60" s="20"/>
      <c r="DJI60" s="20"/>
      <c r="DJJ60" s="20"/>
      <c r="DJK60" s="20"/>
      <c r="DJL60" s="20"/>
      <c r="DJM60" s="20"/>
      <c r="DJN60" s="20"/>
      <c r="DJO60" s="20"/>
      <c r="DJP60" s="20"/>
      <c r="DJQ60" s="20"/>
      <c r="DJR60" s="20"/>
      <c r="DJS60" s="20"/>
      <c r="DJT60" s="20"/>
      <c r="DJU60" s="20"/>
      <c r="DJV60" s="20"/>
      <c r="DJW60" s="20"/>
      <c r="DJX60" s="20"/>
      <c r="DJY60" s="20"/>
      <c r="DJZ60" s="20"/>
      <c r="DKA60" s="20"/>
      <c r="DKB60" s="20"/>
      <c r="DKC60" s="20"/>
      <c r="DKD60" s="20"/>
      <c r="DKE60" s="20"/>
      <c r="DKF60" s="20"/>
      <c r="DKG60" s="20"/>
      <c r="DKH60" s="20"/>
      <c r="DKI60" s="20"/>
      <c r="DKJ60" s="20"/>
      <c r="DKK60" s="20"/>
      <c r="DKL60" s="20"/>
      <c r="DKM60" s="20"/>
      <c r="DKN60" s="20"/>
      <c r="DKO60" s="20"/>
      <c r="DKP60" s="20"/>
      <c r="DKQ60" s="20"/>
      <c r="DKR60" s="20"/>
      <c r="DKS60" s="20"/>
      <c r="DKT60" s="20"/>
      <c r="DKU60" s="20"/>
      <c r="DKV60" s="20"/>
      <c r="DKW60" s="20"/>
      <c r="DKX60" s="20"/>
      <c r="DKY60" s="20"/>
      <c r="DKZ60" s="20"/>
      <c r="DLA60" s="20"/>
      <c r="DLB60" s="20"/>
      <c r="DLC60" s="20"/>
      <c r="DLD60" s="20"/>
      <c r="DLE60" s="20"/>
      <c r="DLF60" s="20"/>
      <c r="DLG60" s="20"/>
      <c r="DLH60" s="20"/>
      <c r="DLI60" s="20"/>
      <c r="DLJ60" s="20"/>
      <c r="DLK60" s="20"/>
      <c r="DLL60" s="20"/>
      <c r="DLM60" s="20"/>
      <c r="DLN60" s="20"/>
      <c r="DLO60" s="20"/>
      <c r="DLP60" s="20"/>
      <c r="DLQ60" s="20"/>
      <c r="DLR60" s="20"/>
      <c r="DLS60" s="20"/>
      <c r="DLT60" s="20"/>
      <c r="DLU60" s="20"/>
      <c r="DLV60" s="20"/>
      <c r="DLW60" s="20"/>
      <c r="DLX60" s="20"/>
      <c r="DLY60" s="20"/>
      <c r="DLZ60" s="20"/>
      <c r="DMA60" s="20"/>
      <c r="DMB60" s="20"/>
      <c r="DMC60" s="20"/>
      <c r="DMD60" s="20"/>
      <c r="DME60" s="20"/>
      <c r="DMF60" s="20"/>
      <c r="DMG60" s="20"/>
      <c r="DMH60" s="20"/>
      <c r="DMI60" s="20"/>
      <c r="DMJ60" s="20"/>
      <c r="DMK60" s="20"/>
      <c r="DML60" s="20"/>
      <c r="DMM60" s="20"/>
      <c r="DMN60" s="20"/>
      <c r="DMO60" s="20"/>
      <c r="DMP60" s="20"/>
      <c r="DMQ60" s="20"/>
      <c r="DMR60" s="20"/>
      <c r="DMS60" s="20"/>
      <c r="DMT60" s="20"/>
      <c r="DMU60" s="20"/>
      <c r="DMV60" s="20"/>
      <c r="DMW60" s="20"/>
      <c r="DMX60" s="20"/>
      <c r="DMY60" s="20"/>
      <c r="DMZ60" s="20"/>
      <c r="DNA60" s="20"/>
      <c r="DNB60" s="20"/>
      <c r="DNC60" s="20"/>
      <c r="DND60" s="20"/>
      <c r="DNE60" s="20"/>
      <c r="DNF60" s="20"/>
      <c r="DNG60" s="20"/>
      <c r="DNH60" s="20"/>
      <c r="DNI60" s="20"/>
      <c r="DNJ60" s="20"/>
      <c r="DNK60" s="20"/>
      <c r="DNL60" s="20"/>
      <c r="DNM60" s="20"/>
      <c r="DNN60" s="20"/>
      <c r="DNO60" s="20"/>
      <c r="DNP60" s="20"/>
      <c r="DNQ60" s="20"/>
      <c r="DNR60" s="20"/>
      <c r="DNS60" s="20"/>
      <c r="DNT60" s="20"/>
      <c r="DNU60" s="20"/>
      <c r="DNV60" s="20"/>
      <c r="DNW60" s="20"/>
      <c r="DNX60" s="20"/>
      <c r="DNY60" s="20"/>
      <c r="DNZ60" s="20"/>
      <c r="DOA60" s="20"/>
      <c r="DOB60" s="20"/>
      <c r="DOC60" s="20"/>
      <c r="DOD60" s="20"/>
      <c r="DOE60" s="20"/>
      <c r="DOF60" s="20"/>
      <c r="DOG60" s="20"/>
      <c r="DOH60" s="20"/>
      <c r="DOI60" s="20"/>
      <c r="DOJ60" s="20"/>
      <c r="DOK60" s="20"/>
      <c r="DOL60" s="20"/>
      <c r="DOM60" s="20"/>
      <c r="DON60" s="20"/>
      <c r="DOO60" s="20"/>
      <c r="DOP60" s="20"/>
      <c r="DOQ60" s="20"/>
      <c r="DOR60" s="20"/>
      <c r="DOS60" s="20"/>
      <c r="DOT60" s="20"/>
      <c r="DOU60" s="20"/>
      <c r="DOV60" s="20"/>
      <c r="DOW60" s="20"/>
      <c r="DOX60" s="20"/>
      <c r="DOY60" s="20"/>
      <c r="DOZ60" s="20"/>
      <c r="DPA60" s="20"/>
      <c r="DPB60" s="20"/>
      <c r="DPC60" s="20"/>
      <c r="DPD60" s="20"/>
      <c r="DPE60" s="20"/>
      <c r="DPF60" s="20"/>
      <c r="DPG60" s="20"/>
      <c r="DPH60" s="20"/>
      <c r="DPI60" s="20"/>
      <c r="DPJ60" s="20"/>
      <c r="DPK60" s="20"/>
      <c r="DPL60" s="20"/>
      <c r="DPM60" s="20"/>
      <c r="DPN60" s="20"/>
      <c r="DPO60" s="20"/>
      <c r="DPP60" s="20"/>
      <c r="DPQ60" s="20"/>
      <c r="DPR60" s="20"/>
      <c r="DPS60" s="20"/>
      <c r="DPT60" s="20"/>
      <c r="DPU60" s="20"/>
      <c r="DPV60" s="20"/>
      <c r="DPW60" s="20"/>
      <c r="DPX60" s="20"/>
      <c r="DPY60" s="20"/>
      <c r="DPZ60" s="20"/>
      <c r="DQA60" s="20"/>
      <c r="DQB60" s="20"/>
      <c r="DQC60" s="20"/>
      <c r="DQD60" s="20"/>
      <c r="DQE60" s="20"/>
      <c r="DQF60" s="20"/>
      <c r="DQG60" s="20"/>
      <c r="DQH60" s="20"/>
      <c r="DQI60" s="20"/>
      <c r="DQJ60" s="20"/>
      <c r="DQK60" s="20"/>
      <c r="DQL60" s="20"/>
      <c r="DQM60" s="20"/>
      <c r="DQN60" s="20"/>
      <c r="DQO60" s="20"/>
      <c r="DQP60" s="20"/>
      <c r="DQQ60" s="20"/>
      <c r="DQR60" s="20"/>
      <c r="DQS60" s="20"/>
      <c r="DQT60" s="20"/>
      <c r="DQU60" s="20"/>
      <c r="DQV60" s="20"/>
      <c r="DQW60" s="20"/>
      <c r="DQX60" s="20"/>
      <c r="DQY60" s="20"/>
      <c r="DQZ60" s="20"/>
      <c r="DRA60" s="20"/>
      <c r="DRB60" s="20"/>
      <c r="DRC60" s="20"/>
      <c r="DRD60" s="20"/>
      <c r="DRE60" s="20"/>
      <c r="DRF60" s="20"/>
      <c r="DRG60" s="20"/>
      <c r="DRH60" s="20"/>
      <c r="DRI60" s="20"/>
      <c r="DRJ60" s="20"/>
      <c r="DRK60" s="20"/>
      <c r="DRL60" s="20"/>
      <c r="DRM60" s="20"/>
      <c r="DRN60" s="20"/>
      <c r="DRO60" s="20"/>
      <c r="DRP60" s="20"/>
      <c r="DRQ60" s="20"/>
      <c r="DRR60" s="20"/>
      <c r="DRS60" s="20"/>
      <c r="DRT60" s="20"/>
      <c r="DRU60" s="20"/>
      <c r="DRV60" s="20"/>
      <c r="DRW60" s="20"/>
      <c r="DRX60" s="20"/>
      <c r="DRY60" s="20"/>
      <c r="DRZ60" s="20"/>
      <c r="DSA60" s="20"/>
      <c r="DSB60" s="20"/>
      <c r="DSC60" s="20"/>
      <c r="DSD60" s="20"/>
      <c r="DSE60" s="20"/>
      <c r="DSF60" s="20"/>
      <c r="DSG60" s="20"/>
      <c r="DSH60" s="20"/>
      <c r="DSI60" s="20"/>
      <c r="DSJ60" s="20"/>
      <c r="DSK60" s="20"/>
      <c r="DSL60" s="20"/>
      <c r="DSM60" s="20"/>
      <c r="DSN60" s="20"/>
      <c r="DSO60" s="20"/>
      <c r="DSP60" s="20"/>
      <c r="DSQ60" s="20"/>
      <c r="DSR60" s="20"/>
      <c r="DSS60" s="20"/>
      <c r="DST60" s="20"/>
      <c r="DSU60" s="20"/>
      <c r="DSV60" s="20"/>
      <c r="DSW60" s="20"/>
      <c r="DSX60" s="20"/>
      <c r="DSY60" s="20"/>
      <c r="DSZ60" s="20"/>
      <c r="DTA60" s="20"/>
      <c r="DTB60" s="20"/>
      <c r="DTC60" s="20"/>
      <c r="DTD60" s="20"/>
      <c r="DTE60" s="20"/>
      <c r="DTF60" s="20"/>
      <c r="DTG60" s="20"/>
      <c r="DTH60" s="20"/>
      <c r="DTI60" s="20"/>
      <c r="DTJ60" s="20"/>
      <c r="DTK60" s="20"/>
      <c r="DTL60" s="20"/>
      <c r="DTM60" s="20"/>
      <c r="DTN60" s="20"/>
      <c r="DTO60" s="20"/>
      <c r="DTP60" s="20"/>
      <c r="DTQ60" s="20"/>
      <c r="DTR60" s="20"/>
      <c r="DTS60" s="20"/>
      <c r="DTT60" s="20"/>
      <c r="DTU60" s="20"/>
      <c r="DTV60" s="20"/>
      <c r="DTW60" s="20"/>
      <c r="DTX60" s="20"/>
      <c r="DTY60" s="20"/>
      <c r="DTZ60" s="20"/>
      <c r="DUA60" s="20"/>
      <c r="DUB60" s="20"/>
      <c r="DUC60" s="20"/>
      <c r="DUD60" s="20"/>
      <c r="DUE60" s="20"/>
      <c r="DUF60" s="20"/>
      <c r="DUG60" s="20"/>
      <c r="DUH60" s="20"/>
      <c r="DUI60" s="20"/>
      <c r="DUJ60" s="20"/>
      <c r="DUK60" s="20"/>
      <c r="DUL60" s="20"/>
      <c r="DUM60" s="20"/>
      <c r="DUN60" s="20"/>
      <c r="DUO60" s="20"/>
      <c r="DUP60" s="20"/>
      <c r="DUQ60" s="20"/>
      <c r="DUR60" s="20"/>
      <c r="DUS60" s="20"/>
      <c r="DUT60" s="20"/>
      <c r="DUU60" s="20"/>
      <c r="DUV60" s="20"/>
      <c r="DUW60" s="20"/>
      <c r="DUX60" s="20"/>
      <c r="DUY60" s="20"/>
      <c r="DUZ60" s="20"/>
      <c r="DVA60" s="20"/>
      <c r="DVB60" s="20"/>
      <c r="DVC60" s="20"/>
      <c r="DVD60" s="20"/>
      <c r="DVE60" s="20"/>
      <c r="DVF60" s="20"/>
      <c r="DVG60" s="20"/>
      <c r="DVH60" s="20"/>
      <c r="DVI60" s="20"/>
      <c r="DVJ60" s="20"/>
      <c r="DVK60" s="20"/>
      <c r="DVL60" s="20"/>
      <c r="DVM60" s="20"/>
      <c r="DVN60" s="20"/>
      <c r="DVO60" s="20"/>
      <c r="DVP60" s="20"/>
      <c r="DVQ60" s="20"/>
      <c r="DVR60" s="20"/>
      <c r="DVS60" s="20"/>
      <c r="DVT60" s="20"/>
      <c r="DVU60" s="20"/>
      <c r="DVV60" s="20"/>
      <c r="DVW60" s="20"/>
      <c r="DVX60" s="20"/>
      <c r="DVY60" s="20"/>
      <c r="DVZ60" s="20"/>
      <c r="DWA60" s="20"/>
      <c r="DWB60" s="20"/>
      <c r="DWC60" s="20"/>
      <c r="DWD60" s="20"/>
      <c r="DWE60" s="20"/>
      <c r="DWF60" s="20"/>
      <c r="DWG60" s="20"/>
      <c r="DWH60" s="20"/>
      <c r="DWI60" s="20"/>
      <c r="DWJ60" s="20"/>
      <c r="DWK60" s="20"/>
      <c r="DWL60" s="20"/>
      <c r="DWM60" s="20"/>
      <c r="DWN60" s="20"/>
      <c r="DWO60" s="20"/>
      <c r="DWP60" s="20"/>
      <c r="DWQ60" s="20"/>
      <c r="DWR60" s="20"/>
      <c r="DWS60" s="20"/>
      <c r="DWT60" s="20"/>
      <c r="DWU60" s="20"/>
      <c r="DWV60" s="20"/>
      <c r="DWW60" s="20"/>
      <c r="DWX60" s="20"/>
      <c r="DWY60" s="20"/>
      <c r="DWZ60" s="20"/>
      <c r="DXA60" s="20"/>
      <c r="DXB60" s="20"/>
      <c r="DXC60" s="20"/>
      <c r="DXD60" s="20"/>
      <c r="DXE60" s="20"/>
      <c r="DXF60" s="20"/>
      <c r="DXG60" s="20"/>
      <c r="DXH60" s="20"/>
      <c r="DXI60" s="20"/>
      <c r="DXJ60" s="20"/>
      <c r="DXK60" s="20"/>
      <c r="DXL60" s="20"/>
      <c r="DXM60" s="20"/>
      <c r="DXN60" s="20"/>
      <c r="DXO60" s="20"/>
      <c r="DXP60" s="20"/>
      <c r="DXQ60" s="20"/>
      <c r="DXR60" s="20"/>
      <c r="DXS60" s="20"/>
      <c r="DXT60" s="20"/>
      <c r="DXU60" s="20"/>
      <c r="DXV60" s="20"/>
      <c r="DXW60" s="20"/>
      <c r="DXX60" s="20"/>
      <c r="DXY60" s="20"/>
      <c r="DXZ60" s="20"/>
      <c r="DYA60" s="20"/>
      <c r="DYB60" s="20"/>
      <c r="DYC60" s="20"/>
      <c r="DYD60" s="20"/>
      <c r="DYE60" s="20"/>
      <c r="DYF60" s="20"/>
      <c r="DYG60" s="20"/>
      <c r="DYH60" s="20"/>
      <c r="DYI60" s="20"/>
      <c r="DYJ60" s="20"/>
      <c r="DYK60" s="20"/>
      <c r="DYL60" s="20"/>
      <c r="DYM60" s="20"/>
      <c r="DYN60" s="20"/>
      <c r="DYO60" s="20"/>
      <c r="DYP60" s="20"/>
      <c r="DYQ60" s="20"/>
      <c r="DYR60" s="20"/>
      <c r="DYS60" s="20"/>
      <c r="DYT60" s="20"/>
      <c r="DYU60" s="20"/>
      <c r="DYV60" s="20"/>
      <c r="DYW60" s="20"/>
      <c r="DYX60" s="20"/>
      <c r="DYY60" s="20"/>
      <c r="DYZ60" s="20"/>
      <c r="DZA60" s="20"/>
      <c r="DZB60" s="20"/>
      <c r="DZC60" s="20"/>
      <c r="DZD60" s="20"/>
      <c r="DZE60" s="20"/>
      <c r="DZF60" s="20"/>
      <c r="DZG60" s="20"/>
      <c r="DZH60" s="20"/>
      <c r="DZI60" s="20"/>
      <c r="DZJ60" s="20"/>
      <c r="DZK60" s="20"/>
      <c r="DZL60" s="20"/>
      <c r="DZM60" s="20"/>
      <c r="DZN60" s="20"/>
      <c r="DZO60" s="20"/>
      <c r="DZP60" s="20"/>
      <c r="DZQ60" s="20"/>
      <c r="DZR60" s="20"/>
      <c r="DZS60" s="20"/>
      <c r="DZT60" s="20"/>
      <c r="DZU60" s="20"/>
      <c r="DZV60" s="20"/>
      <c r="DZW60" s="20"/>
      <c r="DZX60" s="20"/>
      <c r="DZY60" s="20"/>
      <c r="DZZ60" s="20"/>
      <c r="EAA60" s="20"/>
      <c r="EAB60" s="20"/>
      <c r="EAC60" s="20"/>
      <c r="EAD60" s="20"/>
      <c r="EAE60" s="20"/>
      <c r="EAF60" s="20"/>
      <c r="EAG60" s="20"/>
      <c r="EAH60" s="20"/>
      <c r="EAI60" s="20"/>
      <c r="EAJ60" s="20"/>
      <c r="EAK60" s="20"/>
      <c r="EAL60" s="20"/>
      <c r="EAM60" s="20"/>
      <c r="EAN60" s="20"/>
      <c r="EAO60" s="20"/>
      <c r="EAP60" s="20"/>
      <c r="EAQ60" s="20"/>
      <c r="EAR60" s="20"/>
      <c r="EAS60" s="20"/>
      <c r="EAT60" s="20"/>
      <c r="EAU60" s="20"/>
      <c r="EAV60" s="20"/>
      <c r="EAW60" s="20"/>
      <c r="EAX60" s="20"/>
      <c r="EAY60" s="20"/>
      <c r="EAZ60" s="20"/>
      <c r="EBA60" s="20"/>
      <c r="EBB60" s="20"/>
      <c r="EBC60" s="20"/>
      <c r="EBD60" s="20"/>
      <c r="EBE60" s="20"/>
      <c r="EBF60" s="20"/>
      <c r="EBG60" s="20"/>
      <c r="EBH60" s="20"/>
      <c r="EBI60" s="20"/>
      <c r="EBJ60" s="20"/>
      <c r="EBK60" s="20"/>
      <c r="EBL60" s="20"/>
      <c r="EBM60" s="20"/>
      <c r="EBN60" s="20"/>
      <c r="EBO60" s="20"/>
      <c r="EBP60" s="20"/>
      <c r="EBQ60" s="20"/>
      <c r="EBR60" s="20"/>
      <c r="EBS60" s="20"/>
      <c r="EBT60" s="20"/>
      <c r="EBU60" s="20"/>
      <c r="EBV60" s="20"/>
      <c r="EBW60" s="20"/>
      <c r="EBX60" s="20"/>
      <c r="EBY60" s="20"/>
      <c r="EBZ60" s="20"/>
      <c r="ECA60" s="20"/>
      <c r="ECB60" s="20"/>
      <c r="ECC60" s="20"/>
      <c r="ECD60" s="20"/>
      <c r="ECE60" s="20"/>
      <c r="ECF60" s="20"/>
      <c r="ECG60" s="20"/>
      <c r="ECH60" s="20"/>
      <c r="ECI60" s="20"/>
      <c r="ECJ60" s="20"/>
      <c r="ECK60" s="20"/>
      <c r="ECL60" s="20"/>
      <c r="ECM60" s="20"/>
      <c r="ECN60" s="20"/>
      <c r="ECO60" s="20"/>
      <c r="ECP60" s="20"/>
      <c r="ECQ60" s="20"/>
      <c r="ECR60" s="20"/>
      <c r="ECS60" s="20"/>
      <c r="ECT60" s="20"/>
      <c r="ECU60" s="20"/>
      <c r="ECV60" s="20"/>
      <c r="ECW60" s="20"/>
      <c r="ECX60" s="20"/>
      <c r="ECY60" s="20"/>
      <c r="ECZ60" s="20"/>
      <c r="EDA60" s="20"/>
      <c r="EDB60" s="20"/>
      <c r="EDC60" s="20"/>
      <c r="EDD60" s="20"/>
      <c r="EDE60" s="20"/>
      <c r="EDF60" s="20"/>
      <c r="EDG60" s="20"/>
      <c r="EDH60" s="20"/>
      <c r="EDI60" s="20"/>
      <c r="EDJ60" s="20"/>
      <c r="EDK60" s="20"/>
      <c r="EDL60" s="20"/>
      <c r="EDM60" s="20"/>
      <c r="EDN60" s="20"/>
      <c r="EDO60" s="20"/>
      <c r="EDP60" s="20"/>
      <c r="EDQ60" s="20"/>
      <c r="EDR60" s="20"/>
      <c r="EDS60" s="20"/>
      <c r="EDT60" s="20"/>
      <c r="EDU60" s="20"/>
      <c r="EDV60" s="20"/>
      <c r="EDW60" s="20"/>
      <c r="EDX60" s="20"/>
      <c r="EDY60" s="20"/>
      <c r="EDZ60" s="20"/>
      <c r="EEA60" s="20"/>
      <c r="EEB60" s="20"/>
      <c r="EEC60" s="20"/>
      <c r="EED60" s="20"/>
      <c r="EEE60" s="20"/>
      <c r="EEF60" s="20"/>
      <c r="EEG60" s="20"/>
      <c r="EEH60" s="20"/>
      <c r="EEI60" s="20"/>
      <c r="EEJ60" s="20"/>
      <c r="EEK60" s="20"/>
      <c r="EEL60" s="20"/>
      <c r="EEM60" s="20"/>
      <c r="EEN60" s="20"/>
      <c r="EEO60" s="20"/>
      <c r="EEP60" s="20"/>
      <c r="EEQ60" s="20"/>
      <c r="EER60" s="20"/>
      <c r="EES60" s="20"/>
      <c r="EET60" s="20"/>
      <c r="EEU60" s="20"/>
      <c r="EEV60" s="20"/>
      <c r="EEW60" s="20"/>
      <c r="EEX60" s="20"/>
      <c r="EEY60" s="20"/>
      <c r="EEZ60" s="20"/>
      <c r="EFA60" s="20"/>
      <c r="EFB60" s="20"/>
      <c r="EFC60" s="20"/>
      <c r="EFD60" s="20"/>
      <c r="EFE60" s="20"/>
      <c r="EFF60" s="20"/>
      <c r="EFG60" s="20"/>
      <c r="EFH60" s="20"/>
      <c r="EFI60" s="20"/>
      <c r="EFJ60" s="20"/>
      <c r="EFK60" s="20"/>
      <c r="EFL60" s="20"/>
      <c r="EFM60" s="20"/>
      <c r="EFN60" s="20"/>
      <c r="EFO60" s="20"/>
      <c r="EFP60" s="20"/>
      <c r="EFQ60" s="20"/>
      <c r="EFR60" s="20"/>
      <c r="EFS60" s="20"/>
      <c r="EFT60" s="20"/>
      <c r="EFU60" s="20"/>
      <c r="EFV60" s="20"/>
      <c r="EFW60" s="20"/>
      <c r="EFX60" s="20"/>
      <c r="EFY60" s="20"/>
      <c r="EFZ60" s="20"/>
      <c r="EGA60" s="20"/>
      <c r="EGB60" s="20"/>
      <c r="EGC60" s="20"/>
      <c r="EGD60" s="20"/>
      <c r="EGE60" s="20"/>
      <c r="EGF60" s="20"/>
      <c r="EGG60" s="20"/>
      <c r="EGH60" s="20"/>
      <c r="EGI60" s="20"/>
      <c r="EGJ60" s="20"/>
      <c r="EGK60" s="20"/>
      <c r="EGL60" s="20"/>
      <c r="EGM60" s="20"/>
      <c r="EGN60" s="20"/>
      <c r="EGO60" s="20"/>
      <c r="EGP60" s="20"/>
      <c r="EGQ60" s="20"/>
      <c r="EGR60" s="20"/>
      <c r="EGS60" s="20"/>
      <c r="EGT60" s="20"/>
      <c r="EGU60" s="20"/>
      <c r="EGV60" s="20"/>
      <c r="EGW60" s="20"/>
      <c r="EGX60" s="20"/>
      <c r="EGY60" s="20"/>
      <c r="EGZ60" s="20"/>
      <c r="EHA60" s="20"/>
      <c r="EHB60" s="20"/>
      <c r="EHC60" s="20"/>
      <c r="EHD60" s="20"/>
      <c r="EHE60" s="20"/>
      <c r="EHF60" s="20"/>
      <c r="EHG60" s="20"/>
      <c r="EHH60" s="20"/>
      <c r="EHI60" s="20"/>
      <c r="EHJ60" s="20"/>
      <c r="EHK60" s="20"/>
      <c r="EHL60" s="20"/>
      <c r="EHM60" s="20"/>
      <c r="EHN60" s="20"/>
      <c r="EHO60" s="20"/>
      <c r="EHP60" s="20"/>
      <c r="EHQ60" s="20"/>
      <c r="EHR60" s="20"/>
      <c r="EHS60" s="20"/>
      <c r="EHT60" s="20"/>
      <c r="EHU60" s="20"/>
      <c r="EHV60" s="20"/>
      <c r="EHW60" s="20"/>
      <c r="EHX60" s="20"/>
      <c r="EHY60" s="20"/>
      <c r="EHZ60" s="20"/>
      <c r="EIA60" s="20"/>
      <c r="EIB60" s="20"/>
      <c r="EIC60" s="20"/>
      <c r="EID60" s="20"/>
      <c r="EIE60" s="20"/>
      <c r="EIF60" s="20"/>
      <c r="EIG60" s="20"/>
      <c r="EIH60" s="20"/>
      <c r="EII60" s="20"/>
      <c r="EIJ60" s="20"/>
      <c r="EIK60" s="20"/>
      <c r="EIL60" s="20"/>
      <c r="EIM60" s="20"/>
      <c r="EIN60" s="20"/>
      <c r="EIO60" s="20"/>
      <c r="EIP60" s="20"/>
      <c r="EIQ60" s="20"/>
      <c r="EIR60" s="20"/>
      <c r="EIS60" s="20"/>
      <c r="EIT60" s="20"/>
      <c r="EIU60" s="20"/>
      <c r="EIV60" s="20"/>
      <c r="EIW60" s="20"/>
      <c r="EIX60" s="20"/>
      <c r="EIY60" s="20"/>
      <c r="EIZ60" s="20"/>
      <c r="EJA60" s="20"/>
      <c r="EJB60" s="20"/>
      <c r="EJC60" s="20"/>
      <c r="EJD60" s="20"/>
      <c r="EJE60" s="20"/>
      <c r="EJF60" s="20"/>
      <c r="EJG60" s="20"/>
      <c r="EJH60" s="20"/>
      <c r="EJI60" s="20"/>
      <c r="EJJ60" s="20"/>
      <c r="EJK60" s="20"/>
      <c r="EJL60" s="20"/>
      <c r="EJM60" s="20"/>
      <c r="EJN60" s="20"/>
      <c r="EJO60" s="20"/>
      <c r="EJP60" s="20"/>
      <c r="EJQ60" s="20"/>
      <c r="EJR60" s="20"/>
      <c r="EJS60" s="20"/>
      <c r="EJT60" s="20"/>
      <c r="EJU60" s="20"/>
      <c r="EJV60" s="20"/>
      <c r="EJW60" s="20"/>
      <c r="EJX60" s="20"/>
      <c r="EJY60" s="20"/>
      <c r="EJZ60" s="20"/>
      <c r="EKA60" s="20"/>
      <c r="EKB60" s="20"/>
      <c r="EKC60" s="20"/>
      <c r="EKD60" s="20"/>
      <c r="EKE60" s="20"/>
      <c r="EKF60" s="20"/>
      <c r="EKG60" s="20"/>
      <c r="EKH60" s="20"/>
      <c r="EKI60" s="20"/>
      <c r="EKJ60" s="20"/>
      <c r="EKK60" s="20"/>
      <c r="EKL60" s="20"/>
      <c r="EKM60" s="20"/>
      <c r="EKN60" s="20"/>
      <c r="EKO60" s="20"/>
      <c r="EKP60" s="20"/>
      <c r="EKQ60" s="20"/>
      <c r="EKR60" s="20"/>
      <c r="EKS60" s="20"/>
      <c r="EKT60" s="20"/>
      <c r="EKU60" s="20"/>
      <c r="EKV60" s="20"/>
      <c r="EKW60" s="20"/>
      <c r="EKX60" s="20"/>
      <c r="EKY60" s="20"/>
      <c r="EKZ60" s="20"/>
      <c r="ELA60" s="20"/>
      <c r="ELB60" s="20"/>
      <c r="ELC60" s="20"/>
      <c r="ELD60" s="20"/>
      <c r="ELE60" s="20"/>
      <c r="ELF60" s="20"/>
      <c r="ELG60" s="20"/>
      <c r="ELH60" s="20"/>
      <c r="ELI60" s="20"/>
      <c r="ELJ60" s="20"/>
      <c r="ELK60" s="20"/>
      <c r="ELL60" s="20"/>
      <c r="ELM60" s="20"/>
      <c r="ELN60" s="20"/>
      <c r="ELO60" s="20"/>
      <c r="ELP60" s="20"/>
      <c r="ELQ60" s="20"/>
      <c r="ELR60" s="20"/>
      <c r="ELS60" s="20"/>
      <c r="ELT60" s="20"/>
      <c r="ELU60" s="20"/>
      <c r="ELV60" s="20"/>
      <c r="ELW60" s="20"/>
      <c r="ELX60" s="20"/>
      <c r="ELY60" s="20"/>
      <c r="ELZ60" s="20"/>
      <c r="EMA60" s="20"/>
      <c r="EMB60" s="20"/>
      <c r="EMC60" s="20"/>
      <c r="EMD60" s="20"/>
      <c r="EME60" s="20"/>
      <c r="EMF60" s="20"/>
      <c r="EMG60" s="20"/>
      <c r="EMH60" s="20"/>
      <c r="EMI60" s="20"/>
      <c r="EMJ60" s="20"/>
      <c r="EMK60" s="20"/>
      <c r="EML60" s="20"/>
      <c r="EMM60" s="20"/>
      <c r="EMN60" s="20"/>
      <c r="EMO60" s="20"/>
      <c r="EMP60" s="20"/>
      <c r="EMQ60" s="20"/>
      <c r="EMR60" s="20"/>
      <c r="EMS60" s="20"/>
      <c r="EMT60" s="20"/>
      <c r="EMU60" s="20"/>
      <c r="EMV60" s="20"/>
      <c r="EMW60" s="20"/>
      <c r="EMX60" s="20"/>
      <c r="EMY60" s="20"/>
      <c r="EMZ60" s="20"/>
      <c r="ENA60" s="20"/>
      <c r="ENB60" s="20"/>
      <c r="ENC60" s="20"/>
      <c r="END60" s="20"/>
      <c r="ENE60" s="20"/>
      <c r="ENF60" s="20"/>
      <c r="ENG60" s="20"/>
      <c r="ENH60" s="20"/>
      <c r="ENI60" s="20"/>
      <c r="ENJ60" s="20"/>
      <c r="ENK60" s="20"/>
      <c r="ENL60" s="20"/>
      <c r="ENM60" s="20"/>
      <c r="ENN60" s="20"/>
      <c r="ENO60" s="20"/>
      <c r="ENP60" s="20"/>
      <c r="ENQ60" s="20"/>
      <c r="ENR60" s="20"/>
      <c r="ENS60" s="20"/>
      <c r="ENT60" s="20"/>
      <c r="ENU60" s="20"/>
      <c r="ENV60" s="20"/>
      <c r="ENW60" s="20"/>
      <c r="ENX60" s="20"/>
      <c r="ENY60" s="20"/>
      <c r="ENZ60" s="20"/>
      <c r="EOA60" s="20"/>
      <c r="EOB60" s="20"/>
      <c r="EOC60" s="20"/>
      <c r="EOD60" s="20"/>
      <c r="EOE60" s="20"/>
      <c r="EOF60" s="20"/>
      <c r="EOG60" s="20"/>
      <c r="EOH60" s="20"/>
      <c r="EOI60" s="20"/>
      <c r="EOJ60" s="20"/>
      <c r="EOK60" s="20"/>
      <c r="EOL60" s="20"/>
      <c r="EOM60" s="20"/>
      <c r="EON60" s="20"/>
      <c r="EOO60" s="20"/>
      <c r="EOP60" s="20"/>
      <c r="EOQ60" s="20"/>
      <c r="EOR60" s="20"/>
      <c r="EOS60" s="20"/>
      <c r="EOT60" s="20"/>
      <c r="EOU60" s="20"/>
      <c r="EOV60" s="20"/>
      <c r="EOW60" s="20"/>
      <c r="EOX60" s="20"/>
      <c r="EOY60" s="20"/>
      <c r="EOZ60" s="20"/>
      <c r="EPA60" s="20"/>
      <c r="EPB60" s="20"/>
      <c r="EPC60" s="20"/>
      <c r="EPD60" s="20"/>
      <c r="EPE60" s="20"/>
      <c r="EPF60" s="20"/>
      <c r="EPG60" s="20"/>
      <c r="EPH60" s="20"/>
      <c r="EPI60" s="20"/>
      <c r="EPJ60" s="20"/>
      <c r="EPK60" s="20"/>
      <c r="EPL60" s="20"/>
      <c r="EPM60" s="20"/>
      <c r="EPN60" s="20"/>
      <c r="EPO60" s="20"/>
      <c r="EPP60" s="20"/>
      <c r="EPQ60" s="20"/>
      <c r="EPR60" s="20"/>
      <c r="EPS60" s="20"/>
      <c r="EPT60" s="20"/>
      <c r="EPU60" s="20"/>
      <c r="EPV60" s="20"/>
      <c r="EPW60" s="20"/>
      <c r="EPX60" s="20"/>
      <c r="EPY60" s="20"/>
      <c r="EPZ60" s="20"/>
      <c r="EQA60" s="20"/>
      <c r="EQB60" s="20"/>
      <c r="EQC60" s="20"/>
      <c r="EQD60" s="20"/>
      <c r="EQE60" s="20"/>
      <c r="EQF60" s="20"/>
      <c r="EQG60" s="20"/>
      <c r="EQH60" s="20"/>
      <c r="EQI60" s="20"/>
      <c r="EQJ60" s="20"/>
      <c r="EQK60" s="20"/>
      <c r="EQL60" s="20"/>
      <c r="EQM60" s="20"/>
      <c r="EQN60" s="20"/>
      <c r="EQO60" s="20"/>
      <c r="EQP60" s="20"/>
      <c r="EQQ60" s="20"/>
      <c r="EQR60" s="20"/>
      <c r="EQS60" s="20"/>
      <c r="EQT60" s="20"/>
      <c r="EQU60" s="20"/>
      <c r="EQV60" s="20"/>
      <c r="EQW60" s="20"/>
      <c r="EQX60" s="20"/>
      <c r="EQY60" s="20"/>
      <c r="EQZ60" s="20"/>
      <c r="ERA60" s="20"/>
      <c r="ERB60" s="20"/>
      <c r="ERC60" s="20"/>
      <c r="ERD60" s="20"/>
      <c r="ERE60" s="20"/>
      <c r="ERF60" s="20"/>
      <c r="ERG60" s="20"/>
      <c r="ERH60" s="20"/>
      <c r="ERI60" s="20"/>
      <c r="ERJ60" s="20"/>
      <c r="ERK60" s="20"/>
      <c r="ERL60" s="20"/>
      <c r="ERM60" s="20"/>
      <c r="ERN60" s="20"/>
      <c r="ERO60" s="20"/>
      <c r="ERP60" s="20"/>
      <c r="ERQ60" s="20"/>
      <c r="ERR60" s="20"/>
      <c r="ERS60" s="20"/>
      <c r="ERT60" s="20"/>
      <c r="ERU60" s="20"/>
      <c r="ERV60" s="20"/>
      <c r="ERW60" s="20"/>
      <c r="ERX60" s="20"/>
      <c r="ERY60" s="20"/>
      <c r="ERZ60" s="20"/>
      <c r="ESA60" s="20"/>
      <c r="ESB60" s="20"/>
      <c r="ESC60" s="20"/>
      <c r="ESD60" s="20"/>
      <c r="ESE60" s="20"/>
      <c r="ESF60" s="20"/>
      <c r="ESG60" s="20"/>
      <c r="ESH60" s="20"/>
      <c r="ESI60" s="20"/>
      <c r="ESJ60" s="20"/>
      <c r="ESK60" s="20"/>
      <c r="ESL60" s="20"/>
      <c r="ESM60" s="20"/>
      <c r="ESN60" s="20"/>
      <c r="ESO60" s="20"/>
      <c r="ESP60" s="20"/>
      <c r="ESQ60" s="20"/>
      <c r="ESR60" s="20"/>
      <c r="ESS60" s="20"/>
      <c r="EST60" s="20"/>
      <c r="ESU60" s="20"/>
      <c r="ESV60" s="20"/>
      <c r="ESW60" s="20"/>
      <c r="ESX60" s="20"/>
      <c r="ESY60" s="20"/>
      <c r="ESZ60" s="20"/>
      <c r="ETA60" s="20"/>
      <c r="ETB60" s="20"/>
      <c r="ETC60" s="20"/>
      <c r="ETD60" s="20"/>
      <c r="ETE60" s="20"/>
      <c r="ETF60" s="20"/>
      <c r="ETG60" s="20"/>
      <c r="ETH60" s="20"/>
      <c r="ETI60" s="20"/>
      <c r="ETJ60" s="20"/>
      <c r="ETK60" s="20"/>
      <c r="ETL60" s="20"/>
      <c r="ETM60" s="20"/>
      <c r="ETN60" s="20"/>
      <c r="ETO60" s="20"/>
      <c r="ETP60" s="20"/>
      <c r="ETQ60" s="20"/>
      <c r="ETR60" s="20"/>
      <c r="ETS60" s="20"/>
      <c r="ETT60" s="20"/>
      <c r="ETU60" s="20"/>
      <c r="ETV60" s="20"/>
      <c r="ETW60" s="20"/>
      <c r="ETX60" s="20"/>
      <c r="ETY60" s="20"/>
      <c r="ETZ60" s="20"/>
      <c r="EUA60" s="20"/>
      <c r="EUB60" s="20"/>
      <c r="EUC60" s="20"/>
      <c r="EUD60" s="20"/>
      <c r="EUE60" s="20"/>
      <c r="EUF60" s="20"/>
      <c r="EUG60" s="20"/>
      <c r="EUH60" s="20"/>
      <c r="EUI60" s="20"/>
      <c r="EUJ60" s="20"/>
      <c r="EUK60" s="20"/>
      <c r="EUL60" s="20"/>
      <c r="EUM60" s="20"/>
      <c r="EUN60" s="20"/>
      <c r="EUO60" s="20"/>
      <c r="EUP60" s="20"/>
      <c r="EUQ60" s="20"/>
      <c r="EUR60" s="20"/>
      <c r="EUS60" s="20"/>
      <c r="EUT60" s="20"/>
      <c r="EUU60" s="20"/>
      <c r="EUV60" s="20"/>
      <c r="EUW60" s="20"/>
      <c r="EUX60" s="20"/>
      <c r="EUY60" s="20"/>
      <c r="EUZ60" s="20"/>
      <c r="EVA60" s="20"/>
      <c r="EVB60" s="20"/>
      <c r="EVC60" s="20"/>
      <c r="EVD60" s="20"/>
      <c r="EVE60" s="20"/>
      <c r="EVF60" s="20"/>
      <c r="EVG60" s="20"/>
      <c r="EVH60" s="20"/>
      <c r="EVI60" s="20"/>
      <c r="EVJ60" s="20"/>
      <c r="EVK60" s="20"/>
      <c r="EVL60" s="20"/>
      <c r="EVM60" s="20"/>
      <c r="EVN60" s="20"/>
      <c r="EVO60" s="20"/>
      <c r="EVP60" s="20"/>
      <c r="EVQ60" s="20"/>
      <c r="EVR60" s="20"/>
      <c r="EVS60" s="20"/>
      <c r="EVT60" s="20"/>
      <c r="EVU60" s="20"/>
      <c r="EVV60" s="20"/>
      <c r="EVW60" s="20"/>
      <c r="EVX60" s="20"/>
      <c r="EVY60" s="20"/>
      <c r="EVZ60" s="20"/>
      <c r="EWA60" s="20"/>
      <c r="EWB60" s="20"/>
      <c r="EWC60" s="20"/>
      <c r="EWD60" s="20"/>
      <c r="EWE60" s="20"/>
      <c r="EWF60" s="20"/>
      <c r="EWG60" s="20"/>
      <c r="EWH60" s="20"/>
      <c r="EWI60" s="20"/>
      <c r="EWJ60" s="20"/>
      <c r="EWK60" s="20"/>
      <c r="EWL60" s="20"/>
      <c r="EWM60" s="20"/>
      <c r="EWN60" s="20"/>
      <c r="EWO60" s="20"/>
      <c r="EWP60" s="20"/>
      <c r="EWQ60" s="20"/>
      <c r="EWR60" s="20"/>
      <c r="EWS60" s="20"/>
      <c r="EWT60" s="20"/>
      <c r="EWU60" s="20"/>
      <c r="EWV60" s="20"/>
      <c r="EWW60" s="20"/>
      <c r="EWX60" s="20"/>
      <c r="EWY60" s="20"/>
      <c r="EWZ60" s="20"/>
      <c r="EXA60" s="20"/>
      <c r="EXB60" s="20"/>
      <c r="EXC60" s="20"/>
      <c r="EXD60" s="20"/>
      <c r="EXE60" s="20"/>
      <c r="EXF60" s="20"/>
      <c r="EXG60" s="20"/>
      <c r="EXH60" s="20"/>
      <c r="EXI60" s="20"/>
      <c r="EXJ60" s="20"/>
      <c r="EXK60" s="20"/>
      <c r="EXL60" s="20"/>
      <c r="EXM60" s="20"/>
      <c r="EXN60" s="20"/>
      <c r="EXO60" s="20"/>
      <c r="EXP60" s="20"/>
      <c r="EXQ60" s="20"/>
      <c r="EXR60" s="20"/>
      <c r="EXS60" s="20"/>
      <c r="EXT60" s="20"/>
      <c r="EXU60" s="20"/>
      <c r="EXV60" s="20"/>
      <c r="EXW60" s="20"/>
      <c r="EXX60" s="20"/>
      <c r="EXY60" s="20"/>
      <c r="EXZ60" s="20"/>
      <c r="EYA60" s="20"/>
      <c r="EYB60" s="20"/>
      <c r="EYC60" s="20"/>
      <c r="EYD60" s="20"/>
      <c r="EYE60" s="20"/>
      <c r="EYF60" s="20"/>
      <c r="EYG60" s="20"/>
      <c r="EYH60" s="20"/>
      <c r="EYI60" s="20"/>
      <c r="EYJ60" s="20"/>
      <c r="EYK60" s="20"/>
      <c r="EYL60" s="20"/>
      <c r="EYM60" s="20"/>
      <c r="EYN60" s="20"/>
      <c r="EYO60" s="20"/>
      <c r="EYP60" s="20"/>
      <c r="EYQ60" s="20"/>
      <c r="EYR60" s="20"/>
      <c r="EYS60" s="20"/>
      <c r="EYT60" s="20"/>
      <c r="EYU60" s="20"/>
      <c r="EYV60" s="20"/>
      <c r="EYW60" s="20"/>
      <c r="EYX60" s="20"/>
      <c r="EYY60" s="20"/>
      <c r="EYZ60" s="20"/>
      <c r="EZA60" s="20"/>
      <c r="EZB60" s="20"/>
      <c r="EZC60" s="20"/>
      <c r="EZD60" s="20"/>
      <c r="EZE60" s="20"/>
      <c r="EZF60" s="20"/>
      <c r="EZG60" s="20"/>
      <c r="EZH60" s="20"/>
      <c r="EZI60" s="20"/>
      <c r="EZJ60" s="20"/>
      <c r="EZK60" s="20"/>
      <c r="EZL60" s="20"/>
      <c r="EZM60" s="20"/>
      <c r="EZN60" s="20"/>
      <c r="EZO60" s="20"/>
      <c r="EZP60" s="20"/>
      <c r="EZQ60" s="20"/>
      <c r="EZR60" s="20"/>
      <c r="EZS60" s="20"/>
      <c r="EZT60" s="20"/>
      <c r="EZU60" s="20"/>
      <c r="EZV60" s="20"/>
      <c r="EZW60" s="20"/>
      <c r="EZX60" s="20"/>
      <c r="EZY60" s="20"/>
      <c r="EZZ60" s="20"/>
      <c r="FAA60" s="20"/>
      <c r="FAB60" s="20"/>
      <c r="FAC60" s="20"/>
      <c r="FAD60" s="20"/>
      <c r="FAE60" s="20"/>
      <c r="FAF60" s="20"/>
      <c r="FAG60" s="20"/>
      <c r="FAH60" s="20"/>
      <c r="FAI60" s="20"/>
      <c r="FAJ60" s="20"/>
      <c r="FAK60" s="20"/>
      <c r="FAL60" s="20"/>
      <c r="FAM60" s="20"/>
      <c r="FAN60" s="20"/>
      <c r="FAO60" s="20"/>
      <c r="FAP60" s="20"/>
      <c r="FAQ60" s="20"/>
      <c r="FAR60" s="20"/>
      <c r="FAS60" s="20"/>
      <c r="FAT60" s="20"/>
      <c r="FAU60" s="20"/>
      <c r="FAV60" s="20"/>
      <c r="FAW60" s="20"/>
      <c r="FAX60" s="20"/>
      <c r="FAY60" s="20"/>
      <c r="FAZ60" s="20"/>
      <c r="FBA60" s="20"/>
      <c r="FBB60" s="20"/>
      <c r="FBC60" s="20"/>
      <c r="FBD60" s="20"/>
      <c r="FBE60" s="20"/>
      <c r="FBF60" s="20"/>
      <c r="FBG60" s="20"/>
      <c r="FBH60" s="20"/>
      <c r="FBI60" s="20"/>
      <c r="FBJ60" s="20"/>
      <c r="FBK60" s="20"/>
      <c r="FBL60" s="20"/>
      <c r="FBM60" s="20"/>
      <c r="FBN60" s="20"/>
      <c r="FBO60" s="20"/>
      <c r="FBP60" s="20"/>
      <c r="FBQ60" s="20"/>
      <c r="FBR60" s="20"/>
      <c r="FBS60" s="20"/>
      <c r="FBT60" s="20"/>
      <c r="FBU60" s="20"/>
      <c r="FBV60" s="20"/>
      <c r="FBW60" s="20"/>
      <c r="FBX60" s="20"/>
      <c r="FBY60" s="20"/>
      <c r="FBZ60" s="20"/>
      <c r="FCA60" s="20"/>
      <c r="FCB60" s="20"/>
      <c r="FCC60" s="20"/>
      <c r="FCD60" s="20"/>
      <c r="FCE60" s="20"/>
      <c r="FCF60" s="20"/>
      <c r="FCG60" s="20"/>
      <c r="FCH60" s="20"/>
      <c r="FCI60" s="20"/>
      <c r="FCJ60" s="20"/>
      <c r="FCK60" s="20"/>
      <c r="FCL60" s="20"/>
      <c r="FCM60" s="20"/>
      <c r="FCN60" s="20"/>
      <c r="FCO60" s="20"/>
      <c r="FCP60" s="20"/>
      <c r="FCQ60" s="20"/>
      <c r="FCR60" s="20"/>
      <c r="FCS60" s="20"/>
      <c r="FCT60" s="20"/>
      <c r="FCU60" s="20"/>
      <c r="FCV60" s="20"/>
      <c r="FCW60" s="20"/>
      <c r="FCX60" s="20"/>
      <c r="FCY60" s="20"/>
      <c r="FCZ60" s="20"/>
      <c r="FDA60" s="20"/>
      <c r="FDB60" s="20"/>
      <c r="FDC60" s="20"/>
      <c r="FDD60" s="20"/>
      <c r="FDE60" s="20"/>
      <c r="FDF60" s="20"/>
      <c r="FDG60" s="20"/>
      <c r="FDH60" s="20"/>
      <c r="FDI60" s="20"/>
      <c r="FDJ60" s="20"/>
      <c r="FDK60" s="20"/>
      <c r="FDL60" s="20"/>
      <c r="FDM60" s="20"/>
      <c r="FDN60" s="20"/>
      <c r="FDO60" s="20"/>
      <c r="FDP60" s="20"/>
      <c r="FDQ60" s="20"/>
      <c r="FDR60" s="20"/>
      <c r="FDS60" s="20"/>
      <c r="FDT60" s="20"/>
      <c r="FDU60" s="20"/>
      <c r="FDV60" s="20"/>
      <c r="FDW60" s="20"/>
      <c r="FDX60" s="20"/>
      <c r="FDY60" s="20"/>
      <c r="FDZ60" s="20"/>
      <c r="FEA60" s="20"/>
      <c r="FEB60" s="20"/>
      <c r="FEC60" s="20"/>
      <c r="FED60" s="20"/>
      <c r="FEE60" s="20"/>
      <c r="FEF60" s="20"/>
      <c r="FEG60" s="20"/>
      <c r="FEH60" s="20"/>
      <c r="FEI60" s="20"/>
      <c r="FEJ60" s="20"/>
      <c r="FEK60" s="20"/>
      <c r="FEL60" s="20"/>
      <c r="FEM60" s="20"/>
      <c r="FEN60" s="20"/>
      <c r="FEO60" s="20"/>
      <c r="FEP60" s="20"/>
      <c r="FEQ60" s="20"/>
      <c r="FER60" s="20"/>
      <c r="FES60" s="20"/>
      <c r="FET60" s="20"/>
      <c r="FEU60" s="20"/>
      <c r="FEV60" s="20"/>
      <c r="FEW60" s="20"/>
      <c r="FEX60" s="20"/>
      <c r="FEY60" s="20"/>
      <c r="FEZ60" s="20"/>
      <c r="FFA60" s="20"/>
      <c r="FFB60" s="20"/>
      <c r="FFC60" s="20"/>
      <c r="FFD60" s="20"/>
      <c r="FFE60" s="20"/>
      <c r="FFF60" s="20"/>
      <c r="FFG60" s="20"/>
      <c r="FFH60" s="20"/>
      <c r="FFI60" s="20"/>
      <c r="FFJ60" s="20"/>
      <c r="FFK60" s="20"/>
      <c r="FFL60" s="20"/>
      <c r="FFM60" s="20"/>
      <c r="FFN60" s="20"/>
      <c r="FFO60" s="20"/>
      <c r="FFP60" s="20"/>
      <c r="FFQ60" s="20"/>
      <c r="FFR60" s="20"/>
      <c r="FFS60" s="20"/>
      <c r="FFT60" s="20"/>
      <c r="FFU60" s="20"/>
      <c r="FFV60" s="20"/>
      <c r="FFW60" s="20"/>
      <c r="FFX60" s="20"/>
      <c r="FFY60" s="20"/>
      <c r="FFZ60" s="20"/>
      <c r="FGA60" s="20"/>
      <c r="FGB60" s="20"/>
      <c r="FGC60" s="20"/>
      <c r="FGD60" s="20"/>
      <c r="FGE60" s="20"/>
      <c r="FGF60" s="20"/>
      <c r="FGG60" s="20"/>
      <c r="FGH60" s="20"/>
      <c r="FGI60" s="20"/>
      <c r="FGJ60" s="20"/>
      <c r="FGK60" s="20"/>
      <c r="FGL60" s="20"/>
      <c r="FGM60" s="20"/>
      <c r="FGN60" s="20"/>
      <c r="FGO60" s="20"/>
      <c r="FGP60" s="20"/>
      <c r="FGQ60" s="20"/>
      <c r="FGR60" s="20"/>
      <c r="FGS60" s="20"/>
      <c r="FGT60" s="20"/>
      <c r="FGU60" s="20"/>
      <c r="FGV60" s="20"/>
      <c r="FGW60" s="20"/>
      <c r="FGX60" s="20"/>
      <c r="FGY60" s="20"/>
      <c r="FGZ60" s="20"/>
      <c r="FHA60" s="20"/>
      <c r="FHB60" s="20"/>
      <c r="FHC60" s="20"/>
      <c r="FHD60" s="20"/>
      <c r="FHE60" s="20"/>
      <c r="FHF60" s="20"/>
      <c r="FHG60" s="20"/>
      <c r="FHH60" s="20"/>
      <c r="FHI60" s="20"/>
      <c r="FHJ60" s="20"/>
      <c r="FHK60" s="20"/>
      <c r="FHL60" s="20"/>
      <c r="FHM60" s="20"/>
      <c r="FHN60" s="20"/>
      <c r="FHO60" s="20"/>
      <c r="FHP60" s="20"/>
      <c r="FHQ60" s="20"/>
      <c r="FHR60" s="20"/>
      <c r="FHS60" s="20"/>
      <c r="FHT60" s="20"/>
      <c r="FHU60" s="20"/>
      <c r="FHV60" s="20"/>
      <c r="FHW60" s="20"/>
      <c r="FHX60" s="20"/>
      <c r="FHY60" s="20"/>
      <c r="FHZ60" s="20"/>
      <c r="FIA60" s="20"/>
      <c r="FIB60" s="20"/>
      <c r="FIC60" s="20"/>
      <c r="FID60" s="20"/>
      <c r="FIE60" s="20"/>
      <c r="FIF60" s="20"/>
      <c r="FIG60" s="20"/>
      <c r="FIH60" s="20"/>
      <c r="FII60" s="20"/>
      <c r="FIJ60" s="20"/>
      <c r="FIK60" s="20"/>
      <c r="FIL60" s="20"/>
      <c r="FIM60" s="20"/>
      <c r="FIN60" s="20"/>
      <c r="FIO60" s="20"/>
      <c r="FIP60" s="20"/>
      <c r="FIQ60" s="20"/>
      <c r="FIR60" s="20"/>
      <c r="FIS60" s="20"/>
      <c r="FIT60" s="20"/>
      <c r="FIU60" s="20"/>
      <c r="FIV60" s="20"/>
      <c r="FIW60" s="20"/>
      <c r="FIX60" s="20"/>
      <c r="FIY60" s="20"/>
      <c r="FIZ60" s="20"/>
      <c r="FJA60" s="20"/>
      <c r="FJB60" s="20"/>
      <c r="FJC60" s="20"/>
      <c r="FJD60" s="20"/>
      <c r="FJE60" s="20"/>
      <c r="FJF60" s="20"/>
      <c r="FJG60" s="20"/>
      <c r="FJH60" s="20"/>
      <c r="FJI60" s="20"/>
      <c r="FJJ60" s="20"/>
      <c r="FJK60" s="20"/>
      <c r="FJL60" s="20"/>
      <c r="FJM60" s="20"/>
      <c r="FJN60" s="20"/>
      <c r="FJO60" s="20"/>
      <c r="FJP60" s="20"/>
      <c r="FJQ60" s="20"/>
      <c r="FJR60" s="20"/>
      <c r="FJS60" s="20"/>
      <c r="FJT60" s="20"/>
      <c r="FJU60" s="20"/>
      <c r="FJV60" s="20"/>
      <c r="FJW60" s="20"/>
      <c r="FJX60" s="20"/>
      <c r="FJY60" s="20"/>
      <c r="FJZ60" s="20"/>
      <c r="FKA60" s="20"/>
      <c r="FKB60" s="20"/>
      <c r="FKC60" s="20"/>
      <c r="FKD60" s="20"/>
      <c r="FKE60" s="20"/>
      <c r="FKF60" s="20"/>
      <c r="FKG60" s="20"/>
      <c r="FKH60" s="20"/>
      <c r="FKI60" s="20"/>
      <c r="FKJ60" s="20"/>
      <c r="FKK60" s="20"/>
      <c r="FKL60" s="20"/>
      <c r="FKM60" s="20"/>
      <c r="FKN60" s="20"/>
      <c r="FKO60" s="20"/>
      <c r="FKP60" s="20"/>
      <c r="FKQ60" s="20"/>
      <c r="FKR60" s="20"/>
      <c r="FKS60" s="20"/>
      <c r="FKT60" s="20"/>
      <c r="FKU60" s="20"/>
      <c r="FKV60" s="20"/>
      <c r="FKW60" s="20"/>
      <c r="FKX60" s="20"/>
      <c r="FKY60" s="20"/>
      <c r="FKZ60" s="20"/>
      <c r="FLA60" s="20"/>
      <c r="FLB60" s="20"/>
      <c r="FLC60" s="20"/>
      <c r="FLD60" s="20"/>
      <c r="FLE60" s="20"/>
      <c r="FLF60" s="20"/>
      <c r="FLG60" s="20"/>
      <c r="FLH60" s="20"/>
      <c r="FLI60" s="20"/>
      <c r="FLJ60" s="20"/>
      <c r="FLK60" s="20"/>
      <c r="FLL60" s="20"/>
      <c r="FLM60" s="20"/>
      <c r="FLN60" s="20"/>
      <c r="FLO60" s="20"/>
      <c r="FLP60" s="20"/>
      <c r="FLQ60" s="20"/>
      <c r="FLR60" s="20"/>
      <c r="FLS60" s="20"/>
      <c r="FLT60" s="20"/>
      <c r="FLU60" s="20"/>
      <c r="FLV60" s="20"/>
      <c r="FLW60" s="20"/>
      <c r="FLX60" s="20"/>
      <c r="FLY60" s="20"/>
      <c r="FLZ60" s="20"/>
      <c r="FMA60" s="20"/>
      <c r="FMB60" s="20"/>
      <c r="FMC60" s="20"/>
      <c r="FMD60" s="20"/>
      <c r="FME60" s="20"/>
      <c r="FMF60" s="20"/>
      <c r="FMG60" s="20"/>
      <c r="FMH60" s="20"/>
      <c r="FMI60" s="20"/>
      <c r="FMJ60" s="20"/>
      <c r="FMK60" s="20"/>
      <c r="FML60" s="20"/>
      <c r="FMM60" s="20"/>
      <c r="FMN60" s="20"/>
      <c r="FMO60" s="20"/>
      <c r="FMP60" s="20"/>
      <c r="FMQ60" s="20"/>
      <c r="FMR60" s="20"/>
      <c r="FMS60" s="20"/>
      <c r="FMT60" s="20"/>
      <c r="FMU60" s="20"/>
      <c r="FMV60" s="20"/>
      <c r="FMW60" s="20"/>
      <c r="FMX60" s="20"/>
      <c r="FMY60" s="20"/>
      <c r="FMZ60" s="20"/>
      <c r="FNA60" s="20"/>
      <c r="FNB60" s="20"/>
      <c r="FNC60" s="20"/>
      <c r="FND60" s="20"/>
      <c r="FNE60" s="20"/>
      <c r="FNF60" s="20"/>
      <c r="FNG60" s="20"/>
      <c r="FNH60" s="20"/>
      <c r="FNI60" s="20"/>
      <c r="FNJ60" s="20"/>
      <c r="FNK60" s="20"/>
      <c r="FNL60" s="20"/>
      <c r="FNM60" s="20"/>
      <c r="FNN60" s="20"/>
      <c r="FNO60" s="20"/>
      <c r="FNP60" s="20"/>
      <c r="FNQ60" s="20"/>
      <c r="FNR60" s="20"/>
      <c r="FNS60" s="20"/>
      <c r="FNT60" s="20"/>
      <c r="FNU60" s="20"/>
      <c r="FNV60" s="20"/>
      <c r="FNW60" s="20"/>
      <c r="FNX60" s="20"/>
      <c r="FNY60" s="20"/>
      <c r="FNZ60" s="20"/>
      <c r="FOA60" s="20"/>
      <c r="FOB60" s="20"/>
      <c r="FOC60" s="20"/>
      <c r="FOD60" s="20"/>
      <c r="FOE60" s="20"/>
      <c r="FOF60" s="20"/>
      <c r="FOG60" s="20"/>
      <c r="FOH60" s="20"/>
      <c r="FOI60" s="20"/>
      <c r="FOJ60" s="20"/>
      <c r="FOK60" s="20"/>
      <c r="FOL60" s="20"/>
      <c r="FOM60" s="20"/>
      <c r="FON60" s="20"/>
      <c r="FOO60" s="20"/>
      <c r="FOP60" s="20"/>
      <c r="FOQ60" s="20"/>
      <c r="FOR60" s="20"/>
      <c r="FOS60" s="20"/>
      <c r="FOT60" s="20"/>
      <c r="FOU60" s="20"/>
      <c r="FOV60" s="20"/>
      <c r="FOW60" s="20"/>
      <c r="FOX60" s="20"/>
      <c r="FOY60" s="20"/>
      <c r="FOZ60" s="20"/>
      <c r="FPA60" s="20"/>
      <c r="FPB60" s="20"/>
      <c r="FPC60" s="20"/>
      <c r="FPD60" s="20"/>
      <c r="FPE60" s="20"/>
      <c r="FPF60" s="20"/>
      <c r="FPG60" s="20"/>
      <c r="FPH60" s="20"/>
      <c r="FPI60" s="20"/>
      <c r="FPJ60" s="20"/>
      <c r="FPK60" s="20"/>
      <c r="FPL60" s="20"/>
      <c r="FPM60" s="20"/>
      <c r="FPN60" s="20"/>
      <c r="FPO60" s="20"/>
      <c r="FPP60" s="20"/>
      <c r="FPQ60" s="20"/>
      <c r="FPR60" s="20"/>
      <c r="FPS60" s="20"/>
      <c r="FPT60" s="20"/>
      <c r="FPU60" s="20"/>
      <c r="FPV60" s="20"/>
      <c r="FPW60" s="20"/>
      <c r="FPX60" s="20"/>
      <c r="FPY60" s="20"/>
      <c r="FPZ60" s="20"/>
      <c r="FQA60" s="20"/>
      <c r="FQB60" s="20"/>
      <c r="FQC60" s="20"/>
      <c r="FQD60" s="20"/>
      <c r="FQE60" s="20"/>
      <c r="FQF60" s="20"/>
      <c r="FQG60" s="20"/>
      <c r="FQH60" s="20"/>
      <c r="FQI60" s="20"/>
      <c r="FQJ60" s="20"/>
      <c r="FQK60" s="20"/>
      <c r="FQL60" s="20"/>
      <c r="FQM60" s="20"/>
      <c r="FQN60" s="20"/>
      <c r="FQO60" s="20"/>
      <c r="FQP60" s="20"/>
      <c r="FQQ60" s="20"/>
      <c r="FQR60" s="20"/>
      <c r="FQS60" s="20"/>
      <c r="FQT60" s="20"/>
      <c r="FQU60" s="20"/>
      <c r="FQV60" s="20"/>
      <c r="FQW60" s="20"/>
      <c r="FQX60" s="20"/>
      <c r="FQY60" s="20"/>
      <c r="FQZ60" s="20"/>
      <c r="FRA60" s="20"/>
      <c r="FRB60" s="20"/>
      <c r="FRC60" s="20"/>
      <c r="FRD60" s="20"/>
      <c r="FRE60" s="20"/>
      <c r="FRF60" s="20"/>
      <c r="FRG60" s="20"/>
      <c r="FRH60" s="20"/>
      <c r="FRI60" s="20"/>
      <c r="FRJ60" s="20"/>
      <c r="FRK60" s="20"/>
      <c r="FRL60" s="20"/>
      <c r="FRM60" s="20"/>
      <c r="FRN60" s="20"/>
      <c r="FRO60" s="20"/>
      <c r="FRP60" s="20"/>
      <c r="FRQ60" s="20"/>
      <c r="FRR60" s="20"/>
      <c r="FRS60" s="20"/>
      <c r="FRT60" s="20"/>
      <c r="FRU60" s="20"/>
      <c r="FRV60" s="20"/>
      <c r="FRW60" s="20"/>
      <c r="FRX60" s="20"/>
      <c r="FRY60" s="20"/>
      <c r="FRZ60" s="20"/>
      <c r="FSA60" s="20"/>
      <c r="FSB60" s="20"/>
      <c r="FSC60" s="20"/>
      <c r="FSD60" s="20"/>
      <c r="FSE60" s="20"/>
      <c r="FSF60" s="20"/>
      <c r="FSG60" s="20"/>
      <c r="FSH60" s="20"/>
      <c r="FSI60" s="20"/>
      <c r="FSJ60" s="20"/>
      <c r="FSK60" s="20"/>
      <c r="FSL60" s="20"/>
      <c r="FSM60" s="20"/>
      <c r="FSN60" s="20"/>
      <c r="FSO60" s="20"/>
      <c r="FSP60" s="20"/>
      <c r="FSQ60" s="20"/>
      <c r="FSR60" s="20"/>
      <c r="FSS60" s="20"/>
      <c r="FST60" s="20"/>
      <c r="FSU60" s="20"/>
      <c r="FSV60" s="20"/>
      <c r="FSW60" s="20"/>
      <c r="FSX60" s="20"/>
      <c r="FSY60" s="20"/>
      <c r="FSZ60" s="20"/>
      <c r="FTA60" s="20"/>
      <c r="FTB60" s="20"/>
      <c r="FTC60" s="20"/>
      <c r="FTD60" s="20"/>
      <c r="FTE60" s="20"/>
      <c r="FTF60" s="20"/>
      <c r="FTG60" s="20"/>
      <c r="FTH60" s="20"/>
      <c r="FTI60" s="20"/>
      <c r="FTJ60" s="20"/>
      <c r="FTK60" s="20"/>
      <c r="FTL60" s="20"/>
      <c r="FTM60" s="20"/>
      <c r="FTN60" s="20"/>
      <c r="FTO60" s="20"/>
      <c r="FTP60" s="20"/>
      <c r="FTQ60" s="20"/>
      <c r="FTR60" s="20"/>
      <c r="FTS60" s="20"/>
      <c r="FTT60" s="20"/>
      <c r="FTU60" s="20"/>
      <c r="FTV60" s="20"/>
      <c r="FTW60" s="20"/>
      <c r="FTX60" s="20"/>
      <c r="FTY60" s="20"/>
      <c r="FTZ60" s="20"/>
      <c r="FUA60" s="20"/>
      <c r="FUB60" s="20"/>
      <c r="FUC60" s="20"/>
      <c r="FUD60" s="20"/>
      <c r="FUE60" s="20"/>
      <c r="FUF60" s="20"/>
      <c r="FUG60" s="20"/>
      <c r="FUH60" s="20"/>
      <c r="FUI60" s="20"/>
      <c r="FUJ60" s="20"/>
      <c r="FUK60" s="20"/>
      <c r="FUL60" s="20"/>
      <c r="FUM60" s="20"/>
      <c r="FUN60" s="20"/>
      <c r="FUO60" s="20"/>
      <c r="FUP60" s="20"/>
      <c r="FUQ60" s="20"/>
      <c r="FUR60" s="20"/>
      <c r="FUS60" s="20"/>
      <c r="FUT60" s="20"/>
      <c r="FUU60" s="20"/>
      <c r="FUV60" s="20"/>
      <c r="FUW60" s="20"/>
      <c r="FUX60" s="20"/>
      <c r="FUY60" s="20"/>
      <c r="FUZ60" s="20"/>
      <c r="FVA60" s="20"/>
      <c r="FVB60" s="20"/>
      <c r="FVC60" s="20"/>
      <c r="FVD60" s="20"/>
      <c r="FVE60" s="20"/>
      <c r="FVF60" s="20"/>
      <c r="FVG60" s="20"/>
      <c r="FVH60" s="20"/>
      <c r="FVI60" s="20"/>
      <c r="FVJ60" s="20"/>
      <c r="FVK60" s="20"/>
      <c r="FVL60" s="20"/>
      <c r="FVM60" s="20"/>
      <c r="FVN60" s="20"/>
      <c r="FVO60" s="20"/>
      <c r="FVP60" s="20"/>
      <c r="FVQ60" s="20"/>
      <c r="FVR60" s="20"/>
      <c r="FVS60" s="20"/>
      <c r="FVT60" s="20"/>
      <c r="FVU60" s="20"/>
      <c r="FVV60" s="20"/>
      <c r="FVW60" s="20"/>
      <c r="FVX60" s="20"/>
      <c r="FVY60" s="20"/>
      <c r="FVZ60" s="20"/>
      <c r="FWA60" s="20"/>
      <c r="FWB60" s="20"/>
      <c r="FWC60" s="20"/>
      <c r="FWD60" s="20"/>
      <c r="FWE60" s="20"/>
      <c r="FWF60" s="20"/>
      <c r="FWG60" s="20"/>
      <c r="FWH60" s="20"/>
      <c r="FWI60" s="20"/>
      <c r="FWJ60" s="20"/>
      <c r="FWK60" s="20"/>
      <c r="FWL60" s="20"/>
      <c r="FWM60" s="20"/>
      <c r="FWN60" s="20"/>
      <c r="FWO60" s="20"/>
      <c r="FWP60" s="20"/>
      <c r="FWQ60" s="20"/>
      <c r="FWR60" s="20"/>
      <c r="FWS60" s="20"/>
      <c r="FWT60" s="20"/>
      <c r="FWU60" s="20"/>
      <c r="FWV60" s="20"/>
      <c r="FWW60" s="20"/>
      <c r="FWX60" s="20"/>
      <c r="FWY60" s="20"/>
      <c r="FWZ60" s="20"/>
      <c r="FXA60" s="20"/>
      <c r="FXB60" s="20"/>
      <c r="FXC60" s="20"/>
      <c r="FXD60" s="20"/>
      <c r="FXE60" s="20"/>
      <c r="FXF60" s="20"/>
      <c r="FXG60" s="20"/>
      <c r="FXH60" s="20"/>
      <c r="FXI60" s="20"/>
      <c r="FXJ60" s="20"/>
      <c r="FXK60" s="20"/>
      <c r="FXL60" s="20"/>
      <c r="FXM60" s="20"/>
      <c r="FXN60" s="20"/>
      <c r="FXO60" s="20"/>
      <c r="FXP60" s="20"/>
      <c r="FXQ60" s="20"/>
      <c r="FXR60" s="20"/>
      <c r="FXS60" s="20"/>
      <c r="FXT60" s="20"/>
      <c r="FXU60" s="20"/>
      <c r="FXV60" s="20"/>
      <c r="FXW60" s="20"/>
      <c r="FXX60" s="20"/>
      <c r="FXY60" s="20"/>
      <c r="FXZ60" s="20"/>
      <c r="FYA60" s="20"/>
      <c r="FYB60" s="20"/>
      <c r="FYC60" s="20"/>
      <c r="FYD60" s="20"/>
      <c r="FYE60" s="20"/>
      <c r="FYF60" s="20"/>
      <c r="FYG60" s="20"/>
      <c r="FYH60" s="20"/>
      <c r="FYI60" s="20"/>
      <c r="FYJ60" s="20"/>
      <c r="FYK60" s="20"/>
      <c r="FYL60" s="20"/>
      <c r="FYM60" s="20"/>
      <c r="FYN60" s="20"/>
      <c r="FYO60" s="20"/>
      <c r="FYP60" s="20"/>
      <c r="FYQ60" s="20"/>
      <c r="FYR60" s="20"/>
      <c r="FYS60" s="20"/>
      <c r="FYT60" s="20"/>
      <c r="FYU60" s="20"/>
      <c r="FYV60" s="20"/>
      <c r="FYW60" s="20"/>
      <c r="FYX60" s="20"/>
      <c r="FYY60" s="20"/>
      <c r="FYZ60" s="20"/>
      <c r="FZA60" s="20"/>
      <c r="FZB60" s="20"/>
      <c r="FZC60" s="20"/>
      <c r="FZD60" s="20"/>
      <c r="FZE60" s="20"/>
      <c r="FZF60" s="20"/>
      <c r="FZG60" s="20"/>
      <c r="FZH60" s="20"/>
      <c r="FZI60" s="20"/>
      <c r="FZJ60" s="20"/>
      <c r="FZK60" s="20"/>
      <c r="FZL60" s="20"/>
      <c r="FZM60" s="20"/>
      <c r="FZN60" s="20"/>
      <c r="FZO60" s="20"/>
      <c r="FZP60" s="20"/>
      <c r="FZQ60" s="20"/>
      <c r="FZR60" s="20"/>
      <c r="FZS60" s="20"/>
      <c r="FZT60" s="20"/>
      <c r="FZU60" s="20"/>
      <c r="FZV60" s="20"/>
      <c r="FZW60" s="20"/>
      <c r="FZX60" s="20"/>
      <c r="FZY60" s="20"/>
      <c r="FZZ60" s="20"/>
      <c r="GAA60" s="20"/>
      <c r="GAB60" s="20"/>
      <c r="GAC60" s="20"/>
      <c r="GAD60" s="20"/>
      <c r="GAE60" s="20"/>
      <c r="GAF60" s="20"/>
      <c r="GAG60" s="20"/>
      <c r="GAH60" s="20"/>
      <c r="GAI60" s="20"/>
      <c r="GAJ60" s="20"/>
      <c r="GAK60" s="20"/>
      <c r="GAL60" s="20"/>
      <c r="GAM60" s="20"/>
      <c r="GAN60" s="20"/>
      <c r="GAO60" s="20"/>
      <c r="GAP60" s="20"/>
      <c r="GAQ60" s="20"/>
      <c r="GAR60" s="20"/>
      <c r="GAS60" s="20"/>
      <c r="GAT60" s="20"/>
      <c r="GAU60" s="20"/>
      <c r="GAV60" s="20"/>
      <c r="GAW60" s="20"/>
      <c r="GAX60" s="20"/>
      <c r="GAY60" s="20"/>
      <c r="GAZ60" s="20"/>
      <c r="GBA60" s="20"/>
      <c r="GBB60" s="20"/>
      <c r="GBC60" s="20"/>
      <c r="GBD60" s="20"/>
      <c r="GBE60" s="20"/>
      <c r="GBF60" s="20"/>
      <c r="GBG60" s="20"/>
      <c r="GBH60" s="20"/>
      <c r="GBI60" s="20"/>
      <c r="GBJ60" s="20"/>
      <c r="GBK60" s="20"/>
      <c r="GBL60" s="20"/>
      <c r="GBM60" s="20"/>
      <c r="GBN60" s="20"/>
      <c r="GBO60" s="20"/>
      <c r="GBP60" s="20"/>
      <c r="GBQ60" s="20"/>
      <c r="GBR60" s="20"/>
      <c r="GBS60" s="20"/>
      <c r="GBT60" s="20"/>
      <c r="GBU60" s="20"/>
      <c r="GBV60" s="20"/>
      <c r="GBW60" s="20"/>
      <c r="GBX60" s="20"/>
      <c r="GBY60" s="20"/>
      <c r="GBZ60" s="20"/>
      <c r="GCA60" s="20"/>
      <c r="GCB60" s="20"/>
      <c r="GCC60" s="20"/>
      <c r="GCD60" s="20"/>
      <c r="GCE60" s="20"/>
      <c r="GCF60" s="20"/>
      <c r="GCG60" s="20"/>
      <c r="GCH60" s="20"/>
      <c r="GCI60" s="20"/>
      <c r="GCJ60" s="20"/>
      <c r="GCK60" s="20"/>
      <c r="GCL60" s="20"/>
      <c r="GCM60" s="20"/>
      <c r="GCN60" s="20"/>
      <c r="GCO60" s="20"/>
      <c r="GCP60" s="20"/>
      <c r="GCQ60" s="20"/>
      <c r="GCR60" s="20"/>
      <c r="GCS60" s="20"/>
      <c r="GCT60" s="20"/>
      <c r="GCU60" s="20"/>
      <c r="GCV60" s="20"/>
      <c r="GCW60" s="20"/>
      <c r="GCX60" s="20"/>
      <c r="GCY60" s="20"/>
      <c r="GCZ60" s="20"/>
      <c r="GDA60" s="20"/>
      <c r="GDB60" s="20"/>
      <c r="GDC60" s="20"/>
      <c r="GDD60" s="20"/>
      <c r="GDE60" s="20"/>
      <c r="GDF60" s="20"/>
      <c r="GDG60" s="20"/>
      <c r="GDH60" s="20"/>
      <c r="GDI60" s="20"/>
      <c r="GDJ60" s="20"/>
      <c r="GDK60" s="20"/>
      <c r="GDL60" s="20"/>
      <c r="GDM60" s="20"/>
      <c r="GDN60" s="20"/>
      <c r="GDO60" s="20"/>
      <c r="GDP60" s="20"/>
      <c r="GDQ60" s="20"/>
      <c r="GDR60" s="20"/>
      <c r="GDS60" s="20"/>
      <c r="GDT60" s="20"/>
      <c r="GDU60" s="20"/>
      <c r="GDV60" s="20"/>
      <c r="GDW60" s="20"/>
      <c r="GDX60" s="20"/>
      <c r="GDY60" s="20"/>
      <c r="GDZ60" s="20"/>
      <c r="GEA60" s="20"/>
      <c r="GEB60" s="20"/>
      <c r="GEC60" s="20"/>
      <c r="GED60" s="20"/>
      <c r="GEE60" s="20"/>
      <c r="GEF60" s="20"/>
      <c r="GEG60" s="20"/>
      <c r="GEH60" s="20"/>
      <c r="GEI60" s="20"/>
      <c r="GEJ60" s="20"/>
      <c r="GEK60" s="20"/>
      <c r="GEL60" s="20"/>
      <c r="GEM60" s="20"/>
      <c r="GEN60" s="20"/>
      <c r="GEO60" s="20"/>
      <c r="GEP60" s="20"/>
      <c r="GEQ60" s="20"/>
      <c r="GER60" s="20"/>
      <c r="GES60" s="20"/>
      <c r="GET60" s="20"/>
      <c r="GEU60" s="20"/>
      <c r="GEV60" s="20"/>
      <c r="GEW60" s="20"/>
      <c r="GEX60" s="20"/>
      <c r="GEY60" s="20"/>
      <c r="GEZ60" s="20"/>
      <c r="GFA60" s="20"/>
      <c r="GFB60" s="20"/>
      <c r="GFC60" s="20"/>
      <c r="GFD60" s="20"/>
      <c r="GFE60" s="20"/>
      <c r="GFF60" s="20"/>
      <c r="GFG60" s="20"/>
      <c r="GFH60" s="20"/>
      <c r="GFI60" s="20"/>
      <c r="GFJ60" s="20"/>
      <c r="GFK60" s="20"/>
      <c r="GFL60" s="20"/>
      <c r="GFM60" s="20"/>
      <c r="GFN60" s="20"/>
      <c r="GFO60" s="20"/>
      <c r="GFP60" s="20"/>
      <c r="GFQ60" s="20"/>
      <c r="GFR60" s="20"/>
      <c r="GFS60" s="20"/>
      <c r="GFT60" s="20"/>
      <c r="GFU60" s="20"/>
      <c r="GFV60" s="20"/>
      <c r="GFW60" s="20"/>
      <c r="GFX60" s="20"/>
      <c r="GFY60" s="20"/>
      <c r="GFZ60" s="20"/>
      <c r="GGA60" s="20"/>
      <c r="GGB60" s="20"/>
      <c r="GGC60" s="20"/>
      <c r="GGD60" s="20"/>
      <c r="GGE60" s="20"/>
      <c r="GGF60" s="20"/>
      <c r="GGG60" s="20"/>
      <c r="GGH60" s="20"/>
      <c r="GGI60" s="20"/>
      <c r="GGJ60" s="20"/>
      <c r="GGK60" s="20"/>
      <c r="GGL60" s="20"/>
      <c r="GGM60" s="20"/>
      <c r="GGN60" s="20"/>
      <c r="GGO60" s="20"/>
      <c r="GGP60" s="20"/>
      <c r="GGQ60" s="20"/>
      <c r="GGR60" s="20"/>
      <c r="GGS60" s="20"/>
      <c r="GGT60" s="20"/>
      <c r="GGU60" s="20"/>
      <c r="GGV60" s="20"/>
      <c r="GGW60" s="20"/>
      <c r="GGX60" s="20"/>
      <c r="GGY60" s="20"/>
      <c r="GGZ60" s="20"/>
      <c r="GHA60" s="20"/>
      <c r="GHB60" s="20"/>
      <c r="GHC60" s="20"/>
      <c r="GHD60" s="20"/>
      <c r="GHE60" s="20"/>
      <c r="GHF60" s="20"/>
      <c r="GHG60" s="20"/>
      <c r="GHH60" s="20"/>
      <c r="GHI60" s="20"/>
      <c r="GHJ60" s="20"/>
      <c r="GHK60" s="20"/>
      <c r="GHL60" s="20"/>
      <c r="GHM60" s="20"/>
      <c r="GHN60" s="20"/>
      <c r="GHO60" s="20"/>
      <c r="GHP60" s="20"/>
      <c r="GHQ60" s="20"/>
      <c r="GHR60" s="20"/>
      <c r="GHS60" s="20"/>
      <c r="GHT60" s="20"/>
      <c r="GHU60" s="20"/>
      <c r="GHV60" s="20"/>
      <c r="GHW60" s="20"/>
      <c r="GHX60" s="20"/>
      <c r="GHY60" s="20"/>
      <c r="GHZ60" s="20"/>
      <c r="GIA60" s="20"/>
      <c r="GIB60" s="20"/>
      <c r="GIC60" s="20"/>
      <c r="GID60" s="20"/>
      <c r="GIE60" s="20"/>
      <c r="GIF60" s="20"/>
      <c r="GIG60" s="20"/>
      <c r="GIH60" s="20"/>
      <c r="GII60" s="20"/>
      <c r="GIJ60" s="20"/>
      <c r="GIK60" s="20"/>
      <c r="GIL60" s="20"/>
      <c r="GIM60" s="20"/>
      <c r="GIN60" s="20"/>
      <c r="GIO60" s="20"/>
      <c r="GIP60" s="20"/>
      <c r="GIQ60" s="20"/>
      <c r="GIR60" s="20"/>
      <c r="GIS60" s="20"/>
      <c r="GIT60" s="20"/>
      <c r="GIU60" s="20"/>
      <c r="GIV60" s="20"/>
      <c r="GIW60" s="20"/>
      <c r="GIX60" s="20"/>
      <c r="GIY60" s="20"/>
      <c r="GIZ60" s="20"/>
      <c r="GJA60" s="20"/>
      <c r="GJB60" s="20"/>
      <c r="GJC60" s="20"/>
      <c r="GJD60" s="20"/>
      <c r="GJE60" s="20"/>
      <c r="GJF60" s="20"/>
      <c r="GJG60" s="20"/>
      <c r="GJH60" s="20"/>
      <c r="GJI60" s="20"/>
      <c r="GJJ60" s="20"/>
      <c r="GJK60" s="20"/>
      <c r="GJL60" s="20"/>
      <c r="GJM60" s="20"/>
      <c r="GJN60" s="20"/>
      <c r="GJO60" s="20"/>
      <c r="GJP60" s="20"/>
      <c r="GJQ60" s="20"/>
      <c r="GJR60" s="20"/>
      <c r="GJS60" s="20"/>
      <c r="GJT60" s="20"/>
      <c r="GJU60" s="20"/>
      <c r="GJV60" s="20"/>
      <c r="GJW60" s="20"/>
      <c r="GJX60" s="20"/>
      <c r="GJY60" s="20"/>
      <c r="GJZ60" s="20"/>
      <c r="GKA60" s="20"/>
      <c r="GKB60" s="20"/>
      <c r="GKC60" s="20"/>
      <c r="GKD60" s="20"/>
      <c r="GKE60" s="20"/>
      <c r="GKF60" s="20"/>
      <c r="GKG60" s="20"/>
      <c r="GKH60" s="20"/>
      <c r="GKI60" s="20"/>
      <c r="GKJ60" s="20"/>
      <c r="GKK60" s="20"/>
      <c r="GKL60" s="20"/>
      <c r="GKM60" s="20"/>
      <c r="GKN60" s="20"/>
      <c r="GKO60" s="20"/>
      <c r="GKP60" s="20"/>
      <c r="GKQ60" s="20"/>
      <c r="GKR60" s="20"/>
      <c r="GKS60" s="20"/>
      <c r="GKT60" s="20"/>
      <c r="GKU60" s="20"/>
      <c r="GKV60" s="20"/>
      <c r="GKW60" s="20"/>
      <c r="GKX60" s="20"/>
      <c r="GKY60" s="20"/>
      <c r="GKZ60" s="20"/>
      <c r="GLA60" s="20"/>
      <c r="GLB60" s="20"/>
      <c r="GLC60" s="20"/>
      <c r="GLD60" s="20"/>
      <c r="GLE60" s="20"/>
      <c r="GLF60" s="20"/>
      <c r="GLG60" s="20"/>
      <c r="GLH60" s="20"/>
      <c r="GLI60" s="20"/>
      <c r="GLJ60" s="20"/>
      <c r="GLK60" s="20"/>
      <c r="GLL60" s="20"/>
      <c r="GLM60" s="20"/>
      <c r="GLN60" s="20"/>
      <c r="GLO60" s="20"/>
      <c r="GLP60" s="20"/>
      <c r="GLQ60" s="20"/>
      <c r="GLR60" s="20"/>
      <c r="GLS60" s="20"/>
      <c r="GLT60" s="20"/>
      <c r="GLU60" s="20"/>
      <c r="GLV60" s="20"/>
      <c r="GLW60" s="20"/>
      <c r="GLX60" s="20"/>
      <c r="GLY60" s="20"/>
      <c r="GLZ60" s="20"/>
      <c r="GMA60" s="20"/>
      <c r="GMB60" s="20"/>
      <c r="GMC60" s="20"/>
      <c r="GMD60" s="20"/>
      <c r="GME60" s="20"/>
      <c r="GMF60" s="20"/>
      <c r="GMG60" s="20"/>
      <c r="GMH60" s="20"/>
      <c r="GMI60" s="20"/>
      <c r="GMJ60" s="20"/>
      <c r="GMK60" s="20"/>
      <c r="GML60" s="20"/>
      <c r="GMM60" s="20"/>
      <c r="GMN60" s="20"/>
      <c r="GMO60" s="20"/>
      <c r="GMP60" s="20"/>
      <c r="GMQ60" s="20"/>
      <c r="GMR60" s="20"/>
      <c r="GMS60" s="20"/>
      <c r="GMT60" s="20"/>
      <c r="GMU60" s="20"/>
      <c r="GMV60" s="20"/>
      <c r="GMW60" s="20"/>
      <c r="GMX60" s="20"/>
      <c r="GMY60" s="20"/>
      <c r="GMZ60" s="20"/>
      <c r="GNA60" s="20"/>
      <c r="GNB60" s="20"/>
      <c r="GNC60" s="20"/>
      <c r="GND60" s="20"/>
      <c r="GNE60" s="20"/>
      <c r="GNF60" s="20"/>
      <c r="GNG60" s="20"/>
      <c r="GNH60" s="20"/>
      <c r="GNI60" s="20"/>
      <c r="GNJ60" s="20"/>
      <c r="GNK60" s="20"/>
      <c r="GNL60" s="20"/>
      <c r="GNM60" s="20"/>
      <c r="GNN60" s="20"/>
      <c r="GNO60" s="20"/>
      <c r="GNP60" s="20"/>
      <c r="GNQ60" s="20"/>
      <c r="GNR60" s="20"/>
      <c r="GNS60" s="20"/>
      <c r="GNT60" s="20"/>
      <c r="GNU60" s="20"/>
      <c r="GNV60" s="20"/>
      <c r="GNW60" s="20"/>
      <c r="GNX60" s="20"/>
      <c r="GNY60" s="20"/>
      <c r="GNZ60" s="20"/>
      <c r="GOA60" s="20"/>
      <c r="GOB60" s="20"/>
      <c r="GOC60" s="20"/>
      <c r="GOD60" s="20"/>
      <c r="GOE60" s="20"/>
      <c r="GOF60" s="20"/>
      <c r="GOG60" s="20"/>
      <c r="GOH60" s="20"/>
      <c r="GOI60" s="20"/>
      <c r="GOJ60" s="20"/>
      <c r="GOK60" s="20"/>
      <c r="GOL60" s="20"/>
      <c r="GOM60" s="20"/>
      <c r="GON60" s="20"/>
      <c r="GOO60" s="20"/>
      <c r="GOP60" s="20"/>
      <c r="GOQ60" s="20"/>
      <c r="GOR60" s="20"/>
      <c r="GOS60" s="20"/>
      <c r="GOT60" s="20"/>
      <c r="GOU60" s="20"/>
      <c r="GOV60" s="20"/>
      <c r="GOW60" s="20"/>
      <c r="GOX60" s="20"/>
      <c r="GOY60" s="20"/>
      <c r="GOZ60" s="20"/>
      <c r="GPA60" s="20"/>
      <c r="GPB60" s="20"/>
      <c r="GPC60" s="20"/>
      <c r="GPD60" s="20"/>
      <c r="GPE60" s="20"/>
      <c r="GPF60" s="20"/>
      <c r="GPG60" s="20"/>
      <c r="GPH60" s="20"/>
      <c r="GPI60" s="20"/>
      <c r="GPJ60" s="20"/>
      <c r="GPK60" s="20"/>
      <c r="GPL60" s="20"/>
      <c r="GPM60" s="20"/>
      <c r="GPN60" s="20"/>
      <c r="GPO60" s="20"/>
      <c r="GPP60" s="20"/>
      <c r="GPQ60" s="20"/>
      <c r="GPR60" s="20"/>
      <c r="GPS60" s="20"/>
      <c r="GPT60" s="20"/>
      <c r="GPU60" s="20"/>
      <c r="GPV60" s="20"/>
      <c r="GPW60" s="20"/>
      <c r="GPX60" s="20"/>
      <c r="GPY60" s="20"/>
      <c r="GPZ60" s="20"/>
      <c r="GQA60" s="20"/>
      <c r="GQB60" s="20"/>
      <c r="GQC60" s="20"/>
      <c r="GQD60" s="20"/>
      <c r="GQE60" s="20"/>
      <c r="GQF60" s="20"/>
      <c r="GQG60" s="20"/>
      <c r="GQH60" s="20"/>
      <c r="GQI60" s="20"/>
      <c r="GQJ60" s="20"/>
      <c r="GQK60" s="20"/>
      <c r="GQL60" s="20"/>
      <c r="GQM60" s="20"/>
      <c r="GQN60" s="20"/>
      <c r="GQO60" s="20"/>
      <c r="GQP60" s="20"/>
      <c r="GQQ60" s="20"/>
      <c r="GQR60" s="20"/>
      <c r="GQS60" s="20"/>
      <c r="GQT60" s="20"/>
      <c r="GQU60" s="20"/>
      <c r="GQV60" s="20"/>
      <c r="GQW60" s="20"/>
      <c r="GQX60" s="20"/>
      <c r="GQY60" s="20"/>
      <c r="GQZ60" s="20"/>
      <c r="GRA60" s="20"/>
      <c r="GRB60" s="20"/>
      <c r="GRC60" s="20"/>
      <c r="GRD60" s="20"/>
      <c r="GRE60" s="20"/>
      <c r="GRF60" s="20"/>
      <c r="GRG60" s="20"/>
      <c r="GRH60" s="20"/>
      <c r="GRI60" s="20"/>
      <c r="GRJ60" s="20"/>
      <c r="GRK60" s="20"/>
      <c r="GRL60" s="20"/>
      <c r="GRM60" s="20"/>
      <c r="GRN60" s="20"/>
      <c r="GRO60" s="20"/>
      <c r="GRP60" s="20"/>
      <c r="GRQ60" s="20"/>
      <c r="GRR60" s="20"/>
      <c r="GRS60" s="20"/>
      <c r="GRT60" s="20"/>
      <c r="GRU60" s="20"/>
      <c r="GRV60" s="20"/>
      <c r="GRW60" s="20"/>
      <c r="GRX60" s="20"/>
      <c r="GRY60" s="20"/>
      <c r="GRZ60" s="20"/>
      <c r="GSA60" s="20"/>
      <c r="GSB60" s="20"/>
      <c r="GSC60" s="20"/>
      <c r="GSD60" s="20"/>
      <c r="GSE60" s="20"/>
      <c r="GSF60" s="20"/>
      <c r="GSG60" s="20"/>
      <c r="GSH60" s="20"/>
      <c r="GSI60" s="20"/>
      <c r="GSJ60" s="20"/>
      <c r="GSK60" s="20"/>
      <c r="GSL60" s="20"/>
      <c r="GSM60" s="20"/>
      <c r="GSN60" s="20"/>
      <c r="GSO60" s="20"/>
      <c r="GSP60" s="20"/>
      <c r="GSQ60" s="20"/>
      <c r="GSR60" s="20"/>
      <c r="GSS60" s="20"/>
      <c r="GST60" s="20"/>
      <c r="GSU60" s="20"/>
      <c r="GSV60" s="20"/>
      <c r="GSW60" s="20"/>
      <c r="GSX60" s="20"/>
      <c r="GSY60" s="20"/>
      <c r="GSZ60" s="20"/>
      <c r="GTA60" s="20"/>
      <c r="GTB60" s="20"/>
      <c r="GTC60" s="20"/>
      <c r="GTD60" s="20"/>
      <c r="GTE60" s="20"/>
      <c r="GTF60" s="20"/>
      <c r="GTG60" s="20"/>
      <c r="GTH60" s="20"/>
      <c r="GTI60" s="20"/>
      <c r="GTJ60" s="20"/>
      <c r="GTK60" s="20"/>
      <c r="GTL60" s="20"/>
      <c r="GTM60" s="20"/>
      <c r="GTN60" s="20"/>
      <c r="GTO60" s="20"/>
      <c r="GTP60" s="20"/>
      <c r="GTQ60" s="20"/>
      <c r="GTR60" s="20"/>
      <c r="GTS60" s="20"/>
      <c r="GTT60" s="20"/>
      <c r="GTU60" s="20"/>
      <c r="GTV60" s="20"/>
      <c r="GTW60" s="20"/>
      <c r="GTX60" s="20"/>
      <c r="GTY60" s="20"/>
      <c r="GTZ60" s="20"/>
      <c r="GUA60" s="20"/>
      <c r="GUB60" s="20"/>
      <c r="GUC60" s="20"/>
      <c r="GUD60" s="20"/>
      <c r="GUE60" s="20"/>
      <c r="GUF60" s="20"/>
      <c r="GUG60" s="20"/>
      <c r="GUH60" s="20"/>
      <c r="GUI60" s="20"/>
      <c r="GUJ60" s="20"/>
      <c r="GUK60" s="20"/>
      <c r="GUL60" s="20"/>
      <c r="GUM60" s="20"/>
      <c r="GUN60" s="20"/>
      <c r="GUO60" s="20"/>
      <c r="GUP60" s="20"/>
      <c r="GUQ60" s="20"/>
      <c r="GUR60" s="20"/>
      <c r="GUS60" s="20"/>
      <c r="GUT60" s="20"/>
      <c r="GUU60" s="20"/>
      <c r="GUV60" s="20"/>
      <c r="GUW60" s="20"/>
      <c r="GUX60" s="20"/>
      <c r="GUY60" s="20"/>
      <c r="GUZ60" s="20"/>
      <c r="GVA60" s="20"/>
      <c r="GVB60" s="20"/>
      <c r="GVC60" s="20"/>
      <c r="GVD60" s="20"/>
      <c r="GVE60" s="20"/>
      <c r="GVF60" s="20"/>
      <c r="GVG60" s="20"/>
      <c r="GVH60" s="20"/>
      <c r="GVI60" s="20"/>
      <c r="GVJ60" s="20"/>
      <c r="GVK60" s="20"/>
      <c r="GVL60" s="20"/>
      <c r="GVM60" s="20"/>
      <c r="GVN60" s="20"/>
      <c r="GVO60" s="20"/>
      <c r="GVP60" s="20"/>
      <c r="GVQ60" s="20"/>
      <c r="GVR60" s="20"/>
      <c r="GVS60" s="20"/>
      <c r="GVT60" s="20"/>
      <c r="GVU60" s="20"/>
      <c r="GVV60" s="20"/>
      <c r="GVW60" s="20"/>
      <c r="GVX60" s="20"/>
      <c r="GVY60" s="20"/>
      <c r="GVZ60" s="20"/>
      <c r="GWA60" s="20"/>
      <c r="GWB60" s="20"/>
      <c r="GWC60" s="20"/>
      <c r="GWD60" s="20"/>
      <c r="GWE60" s="20"/>
      <c r="GWF60" s="20"/>
      <c r="GWG60" s="20"/>
      <c r="GWH60" s="20"/>
      <c r="GWI60" s="20"/>
      <c r="GWJ60" s="20"/>
      <c r="GWK60" s="20"/>
      <c r="GWL60" s="20"/>
      <c r="GWM60" s="20"/>
      <c r="GWN60" s="20"/>
      <c r="GWO60" s="20"/>
      <c r="GWP60" s="20"/>
      <c r="GWQ60" s="20"/>
      <c r="GWR60" s="20"/>
      <c r="GWS60" s="20"/>
      <c r="GWT60" s="20"/>
      <c r="GWU60" s="20"/>
      <c r="GWV60" s="20"/>
      <c r="GWW60" s="20"/>
      <c r="GWX60" s="20"/>
      <c r="GWY60" s="20"/>
      <c r="GWZ60" s="20"/>
      <c r="GXA60" s="20"/>
      <c r="GXB60" s="20"/>
      <c r="GXC60" s="20"/>
      <c r="GXD60" s="20"/>
      <c r="GXE60" s="20"/>
      <c r="GXF60" s="20"/>
      <c r="GXG60" s="20"/>
      <c r="GXH60" s="20"/>
      <c r="GXI60" s="20"/>
      <c r="GXJ60" s="20"/>
      <c r="GXK60" s="20"/>
      <c r="GXL60" s="20"/>
      <c r="GXM60" s="20"/>
      <c r="GXN60" s="20"/>
      <c r="GXO60" s="20"/>
      <c r="GXP60" s="20"/>
      <c r="GXQ60" s="20"/>
      <c r="GXR60" s="20"/>
      <c r="GXS60" s="20"/>
      <c r="GXT60" s="20"/>
      <c r="GXU60" s="20"/>
      <c r="GXV60" s="20"/>
      <c r="GXW60" s="20"/>
      <c r="GXX60" s="20"/>
      <c r="GXY60" s="20"/>
      <c r="GXZ60" s="20"/>
      <c r="GYA60" s="20"/>
      <c r="GYB60" s="20"/>
      <c r="GYC60" s="20"/>
      <c r="GYD60" s="20"/>
      <c r="GYE60" s="20"/>
      <c r="GYF60" s="20"/>
      <c r="GYG60" s="20"/>
      <c r="GYH60" s="20"/>
      <c r="GYI60" s="20"/>
      <c r="GYJ60" s="20"/>
      <c r="GYK60" s="20"/>
      <c r="GYL60" s="20"/>
      <c r="GYM60" s="20"/>
      <c r="GYN60" s="20"/>
      <c r="GYO60" s="20"/>
      <c r="GYP60" s="20"/>
      <c r="GYQ60" s="20"/>
      <c r="GYR60" s="20"/>
      <c r="GYS60" s="20"/>
      <c r="GYT60" s="20"/>
      <c r="GYU60" s="20"/>
      <c r="GYV60" s="20"/>
      <c r="GYW60" s="20"/>
      <c r="GYX60" s="20"/>
      <c r="GYY60" s="20"/>
      <c r="GYZ60" s="20"/>
      <c r="GZA60" s="20"/>
      <c r="GZB60" s="20"/>
      <c r="GZC60" s="20"/>
      <c r="GZD60" s="20"/>
      <c r="GZE60" s="20"/>
      <c r="GZF60" s="20"/>
      <c r="GZG60" s="20"/>
      <c r="GZH60" s="20"/>
      <c r="GZI60" s="20"/>
      <c r="GZJ60" s="20"/>
      <c r="GZK60" s="20"/>
      <c r="GZL60" s="20"/>
      <c r="GZM60" s="20"/>
      <c r="GZN60" s="20"/>
      <c r="GZO60" s="20"/>
      <c r="GZP60" s="20"/>
      <c r="GZQ60" s="20"/>
      <c r="GZR60" s="20"/>
      <c r="GZS60" s="20"/>
      <c r="GZT60" s="20"/>
      <c r="GZU60" s="20"/>
      <c r="GZV60" s="20"/>
      <c r="GZW60" s="20"/>
      <c r="GZX60" s="20"/>
      <c r="GZY60" s="20"/>
      <c r="GZZ60" s="20"/>
      <c r="HAA60" s="20"/>
      <c r="HAB60" s="20"/>
      <c r="HAC60" s="20"/>
      <c r="HAD60" s="20"/>
      <c r="HAE60" s="20"/>
      <c r="HAF60" s="20"/>
      <c r="HAG60" s="20"/>
      <c r="HAH60" s="20"/>
      <c r="HAI60" s="20"/>
      <c r="HAJ60" s="20"/>
      <c r="HAK60" s="20"/>
      <c r="HAL60" s="20"/>
      <c r="HAM60" s="20"/>
      <c r="HAN60" s="20"/>
      <c r="HAO60" s="20"/>
      <c r="HAP60" s="20"/>
      <c r="HAQ60" s="20"/>
      <c r="HAR60" s="20"/>
      <c r="HAS60" s="20"/>
      <c r="HAT60" s="20"/>
      <c r="HAU60" s="20"/>
      <c r="HAV60" s="20"/>
      <c r="HAW60" s="20"/>
      <c r="HAX60" s="20"/>
      <c r="HAY60" s="20"/>
      <c r="HAZ60" s="20"/>
      <c r="HBA60" s="20"/>
      <c r="HBB60" s="20"/>
      <c r="HBC60" s="20"/>
      <c r="HBD60" s="20"/>
      <c r="HBE60" s="20"/>
      <c r="HBF60" s="20"/>
      <c r="HBG60" s="20"/>
      <c r="HBH60" s="20"/>
      <c r="HBI60" s="20"/>
      <c r="HBJ60" s="20"/>
      <c r="HBK60" s="20"/>
      <c r="HBL60" s="20"/>
      <c r="HBM60" s="20"/>
      <c r="HBN60" s="20"/>
      <c r="HBO60" s="20"/>
      <c r="HBP60" s="20"/>
      <c r="HBQ60" s="20"/>
      <c r="HBR60" s="20"/>
      <c r="HBS60" s="20"/>
      <c r="HBT60" s="20"/>
      <c r="HBU60" s="20"/>
      <c r="HBV60" s="20"/>
      <c r="HBW60" s="20"/>
      <c r="HBX60" s="20"/>
      <c r="HBY60" s="20"/>
      <c r="HBZ60" s="20"/>
      <c r="HCA60" s="20"/>
      <c r="HCB60" s="20"/>
      <c r="HCC60" s="20"/>
      <c r="HCD60" s="20"/>
      <c r="HCE60" s="20"/>
      <c r="HCF60" s="20"/>
      <c r="HCG60" s="20"/>
      <c r="HCH60" s="20"/>
      <c r="HCI60" s="20"/>
      <c r="HCJ60" s="20"/>
      <c r="HCK60" s="20"/>
      <c r="HCL60" s="20"/>
      <c r="HCM60" s="20"/>
      <c r="HCN60" s="20"/>
      <c r="HCO60" s="20"/>
      <c r="HCP60" s="20"/>
      <c r="HCQ60" s="20"/>
      <c r="HCR60" s="20"/>
      <c r="HCS60" s="20"/>
      <c r="HCT60" s="20"/>
      <c r="HCU60" s="20"/>
      <c r="HCV60" s="20"/>
      <c r="HCW60" s="20"/>
      <c r="HCX60" s="20"/>
      <c r="HCY60" s="20"/>
      <c r="HCZ60" s="20"/>
      <c r="HDA60" s="20"/>
      <c r="HDB60" s="20"/>
      <c r="HDC60" s="20"/>
      <c r="HDD60" s="20"/>
      <c r="HDE60" s="20"/>
      <c r="HDF60" s="20"/>
      <c r="HDG60" s="20"/>
      <c r="HDH60" s="20"/>
      <c r="HDI60" s="20"/>
      <c r="HDJ60" s="20"/>
      <c r="HDK60" s="20"/>
      <c r="HDL60" s="20"/>
      <c r="HDM60" s="20"/>
      <c r="HDN60" s="20"/>
      <c r="HDO60" s="20"/>
      <c r="HDP60" s="20"/>
      <c r="HDQ60" s="20"/>
      <c r="HDR60" s="20"/>
      <c r="HDS60" s="20"/>
      <c r="HDT60" s="20"/>
      <c r="HDU60" s="20"/>
      <c r="HDV60" s="20"/>
      <c r="HDW60" s="20"/>
      <c r="HDX60" s="20"/>
      <c r="HDY60" s="20"/>
      <c r="HDZ60" s="20"/>
      <c r="HEA60" s="20"/>
      <c r="HEB60" s="20"/>
      <c r="HEC60" s="20"/>
      <c r="HED60" s="20"/>
      <c r="HEE60" s="20"/>
      <c r="HEF60" s="20"/>
      <c r="HEG60" s="20"/>
      <c r="HEH60" s="20"/>
      <c r="HEI60" s="20"/>
      <c r="HEJ60" s="20"/>
      <c r="HEK60" s="20"/>
      <c r="HEL60" s="20"/>
      <c r="HEM60" s="20"/>
      <c r="HEN60" s="20"/>
      <c r="HEO60" s="20"/>
      <c r="HEP60" s="20"/>
      <c r="HEQ60" s="20"/>
      <c r="HER60" s="20"/>
      <c r="HES60" s="20"/>
      <c r="HET60" s="20"/>
      <c r="HEU60" s="20"/>
      <c r="HEV60" s="20"/>
      <c r="HEW60" s="20"/>
      <c r="HEX60" s="20"/>
      <c r="HEY60" s="20"/>
      <c r="HEZ60" s="20"/>
      <c r="HFA60" s="20"/>
      <c r="HFB60" s="20"/>
      <c r="HFC60" s="20"/>
      <c r="HFD60" s="20"/>
      <c r="HFE60" s="20"/>
      <c r="HFF60" s="20"/>
      <c r="HFG60" s="20"/>
      <c r="HFH60" s="20"/>
      <c r="HFI60" s="20"/>
      <c r="HFJ60" s="20"/>
      <c r="HFK60" s="20"/>
      <c r="HFL60" s="20"/>
      <c r="HFM60" s="20"/>
      <c r="HFN60" s="20"/>
      <c r="HFO60" s="20"/>
      <c r="HFP60" s="20"/>
      <c r="HFQ60" s="20"/>
      <c r="HFR60" s="20"/>
      <c r="HFS60" s="20"/>
      <c r="HFT60" s="20"/>
      <c r="HFU60" s="20"/>
      <c r="HFV60" s="20"/>
      <c r="HFW60" s="20"/>
      <c r="HFX60" s="20"/>
      <c r="HFY60" s="20"/>
      <c r="HFZ60" s="20"/>
      <c r="HGA60" s="20"/>
      <c r="HGB60" s="20"/>
      <c r="HGC60" s="20"/>
      <c r="HGD60" s="20"/>
      <c r="HGE60" s="20"/>
      <c r="HGF60" s="20"/>
      <c r="HGG60" s="20"/>
      <c r="HGH60" s="20"/>
      <c r="HGI60" s="20"/>
      <c r="HGJ60" s="20"/>
      <c r="HGK60" s="20"/>
      <c r="HGL60" s="20"/>
      <c r="HGM60" s="20"/>
      <c r="HGN60" s="20"/>
      <c r="HGO60" s="20"/>
      <c r="HGP60" s="20"/>
      <c r="HGQ60" s="20"/>
      <c r="HGR60" s="20"/>
      <c r="HGS60" s="20"/>
      <c r="HGT60" s="20"/>
      <c r="HGU60" s="20"/>
      <c r="HGV60" s="20"/>
      <c r="HGW60" s="20"/>
      <c r="HGX60" s="20"/>
      <c r="HGY60" s="20"/>
      <c r="HGZ60" s="20"/>
      <c r="HHA60" s="20"/>
      <c r="HHB60" s="20"/>
      <c r="HHC60" s="20"/>
      <c r="HHD60" s="20"/>
      <c r="HHE60" s="20"/>
      <c r="HHF60" s="20"/>
      <c r="HHG60" s="20"/>
      <c r="HHH60" s="20"/>
      <c r="HHI60" s="20"/>
      <c r="HHJ60" s="20"/>
      <c r="HHK60" s="20"/>
      <c r="HHL60" s="20"/>
      <c r="HHM60" s="20"/>
      <c r="HHN60" s="20"/>
      <c r="HHO60" s="20"/>
      <c r="HHP60" s="20"/>
      <c r="HHQ60" s="20"/>
      <c r="HHR60" s="20"/>
      <c r="HHS60" s="20"/>
      <c r="HHT60" s="20"/>
      <c r="HHU60" s="20"/>
      <c r="HHV60" s="20"/>
      <c r="HHW60" s="20"/>
      <c r="HHX60" s="20"/>
      <c r="HHY60" s="20"/>
      <c r="HHZ60" s="20"/>
      <c r="HIA60" s="20"/>
      <c r="HIB60" s="20"/>
      <c r="HIC60" s="20"/>
      <c r="HID60" s="20"/>
      <c r="HIE60" s="20"/>
      <c r="HIF60" s="20"/>
      <c r="HIG60" s="20"/>
      <c r="HIH60" s="20"/>
      <c r="HII60" s="20"/>
      <c r="HIJ60" s="20"/>
      <c r="HIK60" s="20"/>
      <c r="HIL60" s="20"/>
      <c r="HIM60" s="20"/>
      <c r="HIN60" s="20"/>
      <c r="HIO60" s="20"/>
      <c r="HIP60" s="20"/>
      <c r="HIQ60" s="20"/>
      <c r="HIR60" s="20"/>
      <c r="HIS60" s="20"/>
      <c r="HIT60" s="20"/>
      <c r="HIU60" s="20"/>
      <c r="HIV60" s="20"/>
      <c r="HIW60" s="20"/>
      <c r="HIX60" s="20"/>
      <c r="HIY60" s="20"/>
      <c r="HIZ60" s="20"/>
      <c r="HJA60" s="20"/>
      <c r="HJB60" s="20"/>
      <c r="HJC60" s="20"/>
      <c r="HJD60" s="20"/>
      <c r="HJE60" s="20"/>
      <c r="HJF60" s="20"/>
      <c r="HJG60" s="20"/>
      <c r="HJH60" s="20"/>
      <c r="HJI60" s="20"/>
      <c r="HJJ60" s="20"/>
      <c r="HJK60" s="20"/>
      <c r="HJL60" s="20"/>
      <c r="HJM60" s="20"/>
      <c r="HJN60" s="20"/>
      <c r="HJO60" s="20"/>
      <c r="HJP60" s="20"/>
      <c r="HJQ60" s="20"/>
      <c r="HJR60" s="20"/>
      <c r="HJS60" s="20"/>
      <c r="HJT60" s="20"/>
      <c r="HJU60" s="20"/>
      <c r="HJV60" s="20"/>
      <c r="HJW60" s="20"/>
      <c r="HJX60" s="20"/>
      <c r="HJY60" s="20"/>
      <c r="HJZ60" s="20"/>
      <c r="HKA60" s="20"/>
      <c r="HKB60" s="20"/>
      <c r="HKC60" s="20"/>
      <c r="HKD60" s="20"/>
      <c r="HKE60" s="20"/>
      <c r="HKF60" s="20"/>
      <c r="HKG60" s="20"/>
      <c r="HKH60" s="20"/>
      <c r="HKI60" s="20"/>
      <c r="HKJ60" s="20"/>
      <c r="HKK60" s="20"/>
      <c r="HKL60" s="20"/>
      <c r="HKM60" s="20"/>
      <c r="HKN60" s="20"/>
      <c r="HKO60" s="20"/>
      <c r="HKP60" s="20"/>
      <c r="HKQ60" s="20"/>
      <c r="HKR60" s="20"/>
      <c r="HKS60" s="20"/>
      <c r="HKT60" s="20"/>
      <c r="HKU60" s="20"/>
      <c r="HKV60" s="20"/>
      <c r="HKW60" s="20"/>
      <c r="HKX60" s="20"/>
      <c r="HKY60" s="20"/>
      <c r="HKZ60" s="20"/>
      <c r="HLA60" s="20"/>
      <c r="HLB60" s="20"/>
      <c r="HLC60" s="20"/>
      <c r="HLD60" s="20"/>
      <c r="HLE60" s="20"/>
      <c r="HLF60" s="20"/>
      <c r="HLG60" s="20"/>
      <c r="HLH60" s="20"/>
      <c r="HLI60" s="20"/>
      <c r="HLJ60" s="20"/>
      <c r="HLK60" s="20"/>
      <c r="HLL60" s="20"/>
      <c r="HLM60" s="20"/>
      <c r="HLN60" s="20"/>
      <c r="HLO60" s="20"/>
      <c r="HLP60" s="20"/>
      <c r="HLQ60" s="20"/>
      <c r="HLR60" s="20"/>
      <c r="HLS60" s="20"/>
      <c r="HLT60" s="20"/>
      <c r="HLU60" s="20"/>
      <c r="HLV60" s="20"/>
      <c r="HLW60" s="20"/>
      <c r="HLX60" s="20"/>
      <c r="HLY60" s="20"/>
      <c r="HLZ60" s="20"/>
      <c r="HMA60" s="20"/>
      <c r="HMB60" s="20"/>
      <c r="HMC60" s="20"/>
      <c r="HMD60" s="20"/>
      <c r="HME60" s="20"/>
      <c r="HMF60" s="20"/>
      <c r="HMG60" s="20"/>
      <c r="HMH60" s="20"/>
      <c r="HMI60" s="20"/>
      <c r="HMJ60" s="20"/>
      <c r="HMK60" s="20"/>
      <c r="HML60" s="20"/>
      <c r="HMM60" s="20"/>
      <c r="HMN60" s="20"/>
      <c r="HMO60" s="20"/>
      <c r="HMP60" s="20"/>
      <c r="HMQ60" s="20"/>
      <c r="HMR60" s="20"/>
      <c r="HMS60" s="20"/>
      <c r="HMT60" s="20"/>
      <c r="HMU60" s="20"/>
      <c r="HMV60" s="20"/>
      <c r="HMW60" s="20"/>
      <c r="HMX60" s="20"/>
      <c r="HMY60" s="20"/>
      <c r="HMZ60" s="20"/>
      <c r="HNA60" s="20"/>
      <c r="HNB60" s="20"/>
      <c r="HNC60" s="20"/>
      <c r="HND60" s="20"/>
      <c r="HNE60" s="20"/>
      <c r="HNF60" s="20"/>
      <c r="HNG60" s="20"/>
      <c r="HNH60" s="20"/>
      <c r="HNI60" s="20"/>
      <c r="HNJ60" s="20"/>
      <c r="HNK60" s="20"/>
      <c r="HNL60" s="20"/>
      <c r="HNM60" s="20"/>
      <c r="HNN60" s="20"/>
      <c r="HNO60" s="20"/>
      <c r="HNP60" s="20"/>
      <c r="HNQ60" s="20"/>
      <c r="HNR60" s="20"/>
      <c r="HNS60" s="20"/>
      <c r="HNT60" s="20"/>
      <c r="HNU60" s="20"/>
      <c r="HNV60" s="20"/>
      <c r="HNW60" s="20"/>
      <c r="HNX60" s="20"/>
      <c r="HNY60" s="20"/>
      <c r="HNZ60" s="20"/>
      <c r="HOA60" s="20"/>
      <c r="HOB60" s="20"/>
      <c r="HOC60" s="20"/>
      <c r="HOD60" s="20"/>
      <c r="HOE60" s="20"/>
      <c r="HOF60" s="20"/>
      <c r="HOG60" s="20"/>
      <c r="HOH60" s="20"/>
      <c r="HOI60" s="20"/>
      <c r="HOJ60" s="20"/>
      <c r="HOK60" s="20"/>
      <c r="HOL60" s="20"/>
      <c r="HOM60" s="20"/>
      <c r="HON60" s="20"/>
      <c r="HOO60" s="20"/>
      <c r="HOP60" s="20"/>
      <c r="HOQ60" s="20"/>
      <c r="HOR60" s="20"/>
      <c r="HOS60" s="20"/>
      <c r="HOT60" s="20"/>
      <c r="HOU60" s="20"/>
      <c r="HOV60" s="20"/>
      <c r="HOW60" s="20"/>
      <c r="HOX60" s="20"/>
      <c r="HOY60" s="20"/>
      <c r="HOZ60" s="20"/>
      <c r="HPA60" s="20"/>
      <c r="HPB60" s="20"/>
      <c r="HPC60" s="20"/>
      <c r="HPD60" s="20"/>
      <c r="HPE60" s="20"/>
      <c r="HPF60" s="20"/>
      <c r="HPG60" s="20"/>
      <c r="HPH60" s="20"/>
      <c r="HPI60" s="20"/>
      <c r="HPJ60" s="20"/>
      <c r="HPK60" s="20"/>
      <c r="HPL60" s="20"/>
      <c r="HPM60" s="20"/>
      <c r="HPN60" s="20"/>
      <c r="HPO60" s="20"/>
      <c r="HPP60" s="20"/>
      <c r="HPQ60" s="20"/>
      <c r="HPR60" s="20"/>
      <c r="HPS60" s="20"/>
      <c r="HPT60" s="20"/>
      <c r="HPU60" s="20"/>
      <c r="HPV60" s="20"/>
      <c r="HPW60" s="20"/>
      <c r="HPX60" s="20"/>
      <c r="HPY60" s="20"/>
      <c r="HPZ60" s="20"/>
      <c r="HQA60" s="20"/>
      <c r="HQB60" s="20"/>
      <c r="HQC60" s="20"/>
      <c r="HQD60" s="20"/>
      <c r="HQE60" s="20"/>
      <c r="HQF60" s="20"/>
      <c r="HQG60" s="20"/>
      <c r="HQH60" s="20"/>
      <c r="HQI60" s="20"/>
      <c r="HQJ60" s="20"/>
      <c r="HQK60" s="20"/>
      <c r="HQL60" s="20"/>
      <c r="HQM60" s="20"/>
      <c r="HQN60" s="20"/>
      <c r="HQO60" s="20"/>
      <c r="HQP60" s="20"/>
      <c r="HQQ60" s="20"/>
      <c r="HQR60" s="20"/>
      <c r="HQS60" s="20"/>
      <c r="HQT60" s="20"/>
      <c r="HQU60" s="20"/>
      <c r="HQV60" s="20"/>
      <c r="HQW60" s="20"/>
      <c r="HQX60" s="20"/>
      <c r="HQY60" s="20"/>
      <c r="HQZ60" s="20"/>
      <c r="HRA60" s="20"/>
      <c r="HRB60" s="20"/>
      <c r="HRC60" s="20"/>
      <c r="HRD60" s="20"/>
      <c r="HRE60" s="20"/>
      <c r="HRF60" s="20"/>
      <c r="HRG60" s="20"/>
      <c r="HRH60" s="20"/>
      <c r="HRI60" s="20"/>
      <c r="HRJ60" s="20"/>
      <c r="HRK60" s="20"/>
      <c r="HRL60" s="20"/>
      <c r="HRM60" s="20"/>
      <c r="HRN60" s="20"/>
      <c r="HRO60" s="20"/>
      <c r="HRP60" s="20"/>
      <c r="HRQ60" s="20"/>
      <c r="HRR60" s="20"/>
      <c r="HRS60" s="20"/>
      <c r="HRT60" s="20"/>
      <c r="HRU60" s="20"/>
      <c r="HRV60" s="20"/>
      <c r="HRW60" s="20"/>
      <c r="HRX60" s="20"/>
      <c r="HRY60" s="20"/>
      <c r="HRZ60" s="20"/>
      <c r="HSA60" s="20"/>
      <c r="HSB60" s="20"/>
      <c r="HSC60" s="20"/>
      <c r="HSD60" s="20"/>
      <c r="HSE60" s="20"/>
      <c r="HSF60" s="20"/>
      <c r="HSG60" s="20"/>
      <c r="HSH60" s="20"/>
      <c r="HSI60" s="20"/>
      <c r="HSJ60" s="20"/>
      <c r="HSK60" s="20"/>
      <c r="HSL60" s="20"/>
      <c r="HSM60" s="20"/>
      <c r="HSN60" s="20"/>
      <c r="HSO60" s="20"/>
      <c r="HSP60" s="20"/>
      <c r="HSQ60" s="20"/>
      <c r="HSR60" s="20"/>
      <c r="HSS60" s="20"/>
      <c r="HST60" s="20"/>
      <c r="HSU60" s="20"/>
      <c r="HSV60" s="20"/>
      <c r="HSW60" s="20"/>
      <c r="HSX60" s="20"/>
      <c r="HSY60" s="20"/>
      <c r="HSZ60" s="20"/>
      <c r="HTA60" s="20"/>
      <c r="HTB60" s="20"/>
      <c r="HTC60" s="20"/>
      <c r="HTD60" s="20"/>
      <c r="HTE60" s="20"/>
      <c r="HTF60" s="20"/>
      <c r="HTG60" s="20"/>
      <c r="HTH60" s="20"/>
      <c r="HTI60" s="20"/>
      <c r="HTJ60" s="20"/>
      <c r="HTK60" s="20"/>
      <c r="HTL60" s="20"/>
      <c r="HTM60" s="20"/>
      <c r="HTN60" s="20"/>
      <c r="HTO60" s="20"/>
      <c r="HTP60" s="20"/>
      <c r="HTQ60" s="20"/>
      <c r="HTR60" s="20"/>
      <c r="HTS60" s="20"/>
      <c r="HTT60" s="20"/>
      <c r="HTU60" s="20"/>
      <c r="HTV60" s="20"/>
      <c r="HTW60" s="20"/>
      <c r="HTX60" s="20"/>
      <c r="HTY60" s="20"/>
      <c r="HTZ60" s="20"/>
      <c r="HUA60" s="20"/>
      <c r="HUB60" s="20"/>
      <c r="HUC60" s="20"/>
      <c r="HUD60" s="20"/>
      <c r="HUE60" s="20"/>
      <c r="HUF60" s="20"/>
      <c r="HUG60" s="20"/>
      <c r="HUH60" s="20"/>
      <c r="HUI60" s="20"/>
      <c r="HUJ60" s="20"/>
      <c r="HUK60" s="20"/>
      <c r="HUL60" s="20"/>
      <c r="HUM60" s="20"/>
      <c r="HUN60" s="20"/>
      <c r="HUO60" s="20"/>
      <c r="HUP60" s="20"/>
      <c r="HUQ60" s="20"/>
      <c r="HUR60" s="20"/>
      <c r="HUS60" s="20"/>
      <c r="HUT60" s="20"/>
      <c r="HUU60" s="20"/>
      <c r="HUV60" s="20"/>
      <c r="HUW60" s="20"/>
      <c r="HUX60" s="20"/>
      <c r="HUY60" s="20"/>
      <c r="HUZ60" s="20"/>
      <c r="HVA60" s="20"/>
      <c r="HVB60" s="20"/>
      <c r="HVC60" s="20"/>
      <c r="HVD60" s="20"/>
      <c r="HVE60" s="20"/>
      <c r="HVF60" s="20"/>
      <c r="HVG60" s="20"/>
      <c r="HVH60" s="20"/>
      <c r="HVI60" s="20"/>
      <c r="HVJ60" s="20"/>
      <c r="HVK60" s="20"/>
      <c r="HVL60" s="20"/>
      <c r="HVM60" s="20"/>
      <c r="HVN60" s="20"/>
      <c r="HVO60" s="20"/>
      <c r="HVP60" s="20"/>
      <c r="HVQ60" s="20"/>
      <c r="HVR60" s="20"/>
      <c r="HVS60" s="20"/>
      <c r="HVT60" s="20"/>
      <c r="HVU60" s="20"/>
      <c r="HVV60" s="20"/>
      <c r="HVW60" s="20"/>
      <c r="HVX60" s="20"/>
      <c r="HVY60" s="20"/>
      <c r="HVZ60" s="20"/>
      <c r="HWA60" s="20"/>
      <c r="HWB60" s="20"/>
      <c r="HWC60" s="20"/>
      <c r="HWD60" s="20"/>
      <c r="HWE60" s="20"/>
      <c r="HWF60" s="20"/>
      <c r="HWG60" s="20"/>
      <c r="HWH60" s="20"/>
      <c r="HWI60" s="20"/>
      <c r="HWJ60" s="20"/>
      <c r="HWK60" s="20"/>
      <c r="HWL60" s="20"/>
      <c r="HWM60" s="20"/>
      <c r="HWN60" s="20"/>
      <c r="HWO60" s="20"/>
      <c r="HWP60" s="20"/>
      <c r="HWQ60" s="20"/>
      <c r="HWR60" s="20"/>
      <c r="HWS60" s="20"/>
      <c r="HWT60" s="20"/>
      <c r="HWU60" s="20"/>
      <c r="HWV60" s="20"/>
      <c r="HWW60" s="20"/>
      <c r="HWX60" s="20"/>
      <c r="HWY60" s="20"/>
      <c r="HWZ60" s="20"/>
      <c r="HXA60" s="20"/>
      <c r="HXB60" s="20"/>
      <c r="HXC60" s="20"/>
      <c r="HXD60" s="20"/>
      <c r="HXE60" s="20"/>
      <c r="HXF60" s="20"/>
      <c r="HXG60" s="20"/>
      <c r="HXH60" s="20"/>
      <c r="HXI60" s="20"/>
      <c r="HXJ60" s="20"/>
      <c r="HXK60" s="20"/>
      <c r="HXL60" s="20"/>
      <c r="HXM60" s="20"/>
      <c r="HXN60" s="20"/>
      <c r="HXO60" s="20"/>
      <c r="HXP60" s="20"/>
      <c r="HXQ60" s="20"/>
      <c r="HXR60" s="20"/>
      <c r="HXS60" s="20"/>
      <c r="HXT60" s="20"/>
      <c r="HXU60" s="20"/>
      <c r="HXV60" s="20"/>
      <c r="HXW60" s="20"/>
      <c r="HXX60" s="20"/>
      <c r="HXY60" s="20"/>
      <c r="HXZ60" s="20"/>
      <c r="HYA60" s="20"/>
      <c r="HYB60" s="20"/>
      <c r="HYC60" s="20"/>
      <c r="HYD60" s="20"/>
      <c r="HYE60" s="20"/>
      <c r="HYF60" s="20"/>
      <c r="HYG60" s="20"/>
      <c r="HYH60" s="20"/>
      <c r="HYI60" s="20"/>
      <c r="HYJ60" s="20"/>
      <c r="HYK60" s="20"/>
      <c r="HYL60" s="20"/>
      <c r="HYM60" s="20"/>
      <c r="HYN60" s="20"/>
      <c r="HYO60" s="20"/>
      <c r="HYP60" s="20"/>
      <c r="HYQ60" s="20"/>
      <c r="HYR60" s="20"/>
      <c r="HYS60" s="20"/>
      <c r="HYT60" s="20"/>
      <c r="HYU60" s="20"/>
      <c r="HYV60" s="20"/>
      <c r="HYW60" s="20"/>
      <c r="HYX60" s="20"/>
      <c r="HYY60" s="20"/>
      <c r="HYZ60" s="20"/>
      <c r="HZA60" s="20"/>
      <c r="HZB60" s="20"/>
      <c r="HZC60" s="20"/>
      <c r="HZD60" s="20"/>
      <c r="HZE60" s="20"/>
      <c r="HZF60" s="20"/>
      <c r="HZG60" s="20"/>
      <c r="HZH60" s="20"/>
      <c r="HZI60" s="20"/>
      <c r="HZJ60" s="20"/>
      <c r="HZK60" s="20"/>
      <c r="HZL60" s="20"/>
      <c r="HZM60" s="20"/>
      <c r="HZN60" s="20"/>
      <c r="HZO60" s="20"/>
      <c r="HZP60" s="20"/>
      <c r="HZQ60" s="20"/>
      <c r="HZR60" s="20"/>
      <c r="HZS60" s="20"/>
      <c r="HZT60" s="20"/>
      <c r="HZU60" s="20"/>
      <c r="HZV60" s="20"/>
      <c r="HZW60" s="20"/>
      <c r="HZX60" s="20"/>
      <c r="HZY60" s="20"/>
      <c r="HZZ60" s="20"/>
      <c r="IAA60" s="20"/>
      <c r="IAB60" s="20"/>
      <c r="IAC60" s="20"/>
      <c r="IAD60" s="20"/>
      <c r="IAE60" s="20"/>
      <c r="IAF60" s="20"/>
      <c r="IAG60" s="20"/>
      <c r="IAH60" s="20"/>
      <c r="IAI60" s="20"/>
      <c r="IAJ60" s="20"/>
      <c r="IAK60" s="20"/>
      <c r="IAL60" s="20"/>
      <c r="IAM60" s="20"/>
      <c r="IAN60" s="20"/>
      <c r="IAO60" s="20"/>
      <c r="IAP60" s="20"/>
      <c r="IAQ60" s="20"/>
      <c r="IAR60" s="20"/>
      <c r="IAS60" s="20"/>
      <c r="IAT60" s="20"/>
      <c r="IAU60" s="20"/>
      <c r="IAV60" s="20"/>
      <c r="IAW60" s="20"/>
      <c r="IAX60" s="20"/>
      <c r="IAY60" s="20"/>
      <c r="IAZ60" s="20"/>
      <c r="IBA60" s="20"/>
      <c r="IBB60" s="20"/>
      <c r="IBC60" s="20"/>
      <c r="IBD60" s="20"/>
      <c r="IBE60" s="20"/>
      <c r="IBF60" s="20"/>
      <c r="IBG60" s="20"/>
      <c r="IBH60" s="20"/>
      <c r="IBI60" s="20"/>
      <c r="IBJ60" s="20"/>
      <c r="IBK60" s="20"/>
      <c r="IBL60" s="20"/>
      <c r="IBM60" s="20"/>
      <c r="IBN60" s="20"/>
      <c r="IBO60" s="20"/>
      <c r="IBP60" s="20"/>
      <c r="IBQ60" s="20"/>
      <c r="IBR60" s="20"/>
      <c r="IBS60" s="20"/>
      <c r="IBT60" s="20"/>
      <c r="IBU60" s="20"/>
      <c r="IBV60" s="20"/>
      <c r="IBW60" s="20"/>
      <c r="IBX60" s="20"/>
      <c r="IBY60" s="20"/>
      <c r="IBZ60" s="20"/>
      <c r="ICA60" s="20"/>
      <c r="ICB60" s="20"/>
      <c r="ICC60" s="20"/>
      <c r="ICD60" s="20"/>
      <c r="ICE60" s="20"/>
      <c r="ICF60" s="20"/>
      <c r="ICG60" s="20"/>
      <c r="ICH60" s="20"/>
      <c r="ICI60" s="20"/>
      <c r="ICJ60" s="20"/>
      <c r="ICK60" s="20"/>
      <c r="ICL60" s="20"/>
      <c r="ICM60" s="20"/>
      <c r="ICN60" s="20"/>
      <c r="ICO60" s="20"/>
      <c r="ICP60" s="20"/>
      <c r="ICQ60" s="20"/>
      <c r="ICR60" s="20"/>
      <c r="ICS60" s="20"/>
      <c r="ICT60" s="20"/>
      <c r="ICU60" s="20"/>
      <c r="ICV60" s="20"/>
      <c r="ICW60" s="20"/>
      <c r="ICX60" s="20"/>
      <c r="ICY60" s="20"/>
      <c r="ICZ60" s="20"/>
      <c r="IDA60" s="20"/>
      <c r="IDB60" s="20"/>
      <c r="IDC60" s="20"/>
      <c r="IDD60" s="20"/>
      <c r="IDE60" s="20"/>
      <c r="IDF60" s="20"/>
      <c r="IDG60" s="20"/>
      <c r="IDH60" s="20"/>
      <c r="IDI60" s="20"/>
      <c r="IDJ60" s="20"/>
      <c r="IDK60" s="20"/>
      <c r="IDL60" s="20"/>
      <c r="IDM60" s="20"/>
      <c r="IDN60" s="20"/>
      <c r="IDO60" s="20"/>
      <c r="IDP60" s="20"/>
      <c r="IDQ60" s="20"/>
      <c r="IDR60" s="20"/>
      <c r="IDS60" s="20"/>
      <c r="IDT60" s="20"/>
      <c r="IDU60" s="20"/>
      <c r="IDV60" s="20"/>
      <c r="IDW60" s="20"/>
      <c r="IDX60" s="20"/>
      <c r="IDY60" s="20"/>
      <c r="IDZ60" s="20"/>
      <c r="IEA60" s="20"/>
      <c r="IEB60" s="20"/>
      <c r="IEC60" s="20"/>
      <c r="IED60" s="20"/>
      <c r="IEE60" s="20"/>
      <c r="IEF60" s="20"/>
      <c r="IEG60" s="20"/>
      <c r="IEH60" s="20"/>
      <c r="IEI60" s="20"/>
      <c r="IEJ60" s="20"/>
      <c r="IEK60" s="20"/>
      <c r="IEL60" s="20"/>
      <c r="IEM60" s="20"/>
      <c r="IEN60" s="20"/>
      <c r="IEO60" s="20"/>
      <c r="IEP60" s="20"/>
      <c r="IEQ60" s="20"/>
      <c r="IER60" s="20"/>
      <c r="IES60" s="20"/>
      <c r="IET60" s="20"/>
      <c r="IEU60" s="20"/>
      <c r="IEV60" s="20"/>
      <c r="IEW60" s="20"/>
      <c r="IEX60" s="20"/>
      <c r="IEY60" s="20"/>
      <c r="IEZ60" s="20"/>
      <c r="IFA60" s="20"/>
      <c r="IFB60" s="20"/>
      <c r="IFC60" s="20"/>
      <c r="IFD60" s="20"/>
      <c r="IFE60" s="20"/>
      <c r="IFF60" s="20"/>
      <c r="IFG60" s="20"/>
      <c r="IFH60" s="20"/>
      <c r="IFI60" s="20"/>
      <c r="IFJ60" s="20"/>
      <c r="IFK60" s="20"/>
      <c r="IFL60" s="20"/>
      <c r="IFM60" s="20"/>
      <c r="IFN60" s="20"/>
      <c r="IFO60" s="20"/>
      <c r="IFP60" s="20"/>
      <c r="IFQ60" s="20"/>
      <c r="IFR60" s="20"/>
      <c r="IFS60" s="20"/>
      <c r="IFT60" s="20"/>
      <c r="IFU60" s="20"/>
      <c r="IFV60" s="20"/>
      <c r="IFW60" s="20"/>
      <c r="IFX60" s="20"/>
      <c r="IFY60" s="20"/>
      <c r="IFZ60" s="20"/>
      <c r="IGA60" s="20"/>
      <c r="IGB60" s="20"/>
      <c r="IGC60" s="20"/>
      <c r="IGD60" s="20"/>
      <c r="IGE60" s="20"/>
      <c r="IGF60" s="20"/>
      <c r="IGG60" s="20"/>
      <c r="IGH60" s="20"/>
      <c r="IGI60" s="20"/>
      <c r="IGJ60" s="20"/>
      <c r="IGK60" s="20"/>
      <c r="IGL60" s="20"/>
      <c r="IGM60" s="20"/>
      <c r="IGN60" s="20"/>
      <c r="IGO60" s="20"/>
      <c r="IGP60" s="20"/>
      <c r="IGQ60" s="20"/>
      <c r="IGR60" s="20"/>
      <c r="IGS60" s="20"/>
      <c r="IGT60" s="20"/>
      <c r="IGU60" s="20"/>
      <c r="IGV60" s="20"/>
      <c r="IGW60" s="20"/>
      <c r="IGX60" s="20"/>
      <c r="IGY60" s="20"/>
      <c r="IGZ60" s="20"/>
      <c r="IHA60" s="20"/>
      <c r="IHB60" s="20"/>
      <c r="IHC60" s="20"/>
      <c r="IHD60" s="20"/>
      <c r="IHE60" s="20"/>
      <c r="IHF60" s="20"/>
      <c r="IHG60" s="20"/>
      <c r="IHH60" s="20"/>
      <c r="IHI60" s="20"/>
      <c r="IHJ60" s="20"/>
      <c r="IHK60" s="20"/>
      <c r="IHL60" s="20"/>
      <c r="IHM60" s="20"/>
      <c r="IHN60" s="20"/>
      <c r="IHO60" s="20"/>
      <c r="IHP60" s="20"/>
      <c r="IHQ60" s="20"/>
      <c r="IHR60" s="20"/>
      <c r="IHS60" s="20"/>
      <c r="IHT60" s="20"/>
      <c r="IHU60" s="20"/>
      <c r="IHV60" s="20"/>
      <c r="IHW60" s="20"/>
      <c r="IHX60" s="20"/>
      <c r="IHY60" s="20"/>
      <c r="IHZ60" s="20"/>
      <c r="IIA60" s="20"/>
      <c r="IIB60" s="20"/>
      <c r="IIC60" s="20"/>
      <c r="IID60" s="20"/>
      <c r="IIE60" s="20"/>
      <c r="IIF60" s="20"/>
      <c r="IIG60" s="20"/>
      <c r="IIH60" s="20"/>
      <c r="III60" s="20"/>
      <c r="IIJ60" s="20"/>
      <c r="IIK60" s="20"/>
      <c r="IIL60" s="20"/>
      <c r="IIM60" s="20"/>
      <c r="IIN60" s="20"/>
      <c r="IIO60" s="20"/>
      <c r="IIP60" s="20"/>
      <c r="IIQ60" s="20"/>
      <c r="IIR60" s="20"/>
      <c r="IIS60" s="20"/>
      <c r="IIT60" s="20"/>
      <c r="IIU60" s="20"/>
      <c r="IIV60" s="20"/>
      <c r="IIW60" s="20"/>
      <c r="IIX60" s="20"/>
      <c r="IIY60" s="20"/>
      <c r="IIZ60" s="20"/>
      <c r="IJA60" s="20"/>
      <c r="IJB60" s="20"/>
      <c r="IJC60" s="20"/>
      <c r="IJD60" s="20"/>
      <c r="IJE60" s="20"/>
      <c r="IJF60" s="20"/>
      <c r="IJG60" s="20"/>
      <c r="IJH60" s="20"/>
      <c r="IJI60" s="20"/>
      <c r="IJJ60" s="20"/>
      <c r="IJK60" s="20"/>
      <c r="IJL60" s="20"/>
      <c r="IJM60" s="20"/>
      <c r="IJN60" s="20"/>
      <c r="IJO60" s="20"/>
      <c r="IJP60" s="20"/>
      <c r="IJQ60" s="20"/>
      <c r="IJR60" s="20"/>
      <c r="IJS60" s="20"/>
      <c r="IJT60" s="20"/>
      <c r="IJU60" s="20"/>
      <c r="IJV60" s="20"/>
      <c r="IJW60" s="20"/>
      <c r="IJX60" s="20"/>
      <c r="IJY60" s="20"/>
      <c r="IJZ60" s="20"/>
      <c r="IKA60" s="20"/>
      <c r="IKB60" s="20"/>
      <c r="IKC60" s="20"/>
      <c r="IKD60" s="20"/>
      <c r="IKE60" s="20"/>
      <c r="IKF60" s="20"/>
      <c r="IKG60" s="20"/>
      <c r="IKH60" s="20"/>
      <c r="IKI60" s="20"/>
      <c r="IKJ60" s="20"/>
      <c r="IKK60" s="20"/>
      <c r="IKL60" s="20"/>
      <c r="IKM60" s="20"/>
      <c r="IKN60" s="20"/>
      <c r="IKO60" s="20"/>
      <c r="IKP60" s="20"/>
      <c r="IKQ60" s="20"/>
      <c r="IKR60" s="20"/>
      <c r="IKS60" s="20"/>
      <c r="IKT60" s="20"/>
      <c r="IKU60" s="20"/>
      <c r="IKV60" s="20"/>
      <c r="IKW60" s="20"/>
      <c r="IKX60" s="20"/>
      <c r="IKY60" s="20"/>
      <c r="IKZ60" s="20"/>
      <c r="ILA60" s="20"/>
      <c r="ILB60" s="20"/>
      <c r="ILC60" s="20"/>
      <c r="ILD60" s="20"/>
      <c r="ILE60" s="20"/>
      <c r="ILF60" s="20"/>
      <c r="ILG60" s="20"/>
      <c r="ILH60" s="20"/>
      <c r="ILI60" s="20"/>
      <c r="ILJ60" s="20"/>
      <c r="ILK60" s="20"/>
      <c r="ILL60" s="20"/>
      <c r="ILM60" s="20"/>
      <c r="ILN60" s="20"/>
      <c r="ILO60" s="20"/>
      <c r="ILP60" s="20"/>
      <c r="ILQ60" s="20"/>
      <c r="ILR60" s="20"/>
      <c r="ILS60" s="20"/>
      <c r="ILT60" s="20"/>
      <c r="ILU60" s="20"/>
      <c r="ILV60" s="20"/>
      <c r="ILW60" s="20"/>
      <c r="ILX60" s="20"/>
      <c r="ILY60" s="20"/>
      <c r="ILZ60" s="20"/>
      <c r="IMA60" s="20"/>
      <c r="IMB60" s="20"/>
      <c r="IMC60" s="20"/>
      <c r="IMD60" s="20"/>
      <c r="IME60" s="20"/>
      <c r="IMF60" s="20"/>
      <c r="IMG60" s="20"/>
      <c r="IMH60" s="20"/>
      <c r="IMI60" s="20"/>
      <c r="IMJ60" s="20"/>
      <c r="IMK60" s="20"/>
      <c r="IML60" s="20"/>
      <c r="IMM60" s="20"/>
      <c r="IMN60" s="20"/>
      <c r="IMO60" s="20"/>
      <c r="IMP60" s="20"/>
      <c r="IMQ60" s="20"/>
      <c r="IMR60" s="20"/>
      <c r="IMS60" s="20"/>
      <c r="IMT60" s="20"/>
      <c r="IMU60" s="20"/>
      <c r="IMV60" s="20"/>
      <c r="IMW60" s="20"/>
      <c r="IMX60" s="20"/>
      <c r="IMY60" s="20"/>
      <c r="IMZ60" s="20"/>
      <c r="INA60" s="20"/>
      <c r="INB60" s="20"/>
      <c r="INC60" s="20"/>
      <c r="IND60" s="20"/>
      <c r="INE60" s="20"/>
      <c r="INF60" s="20"/>
      <c r="ING60" s="20"/>
      <c r="INH60" s="20"/>
      <c r="INI60" s="20"/>
      <c r="INJ60" s="20"/>
      <c r="INK60" s="20"/>
      <c r="INL60" s="20"/>
      <c r="INM60" s="20"/>
      <c r="INN60" s="20"/>
      <c r="INO60" s="20"/>
      <c r="INP60" s="20"/>
      <c r="INQ60" s="20"/>
      <c r="INR60" s="20"/>
      <c r="INS60" s="20"/>
      <c r="INT60" s="20"/>
      <c r="INU60" s="20"/>
      <c r="INV60" s="20"/>
      <c r="INW60" s="20"/>
      <c r="INX60" s="20"/>
      <c r="INY60" s="20"/>
      <c r="INZ60" s="20"/>
      <c r="IOA60" s="20"/>
      <c r="IOB60" s="20"/>
      <c r="IOC60" s="20"/>
      <c r="IOD60" s="20"/>
      <c r="IOE60" s="20"/>
      <c r="IOF60" s="20"/>
      <c r="IOG60" s="20"/>
      <c r="IOH60" s="20"/>
      <c r="IOI60" s="20"/>
      <c r="IOJ60" s="20"/>
      <c r="IOK60" s="20"/>
      <c r="IOL60" s="20"/>
      <c r="IOM60" s="20"/>
      <c r="ION60" s="20"/>
      <c r="IOO60" s="20"/>
      <c r="IOP60" s="20"/>
      <c r="IOQ60" s="20"/>
      <c r="IOR60" s="20"/>
      <c r="IOS60" s="20"/>
      <c r="IOT60" s="20"/>
      <c r="IOU60" s="20"/>
      <c r="IOV60" s="20"/>
      <c r="IOW60" s="20"/>
      <c r="IOX60" s="20"/>
      <c r="IOY60" s="20"/>
      <c r="IOZ60" s="20"/>
      <c r="IPA60" s="20"/>
      <c r="IPB60" s="20"/>
      <c r="IPC60" s="20"/>
      <c r="IPD60" s="20"/>
      <c r="IPE60" s="20"/>
      <c r="IPF60" s="20"/>
      <c r="IPG60" s="20"/>
      <c r="IPH60" s="20"/>
      <c r="IPI60" s="20"/>
      <c r="IPJ60" s="20"/>
      <c r="IPK60" s="20"/>
      <c r="IPL60" s="20"/>
      <c r="IPM60" s="20"/>
      <c r="IPN60" s="20"/>
      <c r="IPO60" s="20"/>
      <c r="IPP60" s="20"/>
      <c r="IPQ60" s="20"/>
      <c r="IPR60" s="20"/>
      <c r="IPS60" s="20"/>
      <c r="IPT60" s="20"/>
      <c r="IPU60" s="20"/>
      <c r="IPV60" s="20"/>
      <c r="IPW60" s="20"/>
      <c r="IPX60" s="20"/>
      <c r="IPY60" s="20"/>
      <c r="IPZ60" s="20"/>
      <c r="IQA60" s="20"/>
      <c r="IQB60" s="20"/>
      <c r="IQC60" s="20"/>
      <c r="IQD60" s="20"/>
      <c r="IQE60" s="20"/>
      <c r="IQF60" s="20"/>
      <c r="IQG60" s="20"/>
      <c r="IQH60" s="20"/>
      <c r="IQI60" s="20"/>
      <c r="IQJ60" s="20"/>
      <c r="IQK60" s="20"/>
      <c r="IQL60" s="20"/>
      <c r="IQM60" s="20"/>
      <c r="IQN60" s="20"/>
      <c r="IQO60" s="20"/>
      <c r="IQP60" s="20"/>
      <c r="IQQ60" s="20"/>
      <c r="IQR60" s="20"/>
      <c r="IQS60" s="20"/>
      <c r="IQT60" s="20"/>
      <c r="IQU60" s="20"/>
      <c r="IQV60" s="20"/>
      <c r="IQW60" s="20"/>
      <c r="IQX60" s="20"/>
      <c r="IQY60" s="20"/>
      <c r="IQZ60" s="20"/>
      <c r="IRA60" s="20"/>
      <c r="IRB60" s="20"/>
      <c r="IRC60" s="20"/>
      <c r="IRD60" s="20"/>
      <c r="IRE60" s="20"/>
      <c r="IRF60" s="20"/>
      <c r="IRG60" s="20"/>
      <c r="IRH60" s="20"/>
      <c r="IRI60" s="20"/>
      <c r="IRJ60" s="20"/>
      <c r="IRK60" s="20"/>
      <c r="IRL60" s="20"/>
      <c r="IRM60" s="20"/>
      <c r="IRN60" s="20"/>
      <c r="IRO60" s="20"/>
      <c r="IRP60" s="20"/>
      <c r="IRQ60" s="20"/>
      <c r="IRR60" s="20"/>
      <c r="IRS60" s="20"/>
      <c r="IRT60" s="20"/>
      <c r="IRU60" s="20"/>
      <c r="IRV60" s="20"/>
      <c r="IRW60" s="20"/>
      <c r="IRX60" s="20"/>
      <c r="IRY60" s="20"/>
      <c r="IRZ60" s="20"/>
      <c r="ISA60" s="20"/>
      <c r="ISB60" s="20"/>
      <c r="ISC60" s="20"/>
      <c r="ISD60" s="20"/>
      <c r="ISE60" s="20"/>
      <c r="ISF60" s="20"/>
      <c r="ISG60" s="20"/>
      <c r="ISH60" s="20"/>
      <c r="ISI60" s="20"/>
      <c r="ISJ60" s="20"/>
      <c r="ISK60" s="20"/>
      <c r="ISL60" s="20"/>
      <c r="ISM60" s="20"/>
      <c r="ISN60" s="20"/>
      <c r="ISO60" s="20"/>
      <c r="ISP60" s="20"/>
      <c r="ISQ60" s="20"/>
      <c r="ISR60" s="20"/>
      <c r="ISS60" s="20"/>
      <c r="IST60" s="20"/>
      <c r="ISU60" s="20"/>
      <c r="ISV60" s="20"/>
      <c r="ISW60" s="20"/>
      <c r="ISX60" s="20"/>
      <c r="ISY60" s="20"/>
      <c r="ISZ60" s="20"/>
      <c r="ITA60" s="20"/>
      <c r="ITB60" s="20"/>
      <c r="ITC60" s="20"/>
      <c r="ITD60" s="20"/>
      <c r="ITE60" s="20"/>
      <c r="ITF60" s="20"/>
      <c r="ITG60" s="20"/>
      <c r="ITH60" s="20"/>
      <c r="ITI60" s="20"/>
      <c r="ITJ60" s="20"/>
      <c r="ITK60" s="20"/>
      <c r="ITL60" s="20"/>
      <c r="ITM60" s="20"/>
      <c r="ITN60" s="20"/>
      <c r="ITO60" s="20"/>
      <c r="ITP60" s="20"/>
      <c r="ITQ60" s="20"/>
      <c r="ITR60" s="20"/>
      <c r="ITS60" s="20"/>
      <c r="ITT60" s="20"/>
      <c r="ITU60" s="20"/>
      <c r="ITV60" s="20"/>
      <c r="ITW60" s="20"/>
      <c r="ITX60" s="20"/>
      <c r="ITY60" s="20"/>
      <c r="ITZ60" s="20"/>
      <c r="IUA60" s="20"/>
      <c r="IUB60" s="20"/>
      <c r="IUC60" s="20"/>
      <c r="IUD60" s="20"/>
      <c r="IUE60" s="20"/>
      <c r="IUF60" s="20"/>
      <c r="IUG60" s="20"/>
      <c r="IUH60" s="20"/>
      <c r="IUI60" s="20"/>
      <c r="IUJ60" s="20"/>
      <c r="IUK60" s="20"/>
      <c r="IUL60" s="20"/>
      <c r="IUM60" s="20"/>
      <c r="IUN60" s="20"/>
      <c r="IUO60" s="20"/>
      <c r="IUP60" s="20"/>
      <c r="IUQ60" s="20"/>
      <c r="IUR60" s="20"/>
      <c r="IUS60" s="20"/>
      <c r="IUT60" s="20"/>
      <c r="IUU60" s="20"/>
      <c r="IUV60" s="20"/>
      <c r="IUW60" s="20"/>
      <c r="IUX60" s="20"/>
      <c r="IUY60" s="20"/>
      <c r="IUZ60" s="20"/>
      <c r="IVA60" s="20"/>
      <c r="IVB60" s="20"/>
      <c r="IVC60" s="20"/>
      <c r="IVD60" s="20"/>
      <c r="IVE60" s="20"/>
      <c r="IVF60" s="20"/>
      <c r="IVG60" s="20"/>
      <c r="IVH60" s="20"/>
      <c r="IVI60" s="20"/>
      <c r="IVJ60" s="20"/>
      <c r="IVK60" s="20"/>
      <c r="IVL60" s="20"/>
      <c r="IVM60" s="20"/>
      <c r="IVN60" s="20"/>
      <c r="IVO60" s="20"/>
      <c r="IVP60" s="20"/>
      <c r="IVQ60" s="20"/>
      <c r="IVR60" s="20"/>
      <c r="IVS60" s="20"/>
      <c r="IVT60" s="20"/>
      <c r="IVU60" s="20"/>
      <c r="IVV60" s="20"/>
      <c r="IVW60" s="20"/>
      <c r="IVX60" s="20"/>
      <c r="IVY60" s="20"/>
      <c r="IVZ60" s="20"/>
      <c r="IWA60" s="20"/>
      <c r="IWB60" s="20"/>
      <c r="IWC60" s="20"/>
      <c r="IWD60" s="20"/>
      <c r="IWE60" s="20"/>
      <c r="IWF60" s="20"/>
      <c r="IWG60" s="20"/>
      <c r="IWH60" s="20"/>
      <c r="IWI60" s="20"/>
      <c r="IWJ60" s="20"/>
      <c r="IWK60" s="20"/>
      <c r="IWL60" s="20"/>
      <c r="IWM60" s="20"/>
      <c r="IWN60" s="20"/>
      <c r="IWO60" s="20"/>
      <c r="IWP60" s="20"/>
      <c r="IWQ60" s="20"/>
      <c r="IWR60" s="20"/>
      <c r="IWS60" s="20"/>
      <c r="IWT60" s="20"/>
      <c r="IWU60" s="20"/>
      <c r="IWV60" s="20"/>
      <c r="IWW60" s="20"/>
      <c r="IWX60" s="20"/>
      <c r="IWY60" s="20"/>
      <c r="IWZ60" s="20"/>
      <c r="IXA60" s="20"/>
      <c r="IXB60" s="20"/>
      <c r="IXC60" s="20"/>
      <c r="IXD60" s="20"/>
      <c r="IXE60" s="20"/>
      <c r="IXF60" s="20"/>
      <c r="IXG60" s="20"/>
      <c r="IXH60" s="20"/>
      <c r="IXI60" s="20"/>
      <c r="IXJ60" s="20"/>
      <c r="IXK60" s="20"/>
      <c r="IXL60" s="20"/>
      <c r="IXM60" s="20"/>
      <c r="IXN60" s="20"/>
      <c r="IXO60" s="20"/>
      <c r="IXP60" s="20"/>
      <c r="IXQ60" s="20"/>
      <c r="IXR60" s="20"/>
      <c r="IXS60" s="20"/>
      <c r="IXT60" s="20"/>
      <c r="IXU60" s="20"/>
      <c r="IXV60" s="20"/>
      <c r="IXW60" s="20"/>
      <c r="IXX60" s="20"/>
      <c r="IXY60" s="20"/>
      <c r="IXZ60" s="20"/>
      <c r="IYA60" s="20"/>
      <c r="IYB60" s="20"/>
      <c r="IYC60" s="20"/>
      <c r="IYD60" s="20"/>
      <c r="IYE60" s="20"/>
      <c r="IYF60" s="20"/>
      <c r="IYG60" s="20"/>
      <c r="IYH60" s="20"/>
      <c r="IYI60" s="20"/>
      <c r="IYJ60" s="20"/>
      <c r="IYK60" s="20"/>
      <c r="IYL60" s="20"/>
      <c r="IYM60" s="20"/>
      <c r="IYN60" s="20"/>
      <c r="IYO60" s="20"/>
      <c r="IYP60" s="20"/>
      <c r="IYQ60" s="20"/>
      <c r="IYR60" s="20"/>
      <c r="IYS60" s="20"/>
      <c r="IYT60" s="20"/>
      <c r="IYU60" s="20"/>
      <c r="IYV60" s="20"/>
      <c r="IYW60" s="20"/>
      <c r="IYX60" s="20"/>
      <c r="IYY60" s="20"/>
      <c r="IYZ60" s="20"/>
      <c r="IZA60" s="20"/>
      <c r="IZB60" s="20"/>
      <c r="IZC60" s="20"/>
      <c r="IZD60" s="20"/>
      <c r="IZE60" s="20"/>
      <c r="IZF60" s="20"/>
      <c r="IZG60" s="20"/>
      <c r="IZH60" s="20"/>
      <c r="IZI60" s="20"/>
      <c r="IZJ60" s="20"/>
      <c r="IZK60" s="20"/>
      <c r="IZL60" s="20"/>
      <c r="IZM60" s="20"/>
      <c r="IZN60" s="20"/>
      <c r="IZO60" s="20"/>
      <c r="IZP60" s="20"/>
      <c r="IZQ60" s="20"/>
      <c r="IZR60" s="20"/>
      <c r="IZS60" s="20"/>
      <c r="IZT60" s="20"/>
      <c r="IZU60" s="20"/>
      <c r="IZV60" s="20"/>
      <c r="IZW60" s="20"/>
      <c r="IZX60" s="20"/>
      <c r="IZY60" s="20"/>
      <c r="IZZ60" s="20"/>
      <c r="JAA60" s="20"/>
      <c r="JAB60" s="20"/>
      <c r="JAC60" s="20"/>
      <c r="JAD60" s="20"/>
      <c r="JAE60" s="20"/>
      <c r="JAF60" s="20"/>
      <c r="JAG60" s="20"/>
      <c r="JAH60" s="20"/>
      <c r="JAI60" s="20"/>
      <c r="JAJ60" s="20"/>
      <c r="JAK60" s="20"/>
      <c r="JAL60" s="20"/>
      <c r="JAM60" s="20"/>
      <c r="JAN60" s="20"/>
      <c r="JAO60" s="20"/>
      <c r="JAP60" s="20"/>
      <c r="JAQ60" s="20"/>
      <c r="JAR60" s="20"/>
      <c r="JAS60" s="20"/>
      <c r="JAT60" s="20"/>
      <c r="JAU60" s="20"/>
      <c r="JAV60" s="20"/>
      <c r="JAW60" s="20"/>
      <c r="JAX60" s="20"/>
      <c r="JAY60" s="20"/>
      <c r="JAZ60" s="20"/>
      <c r="JBA60" s="20"/>
      <c r="JBB60" s="20"/>
      <c r="JBC60" s="20"/>
      <c r="JBD60" s="20"/>
      <c r="JBE60" s="20"/>
      <c r="JBF60" s="20"/>
      <c r="JBG60" s="20"/>
      <c r="JBH60" s="20"/>
      <c r="JBI60" s="20"/>
      <c r="JBJ60" s="20"/>
      <c r="JBK60" s="20"/>
      <c r="JBL60" s="20"/>
      <c r="JBM60" s="20"/>
      <c r="JBN60" s="20"/>
      <c r="JBO60" s="20"/>
      <c r="JBP60" s="20"/>
      <c r="JBQ60" s="20"/>
      <c r="JBR60" s="20"/>
      <c r="JBS60" s="20"/>
      <c r="JBT60" s="20"/>
      <c r="JBU60" s="20"/>
      <c r="JBV60" s="20"/>
      <c r="JBW60" s="20"/>
      <c r="JBX60" s="20"/>
      <c r="JBY60" s="20"/>
      <c r="JBZ60" s="20"/>
      <c r="JCA60" s="20"/>
      <c r="JCB60" s="20"/>
      <c r="JCC60" s="20"/>
      <c r="JCD60" s="20"/>
      <c r="JCE60" s="20"/>
      <c r="JCF60" s="20"/>
      <c r="JCG60" s="20"/>
      <c r="JCH60" s="20"/>
      <c r="JCI60" s="20"/>
      <c r="JCJ60" s="20"/>
      <c r="JCK60" s="20"/>
      <c r="JCL60" s="20"/>
      <c r="JCM60" s="20"/>
      <c r="JCN60" s="20"/>
      <c r="JCO60" s="20"/>
      <c r="JCP60" s="20"/>
      <c r="JCQ60" s="20"/>
      <c r="JCR60" s="20"/>
      <c r="JCS60" s="20"/>
      <c r="JCT60" s="20"/>
      <c r="JCU60" s="20"/>
      <c r="JCV60" s="20"/>
      <c r="JCW60" s="20"/>
      <c r="JCX60" s="20"/>
      <c r="JCY60" s="20"/>
      <c r="JCZ60" s="20"/>
      <c r="JDA60" s="20"/>
      <c r="JDB60" s="20"/>
      <c r="JDC60" s="20"/>
      <c r="JDD60" s="20"/>
      <c r="JDE60" s="20"/>
      <c r="JDF60" s="20"/>
      <c r="JDG60" s="20"/>
      <c r="JDH60" s="20"/>
      <c r="JDI60" s="20"/>
      <c r="JDJ60" s="20"/>
      <c r="JDK60" s="20"/>
      <c r="JDL60" s="20"/>
      <c r="JDM60" s="20"/>
      <c r="JDN60" s="20"/>
      <c r="JDO60" s="20"/>
      <c r="JDP60" s="20"/>
      <c r="JDQ60" s="20"/>
      <c r="JDR60" s="20"/>
      <c r="JDS60" s="20"/>
      <c r="JDT60" s="20"/>
      <c r="JDU60" s="20"/>
      <c r="JDV60" s="20"/>
      <c r="JDW60" s="20"/>
      <c r="JDX60" s="20"/>
      <c r="JDY60" s="20"/>
      <c r="JDZ60" s="20"/>
      <c r="JEA60" s="20"/>
      <c r="JEB60" s="20"/>
      <c r="JEC60" s="20"/>
      <c r="JED60" s="20"/>
      <c r="JEE60" s="20"/>
      <c r="JEF60" s="20"/>
      <c r="JEG60" s="20"/>
      <c r="JEH60" s="20"/>
      <c r="JEI60" s="20"/>
      <c r="JEJ60" s="20"/>
      <c r="JEK60" s="20"/>
      <c r="JEL60" s="20"/>
      <c r="JEM60" s="20"/>
      <c r="JEN60" s="20"/>
      <c r="JEO60" s="20"/>
      <c r="JEP60" s="20"/>
      <c r="JEQ60" s="20"/>
      <c r="JER60" s="20"/>
      <c r="JES60" s="20"/>
      <c r="JET60" s="20"/>
      <c r="JEU60" s="20"/>
      <c r="JEV60" s="20"/>
      <c r="JEW60" s="20"/>
      <c r="JEX60" s="20"/>
      <c r="JEY60" s="20"/>
      <c r="JEZ60" s="20"/>
      <c r="JFA60" s="20"/>
      <c r="JFB60" s="20"/>
      <c r="JFC60" s="20"/>
      <c r="JFD60" s="20"/>
      <c r="JFE60" s="20"/>
      <c r="JFF60" s="20"/>
      <c r="JFG60" s="20"/>
      <c r="JFH60" s="20"/>
      <c r="JFI60" s="20"/>
      <c r="JFJ60" s="20"/>
      <c r="JFK60" s="20"/>
      <c r="JFL60" s="20"/>
      <c r="JFM60" s="20"/>
      <c r="JFN60" s="20"/>
      <c r="JFO60" s="20"/>
      <c r="JFP60" s="20"/>
      <c r="JFQ60" s="20"/>
      <c r="JFR60" s="20"/>
      <c r="JFS60" s="20"/>
      <c r="JFT60" s="20"/>
      <c r="JFU60" s="20"/>
      <c r="JFV60" s="20"/>
      <c r="JFW60" s="20"/>
      <c r="JFX60" s="20"/>
      <c r="JFY60" s="20"/>
      <c r="JFZ60" s="20"/>
      <c r="JGA60" s="20"/>
      <c r="JGB60" s="20"/>
      <c r="JGC60" s="20"/>
      <c r="JGD60" s="20"/>
      <c r="JGE60" s="20"/>
      <c r="JGF60" s="20"/>
      <c r="JGG60" s="20"/>
      <c r="JGH60" s="20"/>
      <c r="JGI60" s="20"/>
      <c r="JGJ60" s="20"/>
      <c r="JGK60" s="20"/>
      <c r="JGL60" s="20"/>
      <c r="JGM60" s="20"/>
      <c r="JGN60" s="20"/>
      <c r="JGO60" s="20"/>
      <c r="JGP60" s="20"/>
      <c r="JGQ60" s="20"/>
      <c r="JGR60" s="20"/>
      <c r="JGS60" s="20"/>
      <c r="JGT60" s="20"/>
      <c r="JGU60" s="20"/>
      <c r="JGV60" s="20"/>
      <c r="JGW60" s="20"/>
      <c r="JGX60" s="20"/>
      <c r="JGY60" s="20"/>
      <c r="JGZ60" s="20"/>
      <c r="JHA60" s="20"/>
      <c r="JHB60" s="20"/>
      <c r="JHC60" s="20"/>
      <c r="JHD60" s="20"/>
      <c r="JHE60" s="20"/>
      <c r="JHF60" s="20"/>
      <c r="JHG60" s="20"/>
      <c r="JHH60" s="20"/>
      <c r="JHI60" s="20"/>
      <c r="JHJ60" s="20"/>
      <c r="JHK60" s="20"/>
      <c r="JHL60" s="20"/>
      <c r="JHM60" s="20"/>
      <c r="JHN60" s="20"/>
      <c r="JHO60" s="20"/>
      <c r="JHP60" s="20"/>
      <c r="JHQ60" s="20"/>
      <c r="JHR60" s="20"/>
      <c r="JHS60" s="20"/>
      <c r="JHT60" s="20"/>
      <c r="JHU60" s="20"/>
      <c r="JHV60" s="20"/>
      <c r="JHW60" s="20"/>
      <c r="JHX60" s="20"/>
      <c r="JHY60" s="20"/>
      <c r="JHZ60" s="20"/>
      <c r="JIA60" s="20"/>
      <c r="JIB60" s="20"/>
      <c r="JIC60" s="20"/>
      <c r="JID60" s="20"/>
      <c r="JIE60" s="20"/>
      <c r="JIF60" s="20"/>
      <c r="JIG60" s="20"/>
      <c r="JIH60" s="20"/>
      <c r="JII60" s="20"/>
      <c r="JIJ60" s="20"/>
      <c r="JIK60" s="20"/>
      <c r="JIL60" s="20"/>
      <c r="JIM60" s="20"/>
      <c r="JIN60" s="20"/>
      <c r="JIO60" s="20"/>
      <c r="JIP60" s="20"/>
      <c r="JIQ60" s="20"/>
      <c r="JIR60" s="20"/>
      <c r="JIS60" s="20"/>
      <c r="JIT60" s="20"/>
      <c r="JIU60" s="20"/>
      <c r="JIV60" s="20"/>
      <c r="JIW60" s="20"/>
      <c r="JIX60" s="20"/>
      <c r="JIY60" s="20"/>
      <c r="JIZ60" s="20"/>
      <c r="JJA60" s="20"/>
      <c r="JJB60" s="20"/>
      <c r="JJC60" s="20"/>
      <c r="JJD60" s="20"/>
      <c r="JJE60" s="20"/>
      <c r="JJF60" s="20"/>
      <c r="JJG60" s="20"/>
      <c r="JJH60" s="20"/>
      <c r="JJI60" s="20"/>
      <c r="JJJ60" s="20"/>
      <c r="JJK60" s="20"/>
      <c r="JJL60" s="20"/>
      <c r="JJM60" s="20"/>
      <c r="JJN60" s="20"/>
      <c r="JJO60" s="20"/>
      <c r="JJP60" s="20"/>
      <c r="JJQ60" s="20"/>
      <c r="JJR60" s="20"/>
      <c r="JJS60" s="20"/>
      <c r="JJT60" s="20"/>
      <c r="JJU60" s="20"/>
      <c r="JJV60" s="20"/>
      <c r="JJW60" s="20"/>
      <c r="JJX60" s="20"/>
      <c r="JJY60" s="20"/>
      <c r="JJZ60" s="20"/>
      <c r="JKA60" s="20"/>
      <c r="JKB60" s="20"/>
      <c r="JKC60" s="20"/>
      <c r="JKD60" s="20"/>
      <c r="JKE60" s="20"/>
      <c r="JKF60" s="20"/>
      <c r="JKG60" s="20"/>
      <c r="JKH60" s="20"/>
      <c r="JKI60" s="20"/>
      <c r="JKJ60" s="20"/>
      <c r="JKK60" s="20"/>
      <c r="JKL60" s="20"/>
      <c r="JKM60" s="20"/>
      <c r="JKN60" s="20"/>
      <c r="JKO60" s="20"/>
      <c r="JKP60" s="20"/>
      <c r="JKQ60" s="20"/>
      <c r="JKR60" s="20"/>
      <c r="JKS60" s="20"/>
      <c r="JKT60" s="20"/>
      <c r="JKU60" s="20"/>
      <c r="JKV60" s="20"/>
      <c r="JKW60" s="20"/>
      <c r="JKX60" s="20"/>
      <c r="JKY60" s="20"/>
      <c r="JKZ60" s="20"/>
      <c r="JLA60" s="20"/>
      <c r="JLB60" s="20"/>
      <c r="JLC60" s="20"/>
      <c r="JLD60" s="20"/>
      <c r="JLE60" s="20"/>
      <c r="JLF60" s="20"/>
      <c r="JLG60" s="20"/>
      <c r="JLH60" s="20"/>
      <c r="JLI60" s="20"/>
      <c r="JLJ60" s="20"/>
      <c r="JLK60" s="20"/>
      <c r="JLL60" s="20"/>
      <c r="JLM60" s="20"/>
      <c r="JLN60" s="20"/>
      <c r="JLO60" s="20"/>
      <c r="JLP60" s="20"/>
      <c r="JLQ60" s="20"/>
      <c r="JLR60" s="20"/>
      <c r="JLS60" s="20"/>
      <c r="JLT60" s="20"/>
      <c r="JLU60" s="20"/>
      <c r="JLV60" s="20"/>
      <c r="JLW60" s="20"/>
      <c r="JLX60" s="20"/>
      <c r="JLY60" s="20"/>
      <c r="JLZ60" s="20"/>
      <c r="JMA60" s="20"/>
      <c r="JMB60" s="20"/>
      <c r="JMC60" s="20"/>
      <c r="JMD60" s="20"/>
      <c r="JME60" s="20"/>
      <c r="JMF60" s="20"/>
      <c r="JMG60" s="20"/>
      <c r="JMH60" s="20"/>
      <c r="JMI60" s="20"/>
      <c r="JMJ60" s="20"/>
      <c r="JMK60" s="20"/>
      <c r="JML60" s="20"/>
      <c r="JMM60" s="20"/>
      <c r="JMN60" s="20"/>
      <c r="JMO60" s="20"/>
      <c r="JMP60" s="20"/>
      <c r="JMQ60" s="20"/>
      <c r="JMR60" s="20"/>
      <c r="JMS60" s="20"/>
      <c r="JMT60" s="20"/>
      <c r="JMU60" s="20"/>
      <c r="JMV60" s="20"/>
      <c r="JMW60" s="20"/>
      <c r="JMX60" s="20"/>
      <c r="JMY60" s="20"/>
      <c r="JMZ60" s="20"/>
      <c r="JNA60" s="20"/>
      <c r="JNB60" s="20"/>
      <c r="JNC60" s="20"/>
      <c r="JND60" s="20"/>
      <c r="JNE60" s="20"/>
      <c r="JNF60" s="20"/>
      <c r="JNG60" s="20"/>
      <c r="JNH60" s="20"/>
      <c r="JNI60" s="20"/>
      <c r="JNJ60" s="20"/>
      <c r="JNK60" s="20"/>
      <c r="JNL60" s="20"/>
      <c r="JNM60" s="20"/>
      <c r="JNN60" s="20"/>
      <c r="JNO60" s="20"/>
      <c r="JNP60" s="20"/>
      <c r="JNQ60" s="20"/>
      <c r="JNR60" s="20"/>
      <c r="JNS60" s="20"/>
      <c r="JNT60" s="20"/>
      <c r="JNU60" s="20"/>
      <c r="JNV60" s="20"/>
      <c r="JNW60" s="20"/>
      <c r="JNX60" s="20"/>
      <c r="JNY60" s="20"/>
      <c r="JNZ60" s="20"/>
      <c r="JOA60" s="20"/>
      <c r="JOB60" s="20"/>
      <c r="JOC60" s="20"/>
      <c r="JOD60" s="20"/>
      <c r="JOE60" s="20"/>
      <c r="JOF60" s="20"/>
      <c r="JOG60" s="20"/>
      <c r="JOH60" s="20"/>
      <c r="JOI60" s="20"/>
      <c r="JOJ60" s="20"/>
      <c r="JOK60" s="20"/>
      <c r="JOL60" s="20"/>
      <c r="JOM60" s="20"/>
      <c r="JON60" s="20"/>
      <c r="JOO60" s="20"/>
      <c r="JOP60" s="20"/>
      <c r="JOQ60" s="20"/>
      <c r="JOR60" s="20"/>
      <c r="JOS60" s="20"/>
      <c r="JOT60" s="20"/>
      <c r="JOU60" s="20"/>
      <c r="JOV60" s="20"/>
      <c r="JOW60" s="20"/>
      <c r="JOX60" s="20"/>
      <c r="JOY60" s="20"/>
      <c r="JOZ60" s="20"/>
      <c r="JPA60" s="20"/>
      <c r="JPB60" s="20"/>
      <c r="JPC60" s="20"/>
      <c r="JPD60" s="20"/>
      <c r="JPE60" s="20"/>
      <c r="JPF60" s="20"/>
      <c r="JPG60" s="20"/>
      <c r="JPH60" s="20"/>
      <c r="JPI60" s="20"/>
      <c r="JPJ60" s="20"/>
      <c r="JPK60" s="20"/>
      <c r="JPL60" s="20"/>
      <c r="JPM60" s="20"/>
      <c r="JPN60" s="20"/>
      <c r="JPO60" s="20"/>
      <c r="JPP60" s="20"/>
      <c r="JPQ60" s="20"/>
      <c r="JPR60" s="20"/>
      <c r="JPS60" s="20"/>
      <c r="JPT60" s="20"/>
      <c r="JPU60" s="20"/>
      <c r="JPV60" s="20"/>
      <c r="JPW60" s="20"/>
      <c r="JPX60" s="20"/>
      <c r="JPY60" s="20"/>
      <c r="JPZ60" s="20"/>
      <c r="JQA60" s="20"/>
      <c r="JQB60" s="20"/>
      <c r="JQC60" s="20"/>
      <c r="JQD60" s="20"/>
      <c r="JQE60" s="20"/>
      <c r="JQF60" s="20"/>
      <c r="JQG60" s="20"/>
      <c r="JQH60" s="20"/>
      <c r="JQI60" s="20"/>
      <c r="JQJ60" s="20"/>
      <c r="JQK60" s="20"/>
      <c r="JQL60" s="20"/>
      <c r="JQM60" s="20"/>
      <c r="JQN60" s="20"/>
      <c r="JQO60" s="20"/>
      <c r="JQP60" s="20"/>
      <c r="JQQ60" s="20"/>
      <c r="JQR60" s="20"/>
      <c r="JQS60" s="20"/>
      <c r="JQT60" s="20"/>
      <c r="JQU60" s="20"/>
      <c r="JQV60" s="20"/>
      <c r="JQW60" s="20"/>
      <c r="JQX60" s="20"/>
      <c r="JQY60" s="20"/>
      <c r="JQZ60" s="20"/>
      <c r="JRA60" s="20"/>
      <c r="JRB60" s="20"/>
      <c r="JRC60" s="20"/>
      <c r="JRD60" s="20"/>
      <c r="JRE60" s="20"/>
      <c r="JRF60" s="20"/>
      <c r="JRG60" s="20"/>
      <c r="JRH60" s="20"/>
      <c r="JRI60" s="20"/>
      <c r="JRJ60" s="20"/>
      <c r="JRK60" s="20"/>
      <c r="JRL60" s="20"/>
      <c r="JRM60" s="20"/>
      <c r="JRN60" s="20"/>
      <c r="JRO60" s="20"/>
      <c r="JRP60" s="20"/>
      <c r="JRQ60" s="20"/>
      <c r="JRR60" s="20"/>
      <c r="JRS60" s="20"/>
      <c r="JRT60" s="20"/>
      <c r="JRU60" s="20"/>
      <c r="JRV60" s="20"/>
      <c r="JRW60" s="20"/>
      <c r="JRX60" s="20"/>
      <c r="JRY60" s="20"/>
      <c r="JRZ60" s="20"/>
      <c r="JSA60" s="20"/>
      <c r="JSB60" s="20"/>
      <c r="JSC60" s="20"/>
      <c r="JSD60" s="20"/>
      <c r="JSE60" s="20"/>
      <c r="JSF60" s="20"/>
      <c r="JSG60" s="20"/>
      <c r="JSH60" s="20"/>
      <c r="JSI60" s="20"/>
      <c r="JSJ60" s="20"/>
      <c r="JSK60" s="20"/>
      <c r="JSL60" s="20"/>
      <c r="JSM60" s="20"/>
      <c r="JSN60" s="20"/>
      <c r="JSO60" s="20"/>
      <c r="JSP60" s="20"/>
      <c r="JSQ60" s="20"/>
      <c r="JSR60" s="20"/>
      <c r="JSS60" s="20"/>
      <c r="JST60" s="20"/>
      <c r="JSU60" s="20"/>
      <c r="JSV60" s="20"/>
      <c r="JSW60" s="20"/>
      <c r="JSX60" s="20"/>
      <c r="JSY60" s="20"/>
      <c r="JSZ60" s="20"/>
      <c r="JTA60" s="20"/>
      <c r="JTB60" s="20"/>
      <c r="JTC60" s="20"/>
      <c r="JTD60" s="20"/>
      <c r="JTE60" s="20"/>
      <c r="JTF60" s="20"/>
      <c r="JTG60" s="20"/>
      <c r="JTH60" s="20"/>
      <c r="JTI60" s="20"/>
      <c r="JTJ60" s="20"/>
      <c r="JTK60" s="20"/>
      <c r="JTL60" s="20"/>
      <c r="JTM60" s="20"/>
      <c r="JTN60" s="20"/>
      <c r="JTO60" s="20"/>
      <c r="JTP60" s="20"/>
      <c r="JTQ60" s="20"/>
      <c r="JTR60" s="20"/>
      <c r="JTS60" s="20"/>
      <c r="JTT60" s="20"/>
      <c r="JTU60" s="20"/>
      <c r="JTV60" s="20"/>
      <c r="JTW60" s="20"/>
      <c r="JTX60" s="20"/>
      <c r="JTY60" s="20"/>
      <c r="JTZ60" s="20"/>
      <c r="JUA60" s="20"/>
      <c r="JUB60" s="20"/>
      <c r="JUC60" s="20"/>
      <c r="JUD60" s="20"/>
      <c r="JUE60" s="20"/>
      <c r="JUF60" s="20"/>
      <c r="JUG60" s="20"/>
      <c r="JUH60" s="20"/>
      <c r="JUI60" s="20"/>
      <c r="JUJ60" s="20"/>
      <c r="JUK60" s="20"/>
      <c r="JUL60" s="20"/>
      <c r="JUM60" s="20"/>
      <c r="JUN60" s="20"/>
      <c r="JUO60" s="20"/>
      <c r="JUP60" s="20"/>
      <c r="JUQ60" s="20"/>
      <c r="JUR60" s="20"/>
      <c r="JUS60" s="20"/>
      <c r="JUT60" s="20"/>
      <c r="JUU60" s="20"/>
      <c r="JUV60" s="20"/>
      <c r="JUW60" s="20"/>
      <c r="JUX60" s="20"/>
      <c r="JUY60" s="20"/>
      <c r="JUZ60" s="20"/>
      <c r="JVA60" s="20"/>
      <c r="JVB60" s="20"/>
      <c r="JVC60" s="20"/>
      <c r="JVD60" s="20"/>
      <c r="JVE60" s="20"/>
      <c r="JVF60" s="20"/>
      <c r="JVG60" s="20"/>
      <c r="JVH60" s="20"/>
      <c r="JVI60" s="20"/>
      <c r="JVJ60" s="20"/>
      <c r="JVK60" s="20"/>
      <c r="JVL60" s="20"/>
      <c r="JVM60" s="20"/>
      <c r="JVN60" s="20"/>
      <c r="JVO60" s="20"/>
      <c r="JVP60" s="20"/>
      <c r="JVQ60" s="20"/>
      <c r="JVR60" s="20"/>
      <c r="JVS60" s="20"/>
      <c r="JVT60" s="20"/>
      <c r="JVU60" s="20"/>
      <c r="JVV60" s="20"/>
      <c r="JVW60" s="20"/>
      <c r="JVX60" s="20"/>
      <c r="JVY60" s="20"/>
      <c r="JVZ60" s="20"/>
      <c r="JWA60" s="20"/>
      <c r="JWB60" s="20"/>
      <c r="JWC60" s="20"/>
      <c r="JWD60" s="20"/>
      <c r="JWE60" s="20"/>
      <c r="JWF60" s="20"/>
      <c r="JWG60" s="20"/>
      <c r="JWH60" s="20"/>
      <c r="JWI60" s="20"/>
      <c r="JWJ60" s="20"/>
      <c r="JWK60" s="20"/>
      <c r="JWL60" s="20"/>
      <c r="JWM60" s="20"/>
      <c r="JWN60" s="20"/>
      <c r="JWO60" s="20"/>
      <c r="JWP60" s="20"/>
      <c r="JWQ60" s="20"/>
      <c r="JWR60" s="20"/>
      <c r="JWS60" s="20"/>
      <c r="JWT60" s="20"/>
      <c r="JWU60" s="20"/>
      <c r="JWV60" s="20"/>
      <c r="JWW60" s="20"/>
      <c r="JWX60" s="20"/>
      <c r="JWY60" s="20"/>
      <c r="JWZ60" s="20"/>
      <c r="JXA60" s="20"/>
      <c r="JXB60" s="20"/>
      <c r="JXC60" s="20"/>
      <c r="JXD60" s="20"/>
      <c r="JXE60" s="20"/>
      <c r="JXF60" s="20"/>
      <c r="JXG60" s="20"/>
      <c r="JXH60" s="20"/>
      <c r="JXI60" s="20"/>
      <c r="JXJ60" s="20"/>
      <c r="JXK60" s="20"/>
      <c r="JXL60" s="20"/>
      <c r="JXM60" s="20"/>
      <c r="JXN60" s="20"/>
      <c r="JXO60" s="20"/>
      <c r="JXP60" s="20"/>
      <c r="JXQ60" s="20"/>
      <c r="JXR60" s="20"/>
      <c r="JXS60" s="20"/>
      <c r="JXT60" s="20"/>
      <c r="JXU60" s="20"/>
      <c r="JXV60" s="20"/>
      <c r="JXW60" s="20"/>
      <c r="JXX60" s="20"/>
      <c r="JXY60" s="20"/>
      <c r="JXZ60" s="20"/>
      <c r="JYA60" s="20"/>
      <c r="JYB60" s="20"/>
      <c r="JYC60" s="20"/>
      <c r="JYD60" s="20"/>
      <c r="JYE60" s="20"/>
      <c r="JYF60" s="20"/>
      <c r="JYG60" s="20"/>
      <c r="JYH60" s="20"/>
      <c r="JYI60" s="20"/>
      <c r="JYJ60" s="20"/>
      <c r="JYK60" s="20"/>
      <c r="JYL60" s="20"/>
      <c r="JYM60" s="20"/>
      <c r="JYN60" s="20"/>
      <c r="JYO60" s="20"/>
      <c r="JYP60" s="20"/>
      <c r="JYQ60" s="20"/>
      <c r="JYR60" s="20"/>
      <c r="JYS60" s="20"/>
      <c r="JYT60" s="20"/>
      <c r="JYU60" s="20"/>
      <c r="JYV60" s="20"/>
      <c r="JYW60" s="20"/>
      <c r="JYX60" s="20"/>
      <c r="JYY60" s="20"/>
      <c r="JYZ60" s="20"/>
      <c r="JZA60" s="20"/>
      <c r="JZB60" s="20"/>
      <c r="JZC60" s="20"/>
      <c r="JZD60" s="20"/>
      <c r="JZE60" s="20"/>
      <c r="JZF60" s="20"/>
      <c r="JZG60" s="20"/>
      <c r="JZH60" s="20"/>
      <c r="JZI60" s="20"/>
      <c r="JZJ60" s="20"/>
      <c r="JZK60" s="20"/>
      <c r="JZL60" s="20"/>
      <c r="JZM60" s="20"/>
      <c r="JZN60" s="20"/>
      <c r="JZO60" s="20"/>
      <c r="JZP60" s="20"/>
      <c r="JZQ60" s="20"/>
      <c r="JZR60" s="20"/>
      <c r="JZS60" s="20"/>
      <c r="JZT60" s="20"/>
      <c r="JZU60" s="20"/>
      <c r="JZV60" s="20"/>
      <c r="JZW60" s="20"/>
      <c r="JZX60" s="20"/>
      <c r="JZY60" s="20"/>
      <c r="JZZ60" s="20"/>
      <c r="KAA60" s="20"/>
      <c r="KAB60" s="20"/>
      <c r="KAC60" s="20"/>
      <c r="KAD60" s="20"/>
      <c r="KAE60" s="20"/>
      <c r="KAF60" s="20"/>
      <c r="KAG60" s="20"/>
      <c r="KAH60" s="20"/>
      <c r="KAI60" s="20"/>
      <c r="KAJ60" s="20"/>
      <c r="KAK60" s="20"/>
      <c r="KAL60" s="20"/>
      <c r="KAM60" s="20"/>
      <c r="KAN60" s="20"/>
      <c r="KAO60" s="20"/>
      <c r="KAP60" s="20"/>
      <c r="KAQ60" s="20"/>
      <c r="KAR60" s="20"/>
      <c r="KAS60" s="20"/>
      <c r="KAT60" s="20"/>
      <c r="KAU60" s="20"/>
      <c r="KAV60" s="20"/>
      <c r="KAW60" s="20"/>
      <c r="KAX60" s="20"/>
      <c r="KAY60" s="20"/>
      <c r="KAZ60" s="20"/>
      <c r="KBA60" s="20"/>
      <c r="KBB60" s="20"/>
      <c r="KBC60" s="20"/>
      <c r="KBD60" s="20"/>
      <c r="KBE60" s="20"/>
      <c r="KBF60" s="20"/>
      <c r="KBG60" s="20"/>
      <c r="KBH60" s="20"/>
      <c r="KBI60" s="20"/>
      <c r="KBJ60" s="20"/>
      <c r="KBK60" s="20"/>
      <c r="KBL60" s="20"/>
      <c r="KBM60" s="20"/>
      <c r="KBN60" s="20"/>
      <c r="KBO60" s="20"/>
      <c r="KBP60" s="20"/>
      <c r="KBQ60" s="20"/>
      <c r="KBR60" s="20"/>
      <c r="KBS60" s="20"/>
      <c r="KBT60" s="20"/>
      <c r="KBU60" s="20"/>
      <c r="KBV60" s="20"/>
      <c r="KBW60" s="20"/>
      <c r="KBX60" s="20"/>
      <c r="KBY60" s="20"/>
      <c r="KBZ60" s="20"/>
      <c r="KCA60" s="20"/>
      <c r="KCB60" s="20"/>
      <c r="KCC60" s="20"/>
      <c r="KCD60" s="20"/>
      <c r="KCE60" s="20"/>
      <c r="KCF60" s="20"/>
      <c r="KCG60" s="20"/>
      <c r="KCH60" s="20"/>
      <c r="KCI60" s="20"/>
      <c r="KCJ60" s="20"/>
      <c r="KCK60" s="20"/>
      <c r="KCL60" s="20"/>
      <c r="KCM60" s="20"/>
      <c r="KCN60" s="20"/>
      <c r="KCO60" s="20"/>
      <c r="KCP60" s="20"/>
      <c r="KCQ60" s="20"/>
      <c r="KCR60" s="20"/>
      <c r="KCS60" s="20"/>
      <c r="KCT60" s="20"/>
      <c r="KCU60" s="20"/>
      <c r="KCV60" s="20"/>
      <c r="KCW60" s="20"/>
      <c r="KCX60" s="20"/>
      <c r="KCY60" s="20"/>
      <c r="KCZ60" s="20"/>
      <c r="KDA60" s="20"/>
      <c r="KDB60" s="20"/>
      <c r="KDC60" s="20"/>
      <c r="KDD60" s="20"/>
      <c r="KDE60" s="20"/>
      <c r="KDF60" s="20"/>
      <c r="KDG60" s="20"/>
      <c r="KDH60" s="20"/>
      <c r="KDI60" s="20"/>
      <c r="KDJ60" s="20"/>
      <c r="KDK60" s="20"/>
      <c r="KDL60" s="20"/>
      <c r="KDM60" s="20"/>
      <c r="KDN60" s="20"/>
      <c r="KDO60" s="20"/>
      <c r="KDP60" s="20"/>
      <c r="KDQ60" s="20"/>
      <c r="KDR60" s="20"/>
      <c r="KDS60" s="20"/>
      <c r="KDT60" s="20"/>
      <c r="KDU60" s="20"/>
      <c r="KDV60" s="20"/>
      <c r="KDW60" s="20"/>
      <c r="KDX60" s="20"/>
      <c r="KDY60" s="20"/>
      <c r="KDZ60" s="20"/>
      <c r="KEA60" s="20"/>
      <c r="KEB60" s="20"/>
      <c r="KEC60" s="20"/>
      <c r="KED60" s="20"/>
      <c r="KEE60" s="20"/>
      <c r="KEF60" s="20"/>
      <c r="KEG60" s="20"/>
      <c r="KEH60" s="20"/>
      <c r="KEI60" s="20"/>
      <c r="KEJ60" s="20"/>
      <c r="KEK60" s="20"/>
      <c r="KEL60" s="20"/>
      <c r="KEM60" s="20"/>
      <c r="KEN60" s="20"/>
      <c r="KEO60" s="20"/>
      <c r="KEP60" s="20"/>
      <c r="KEQ60" s="20"/>
      <c r="KER60" s="20"/>
      <c r="KES60" s="20"/>
      <c r="KET60" s="20"/>
      <c r="KEU60" s="20"/>
      <c r="KEV60" s="20"/>
      <c r="KEW60" s="20"/>
      <c r="KEX60" s="20"/>
      <c r="KEY60" s="20"/>
      <c r="KEZ60" s="20"/>
      <c r="KFA60" s="20"/>
      <c r="KFB60" s="20"/>
      <c r="KFC60" s="20"/>
      <c r="KFD60" s="20"/>
      <c r="KFE60" s="20"/>
      <c r="KFF60" s="20"/>
      <c r="KFG60" s="20"/>
      <c r="KFH60" s="20"/>
      <c r="KFI60" s="20"/>
      <c r="KFJ60" s="20"/>
      <c r="KFK60" s="20"/>
      <c r="KFL60" s="20"/>
      <c r="KFM60" s="20"/>
      <c r="KFN60" s="20"/>
      <c r="KFO60" s="20"/>
      <c r="KFP60" s="20"/>
      <c r="KFQ60" s="20"/>
      <c r="KFR60" s="20"/>
      <c r="KFS60" s="20"/>
      <c r="KFT60" s="20"/>
      <c r="KFU60" s="20"/>
      <c r="KFV60" s="20"/>
      <c r="KFW60" s="20"/>
      <c r="KFX60" s="20"/>
      <c r="KFY60" s="20"/>
      <c r="KFZ60" s="20"/>
      <c r="KGA60" s="20"/>
      <c r="KGB60" s="20"/>
      <c r="KGC60" s="20"/>
      <c r="KGD60" s="20"/>
      <c r="KGE60" s="20"/>
      <c r="KGF60" s="20"/>
      <c r="KGG60" s="20"/>
      <c r="KGH60" s="20"/>
      <c r="KGI60" s="20"/>
      <c r="KGJ60" s="20"/>
      <c r="KGK60" s="20"/>
      <c r="KGL60" s="20"/>
      <c r="KGM60" s="20"/>
      <c r="KGN60" s="20"/>
      <c r="KGO60" s="20"/>
      <c r="KGP60" s="20"/>
      <c r="KGQ60" s="20"/>
      <c r="KGR60" s="20"/>
      <c r="KGS60" s="20"/>
      <c r="KGT60" s="20"/>
      <c r="KGU60" s="20"/>
      <c r="KGV60" s="20"/>
      <c r="KGW60" s="20"/>
      <c r="KGX60" s="20"/>
      <c r="KGY60" s="20"/>
      <c r="KGZ60" s="20"/>
      <c r="KHA60" s="20"/>
      <c r="KHB60" s="20"/>
      <c r="KHC60" s="20"/>
      <c r="KHD60" s="20"/>
      <c r="KHE60" s="20"/>
      <c r="KHF60" s="20"/>
      <c r="KHG60" s="20"/>
      <c r="KHH60" s="20"/>
      <c r="KHI60" s="20"/>
      <c r="KHJ60" s="20"/>
      <c r="KHK60" s="20"/>
      <c r="KHL60" s="20"/>
      <c r="KHM60" s="20"/>
      <c r="KHN60" s="20"/>
      <c r="KHO60" s="20"/>
      <c r="KHP60" s="20"/>
      <c r="KHQ60" s="20"/>
      <c r="KHR60" s="20"/>
      <c r="KHS60" s="20"/>
      <c r="KHT60" s="20"/>
      <c r="KHU60" s="20"/>
      <c r="KHV60" s="20"/>
      <c r="KHW60" s="20"/>
      <c r="KHX60" s="20"/>
      <c r="KHY60" s="20"/>
      <c r="KHZ60" s="20"/>
      <c r="KIA60" s="20"/>
      <c r="KIB60" s="20"/>
      <c r="KIC60" s="20"/>
      <c r="KID60" s="20"/>
      <c r="KIE60" s="20"/>
      <c r="KIF60" s="20"/>
      <c r="KIG60" s="20"/>
      <c r="KIH60" s="20"/>
      <c r="KII60" s="20"/>
      <c r="KIJ60" s="20"/>
      <c r="KIK60" s="20"/>
      <c r="KIL60" s="20"/>
      <c r="KIM60" s="20"/>
      <c r="KIN60" s="20"/>
      <c r="KIO60" s="20"/>
      <c r="KIP60" s="20"/>
      <c r="KIQ60" s="20"/>
      <c r="KIR60" s="20"/>
      <c r="KIS60" s="20"/>
      <c r="KIT60" s="20"/>
      <c r="KIU60" s="20"/>
      <c r="KIV60" s="20"/>
      <c r="KIW60" s="20"/>
      <c r="KIX60" s="20"/>
      <c r="KIY60" s="20"/>
      <c r="KIZ60" s="20"/>
      <c r="KJA60" s="20"/>
      <c r="KJB60" s="20"/>
      <c r="KJC60" s="20"/>
      <c r="KJD60" s="20"/>
      <c r="KJE60" s="20"/>
      <c r="KJF60" s="20"/>
      <c r="KJG60" s="20"/>
      <c r="KJH60" s="20"/>
      <c r="KJI60" s="20"/>
      <c r="KJJ60" s="20"/>
      <c r="KJK60" s="20"/>
      <c r="KJL60" s="20"/>
      <c r="KJM60" s="20"/>
      <c r="KJN60" s="20"/>
      <c r="KJO60" s="20"/>
      <c r="KJP60" s="20"/>
      <c r="KJQ60" s="20"/>
      <c r="KJR60" s="20"/>
      <c r="KJS60" s="20"/>
      <c r="KJT60" s="20"/>
      <c r="KJU60" s="20"/>
      <c r="KJV60" s="20"/>
      <c r="KJW60" s="20"/>
      <c r="KJX60" s="20"/>
      <c r="KJY60" s="20"/>
      <c r="KJZ60" s="20"/>
      <c r="KKA60" s="20"/>
      <c r="KKB60" s="20"/>
      <c r="KKC60" s="20"/>
      <c r="KKD60" s="20"/>
      <c r="KKE60" s="20"/>
      <c r="KKF60" s="20"/>
      <c r="KKG60" s="20"/>
      <c r="KKH60" s="20"/>
      <c r="KKI60" s="20"/>
      <c r="KKJ60" s="20"/>
      <c r="KKK60" s="20"/>
      <c r="KKL60" s="20"/>
      <c r="KKM60" s="20"/>
      <c r="KKN60" s="20"/>
      <c r="KKO60" s="20"/>
      <c r="KKP60" s="20"/>
      <c r="KKQ60" s="20"/>
      <c r="KKR60" s="20"/>
      <c r="KKS60" s="20"/>
      <c r="KKT60" s="20"/>
      <c r="KKU60" s="20"/>
      <c r="KKV60" s="20"/>
      <c r="KKW60" s="20"/>
      <c r="KKX60" s="20"/>
      <c r="KKY60" s="20"/>
      <c r="KKZ60" s="20"/>
      <c r="KLA60" s="20"/>
      <c r="KLB60" s="20"/>
      <c r="KLC60" s="20"/>
      <c r="KLD60" s="20"/>
      <c r="KLE60" s="20"/>
      <c r="KLF60" s="20"/>
      <c r="KLG60" s="20"/>
      <c r="KLH60" s="20"/>
      <c r="KLI60" s="20"/>
      <c r="KLJ60" s="20"/>
      <c r="KLK60" s="20"/>
      <c r="KLL60" s="20"/>
      <c r="KLM60" s="20"/>
      <c r="KLN60" s="20"/>
      <c r="KLO60" s="20"/>
      <c r="KLP60" s="20"/>
      <c r="KLQ60" s="20"/>
      <c r="KLR60" s="20"/>
      <c r="KLS60" s="20"/>
      <c r="KLT60" s="20"/>
      <c r="KLU60" s="20"/>
      <c r="KLV60" s="20"/>
      <c r="KLW60" s="20"/>
      <c r="KLX60" s="20"/>
      <c r="KLY60" s="20"/>
      <c r="KLZ60" s="20"/>
      <c r="KMA60" s="20"/>
      <c r="KMB60" s="20"/>
      <c r="KMC60" s="20"/>
      <c r="KMD60" s="20"/>
      <c r="KME60" s="20"/>
      <c r="KMF60" s="20"/>
      <c r="KMG60" s="20"/>
      <c r="KMH60" s="20"/>
      <c r="KMI60" s="20"/>
      <c r="KMJ60" s="20"/>
      <c r="KMK60" s="20"/>
      <c r="KML60" s="20"/>
      <c r="KMM60" s="20"/>
      <c r="KMN60" s="20"/>
      <c r="KMO60" s="20"/>
      <c r="KMP60" s="20"/>
      <c r="KMQ60" s="20"/>
      <c r="KMR60" s="20"/>
      <c r="KMS60" s="20"/>
      <c r="KMT60" s="20"/>
      <c r="KMU60" s="20"/>
      <c r="KMV60" s="20"/>
      <c r="KMW60" s="20"/>
      <c r="KMX60" s="20"/>
      <c r="KMY60" s="20"/>
      <c r="KMZ60" s="20"/>
      <c r="KNA60" s="20"/>
      <c r="KNB60" s="20"/>
      <c r="KNC60" s="20"/>
      <c r="KND60" s="20"/>
      <c r="KNE60" s="20"/>
      <c r="KNF60" s="20"/>
      <c r="KNG60" s="20"/>
      <c r="KNH60" s="20"/>
      <c r="KNI60" s="20"/>
      <c r="KNJ60" s="20"/>
      <c r="KNK60" s="20"/>
      <c r="KNL60" s="20"/>
      <c r="KNM60" s="20"/>
      <c r="KNN60" s="20"/>
      <c r="KNO60" s="20"/>
      <c r="KNP60" s="20"/>
      <c r="KNQ60" s="20"/>
      <c r="KNR60" s="20"/>
      <c r="KNS60" s="20"/>
      <c r="KNT60" s="20"/>
      <c r="KNU60" s="20"/>
      <c r="KNV60" s="20"/>
      <c r="KNW60" s="20"/>
      <c r="KNX60" s="20"/>
      <c r="KNY60" s="20"/>
      <c r="KNZ60" s="20"/>
      <c r="KOA60" s="20"/>
      <c r="KOB60" s="20"/>
      <c r="KOC60" s="20"/>
      <c r="KOD60" s="20"/>
      <c r="KOE60" s="20"/>
      <c r="KOF60" s="20"/>
      <c r="KOG60" s="20"/>
      <c r="KOH60" s="20"/>
      <c r="KOI60" s="20"/>
      <c r="KOJ60" s="20"/>
      <c r="KOK60" s="20"/>
      <c r="KOL60" s="20"/>
      <c r="KOM60" s="20"/>
      <c r="KON60" s="20"/>
      <c r="KOO60" s="20"/>
      <c r="KOP60" s="20"/>
      <c r="KOQ60" s="20"/>
      <c r="KOR60" s="20"/>
      <c r="KOS60" s="20"/>
      <c r="KOT60" s="20"/>
      <c r="KOU60" s="20"/>
      <c r="KOV60" s="20"/>
      <c r="KOW60" s="20"/>
      <c r="KOX60" s="20"/>
      <c r="KOY60" s="20"/>
      <c r="KOZ60" s="20"/>
      <c r="KPA60" s="20"/>
      <c r="KPB60" s="20"/>
      <c r="KPC60" s="20"/>
      <c r="KPD60" s="20"/>
      <c r="KPE60" s="20"/>
      <c r="KPF60" s="20"/>
      <c r="KPG60" s="20"/>
      <c r="KPH60" s="20"/>
      <c r="KPI60" s="20"/>
      <c r="KPJ60" s="20"/>
      <c r="KPK60" s="20"/>
      <c r="KPL60" s="20"/>
      <c r="KPM60" s="20"/>
      <c r="KPN60" s="20"/>
      <c r="KPO60" s="20"/>
      <c r="KPP60" s="20"/>
      <c r="KPQ60" s="20"/>
      <c r="KPR60" s="20"/>
      <c r="KPS60" s="20"/>
      <c r="KPT60" s="20"/>
      <c r="KPU60" s="20"/>
      <c r="KPV60" s="20"/>
      <c r="KPW60" s="20"/>
      <c r="KPX60" s="20"/>
      <c r="KPY60" s="20"/>
      <c r="KPZ60" s="20"/>
      <c r="KQA60" s="20"/>
      <c r="KQB60" s="20"/>
      <c r="KQC60" s="20"/>
      <c r="KQD60" s="20"/>
      <c r="KQE60" s="20"/>
      <c r="KQF60" s="20"/>
      <c r="KQG60" s="20"/>
      <c r="KQH60" s="20"/>
      <c r="KQI60" s="20"/>
      <c r="KQJ60" s="20"/>
      <c r="KQK60" s="20"/>
      <c r="KQL60" s="20"/>
      <c r="KQM60" s="20"/>
      <c r="KQN60" s="20"/>
      <c r="KQO60" s="20"/>
      <c r="KQP60" s="20"/>
      <c r="KQQ60" s="20"/>
      <c r="KQR60" s="20"/>
      <c r="KQS60" s="20"/>
      <c r="KQT60" s="20"/>
      <c r="KQU60" s="20"/>
      <c r="KQV60" s="20"/>
      <c r="KQW60" s="20"/>
      <c r="KQX60" s="20"/>
      <c r="KQY60" s="20"/>
      <c r="KQZ60" s="20"/>
      <c r="KRA60" s="20"/>
      <c r="KRB60" s="20"/>
      <c r="KRC60" s="20"/>
      <c r="KRD60" s="20"/>
      <c r="KRE60" s="20"/>
      <c r="KRF60" s="20"/>
      <c r="KRG60" s="20"/>
      <c r="KRH60" s="20"/>
      <c r="KRI60" s="20"/>
      <c r="KRJ60" s="20"/>
      <c r="KRK60" s="20"/>
      <c r="KRL60" s="20"/>
      <c r="KRM60" s="20"/>
      <c r="KRN60" s="20"/>
      <c r="KRO60" s="20"/>
      <c r="KRP60" s="20"/>
      <c r="KRQ60" s="20"/>
      <c r="KRR60" s="20"/>
      <c r="KRS60" s="20"/>
      <c r="KRT60" s="20"/>
      <c r="KRU60" s="20"/>
      <c r="KRV60" s="20"/>
      <c r="KRW60" s="20"/>
      <c r="KRX60" s="20"/>
      <c r="KRY60" s="20"/>
      <c r="KRZ60" s="20"/>
      <c r="KSA60" s="20"/>
      <c r="KSB60" s="20"/>
      <c r="KSC60" s="20"/>
      <c r="KSD60" s="20"/>
      <c r="KSE60" s="20"/>
      <c r="KSF60" s="20"/>
      <c r="KSG60" s="20"/>
      <c r="KSH60" s="20"/>
      <c r="KSI60" s="20"/>
      <c r="KSJ60" s="20"/>
      <c r="KSK60" s="20"/>
      <c r="KSL60" s="20"/>
      <c r="KSM60" s="20"/>
      <c r="KSN60" s="20"/>
      <c r="KSO60" s="20"/>
      <c r="KSP60" s="20"/>
      <c r="KSQ60" s="20"/>
      <c r="KSR60" s="20"/>
      <c r="KSS60" s="20"/>
      <c r="KST60" s="20"/>
      <c r="KSU60" s="20"/>
      <c r="KSV60" s="20"/>
      <c r="KSW60" s="20"/>
      <c r="KSX60" s="20"/>
      <c r="KSY60" s="20"/>
      <c r="KSZ60" s="20"/>
      <c r="KTA60" s="20"/>
      <c r="KTB60" s="20"/>
      <c r="KTC60" s="20"/>
      <c r="KTD60" s="20"/>
      <c r="KTE60" s="20"/>
      <c r="KTF60" s="20"/>
      <c r="KTG60" s="20"/>
      <c r="KTH60" s="20"/>
      <c r="KTI60" s="20"/>
      <c r="KTJ60" s="20"/>
      <c r="KTK60" s="20"/>
      <c r="KTL60" s="20"/>
      <c r="KTM60" s="20"/>
      <c r="KTN60" s="20"/>
      <c r="KTO60" s="20"/>
      <c r="KTP60" s="20"/>
      <c r="KTQ60" s="20"/>
      <c r="KTR60" s="20"/>
      <c r="KTS60" s="20"/>
      <c r="KTT60" s="20"/>
      <c r="KTU60" s="20"/>
      <c r="KTV60" s="20"/>
      <c r="KTW60" s="20"/>
      <c r="KTX60" s="20"/>
      <c r="KTY60" s="20"/>
      <c r="KTZ60" s="20"/>
      <c r="KUA60" s="20"/>
      <c r="KUB60" s="20"/>
      <c r="KUC60" s="20"/>
      <c r="KUD60" s="20"/>
      <c r="KUE60" s="20"/>
      <c r="KUF60" s="20"/>
      <c r="KUG60" s="20"/>
      <c r="KUH60" s="20"/>
      <c r="KUI60" s="20"/>
      <c r="KUJ60" s="20"/>
      <c r="KUK60" s="20"/>
      <c r="KUL60" s="20"/>
      <c r="KUM60" s="20"/>
      <c r="KUN60" s="20"/>
      <c r="KUO60" s="20"/>
      <c r="KUP60" s="20"/>
      <c r="KUQ60" s="20"/>
      <c r="KUR60" s="20"/>
      <c r="KUS60" s="20"/>
      <c r="KUT60" s="20"/>
      <c r="KUU60" s="20"/>
      <c r="KUV60" s="20"/>
      <c r="KUW60" s="20"/>
      <c r="KUX60" s="20"/>
      <c r="KUY60" s="20"/>
      <c r="KUZ60" s="20"/>
      <c r="KVA60" s="20"/>
      <c r="KVB60" s="20"/>
      <c r="KVC60" s="20"/>
      <c r="KVD60" s="20"/>
      <c r="KVE60" s="20"/>
      <c r="KVF60" s="20"/>
      <c r="KVG60" s="20"/>
      <c r="KVH60" s="20"/>
      <c r="KVI60" s="20"/>
      <c r="KVJ60" s="20"/>
      <c r="KVK60" s="20"/>
      <c r="KVL60" s="20"/>
      <c r="KVM60" s="20"/>
      <c r="KVN60" s="20"/>
      <c r="KVO60" s="20"/>
      <c r="KVP60" s="20"/>
      <c r="KVQ60" s="20"/>
      <c r="KVR60" s="20"/>
      <c r="KVS60" s="20"/>
      <c r="KVT60" s="20"/>
      <c r="KVU60" s="20"/>
      <c r="KVV60" s="20"/>
      <c r="KVW60" s="20"/>
      <c r="KVX60" s="20"/>
      <c r="KVY60" s="20"/>
      <c r="KVZ60" s="20"/>
      <c r="KWA60" s="20"/>
      <c r="KWB60" s="20"/>
      <c r="KWC60" s="20"/>
      <c r="KWD60" s="20"/>
      <c r="KWE60" s="20"/>
      <c r="KWF60" s="20"/>
      <c r="KWG60" s="20"/>
      <c r="KWH60" s="20"/>
      <c r="KWI60" s="20"/>
      <c r="KWJ60" s="20"/>
      <c r="KWK60" s="20"/>
      <c r="KWL60" s="20"/>
      <c r="KWM60" s="20"/>
      <c r="KWN60" s="20"/>
      <c r="KWO60" s="20"/>
      <c r="KWP60" s="20"/>
      <c r="KWQ60" s="20"/>
      <c r="KWR60" s="20"/>
      <c r="KWS60" s="20"/>
      <c r="KWT60" s="20"/>
      <c r="KWU60" s="20"/>
      <c r="KWV60" s="20"/>
      <c r="KWW60" s="20"/>
      <c r="KWX60" s="20"/>
      <c r="KWY60" s="20"/>
      <c r="KWZ60" s="20"/>
      <c r="KXA60" s="20"/>
      <c r="KXB60" s="20"/>
      <c r="KXC60" s="20"/>
      <c r="KXD60" s="20"/>
      <c r="KXE60" s="20"/>
      <c r="KXF60" s="20"/>
      <c r="KXG60" s="20"/>
      <c r="KXH60" s="20"/>
      <c r="KXI60" s="20"/>
      <c r="KXJ60" s="20"/>
      <c r="KXK60" s="20"/>
      <c r="KXL60" s="20"/>
      <c r="KXM60" s="20"/>
      <c r="KXN60" s="20"/>
      <c r="KXO60" s="20"/>
      <c r="KXP60" s="20"/>
      <c r="KXQ60" s="20"/>
      <c r="KXR60" s="20"/>
      <c r="KXS60" s="20"/>
      <c r="KXT60" s="20"/>
      <c r="KXU60" s="20"/>
      <c r="KXV60" s="20"/>
      <c r="KXW60" s="20"/>
      <c r="KXX60" s="20"/>
      <c r="KXY60" s="20"/>
      <c r="KXZ60" s="20"/>
      <c r="KYA60" s="20"/>
      <c r="KYB60" s="20"/>
      <c r="KYC60" s="20"/>
      <c r="KYD60" s="20"/>
      <c r="KYE60" s="20"/>
      <c r="KYF60" s="20"/>
      <c r="KYG60" s="20"/>
      <c r="KYH60" s="20"/>
      <c r="KYI60" s="20"/>
      <c r="KYJ60" s="20"/>
      <c r="KYK60" s="20"/>
      <c r="KYL60" s="20"/>
      <c r="KYM60" s="20"/>
      <c r="KYN60" s="20"/>
      <c r="KYO60" s="20"/>
      <c r="KYP60" s="20"/>
      <c r="KYQ60" s="20"/>
      <c r="KYR60" s="20"/>
      <c r="KYS60" s="20"/>
      <c r="KYT60" s="20"/>
      <c r="KYU60" s="20"/>
      <c r="KYV60" s="20"/>
      <c r="KYW60" s="20"/>
      <c r="KYX60" s="20"/>
      <c r="KYY60" s="20"/>
      <c r="KYZ60" s="20"/>
      <c r="KZA60" s="20"/>
      <c r="KZB60" s="20"/>
      <c r="KZC60" s="20"/>
      <c r="KZD60" s="20"/>
      <c r="KZE60" s="20"/>
      <c r="KZF60" s="20"/>
      <c r="KZG60" s="20"/>
      <c r="KZH60" s="20"/>
      <c r="KZI60" s="20"/>
      <c r="KZJ60" s="20"/>
      <c r="KZK60" s="20"/>
      <c r="KZL60" s="20"/>
      <c r="KZM60" s="20"/>
      <c r="KZN60" s="20"/>
      <c r="KZO60" s="20"/>
      <c r="KZP60" s="20"/>
      <c r="KZQ60" s="20"/>
      <c r="KZR60" s="20"/>
      <c r="KZS60" s="20"/>
      <c r="KZT60" s="20"/>
      <c r="KZU60" s="20"/>
      <c r="KZV60" s="20"/>
      <c r="KZW60" s="20"/>
      <c r="KZX60" s="20"/>
      <c r="KZY60" s="20"/>
      <c r="KZZ60" s="20"/>
      <c r="LAA60" s="20"/>
      <c r="LAB60" s="20"/>
      <c r="LAC60" s="20"/>
      <c r="LAD60" s="20"/>
      <c r="LAE60" s="20"/>
      <c r="LAF60" s="20"/>
      <c r="LAG60" s="20"/>
      <c r="LAH60" s="20"/>
      <c r="LAI60" s="20"/>
      <c r="LAJ60" s="20"/>
      <c r="LAK60" s="20"/>
      <c r="LAL60" s="20"/>
      <c r="LAM60" s="20"/>
      <c r="LAN60" s="20"/>
      <c r="LAO60" s="20"/>
      <c r="LAP60" s="20"/>
      <c r="LAQ60" s="20"/>
      <c r="LAR60" s="20"/>
      <c r="LAS60" s="20"/>
      <c r="LAT60" s="20"/>
      <c r="LAU60" s="20"/>
      <c r="LAV60" s="20"/>
      <c r="LAW60" s="20"/>
      <c r="LAX60" s="20"/>
      <c r="LAY60" s="20"/>
      <c r="LAZ60" s="20"/>
      <c r="LBA60" s="20"/>
      <c r="LBB60" s="20"/>
      <c r="LBC60" s="20"/>
      <c r="LBD60" s="20"/>
      <c r="LBE60" s="20"/>
      <c r="LBF60" s="20"/>
      <c r="LBG60" s="20"/>
      <c r="LBH60" s="20"/>
      <c r="LBI60" s="20"/>
      <c r="LBJ60" s="20"/>
      <c r="LBK60" s="20"/>
      <c r="LBL60" s="20"/>
      <c r="LBM60" s="20"/>
      <c r="LBN60" s="20"/>
      <c r="LBO60" s="20"/>
      <c r="LBP60" s="20"/>
      <c r="LBQ60" s="20"/>
      <c r="LBR60" s="20"/>
      <c r="LBS60" s="20"/>
      <c r="LBT60" s="20"/>
      <c r="LBU60" s="20"/>
      <c r="LBV60" s="20"/>
      <c r="LBW60" s="20"/>
      <c r="LBX60" s="20"/>
      <c r="LBY60" s="20"/>
      <c r="LBZ60" s="20"/>
      <c r="LCA60" s="20"/>
      <c r="LCB60" s="20"/>
      <c r="LCC60" s="20"/>
      <c r="LCD60" s="20"/>
      <c r="LCE60" s="20"/>
      <c r="LCF60" s="20"/>
      <c r="LCG60" s="20"/>
      <c r="LCH60" s="20"/>
      <c r="LCI60" s="20"/>
      <c r="LCJ60" s="20"/>
      <c r="LCK60" s="20"/>
      <c r="LCL60" s="20"/>
      <c r="LCM60" s="20"/>
      <c r="LCN60" s="20"/>
      <c r="LCO60" s="20"/>
      <c r="LCP60" s="20"/>
      <c r="LCQ60" s="20"/>
      <c r="LCR60" s="20"/>
      <c r="LCS60" s="20"/>
      <c r="LCT60" s="20"/>
      <c r="LCU60" s="20"/>
      <c r="LCV60" s="20"/>
      <c r="LCW60" s="20"/>
      <c r="LCX60" s="20"/>
      <c r="LCY60" s="20"/>
      <c r="LCZ60" s="20"/>
      <c r="LDA60" s="20"/>
      <c r="LDB60" s="20"/>
      <c r="LDC60" s="20"/>
      <c r="LDD60" s="20"/>
      <c r="LDE60" s="20"/>
      <c r="LDF60" s="20"/>
      <c r="LDG60" s="20"/>
      <c r="LDH60" s="20"/>
      <c r="LDI60" s="20"/>
      <c r="LDJ60" s="20"/>
      <c r="LDK60" s="20"/>
      <c r="LDL60" s="20"/>
      <c r="LDM60" s="20"/>
      <c r="LDN60" s="20"/>
      <c r="LDO60" s="20"/>
      <c r="LDP60" s="20"/>
      <c r="LDQ60" s="20"/>
      <c r="LDR60" s="20"/>
      <c r="LDS60" s="20"/>
      <c r="LDT60" s="20"/>
      <c r="LDU60" s="20"/>
      <c r="LDV60" s="20"/>
      <c r="LDW60" s="20"/>
      <c r="LDX60" s="20"/>
      <c r="LDY60" s="20"/>
      <c r="LDZ60" s="20"/>
      <c r="LEA60" s="20"/>
      <c r="LEB60" s="20"/>
      <c r="LEC60" s="20"/>
      <c r="LED60" s="20"/>
      <c r="LEE60" s="20"/>
      <c r="LEF60" s="20"/>
      <c r="LEG60" s="20"/>
      <c r="LEH60" s="20"/>
      <c r="LEI60" s="20"/>
      <c r="LEJ60" s="20"/>
      <c r="LEK60" s="20"/>
      <c r="LEL60" s="20"/>
      <c r="LEM60" s="20"/>
      <c r="LEN60" s="20"/>
      <c r="LEO60" s="20"/>
      <c r="LEP60" s="20"/>
      <c r="LEQ60" s="20"/>
      <c r="LER60" s="20"/>
      <c r="LES60" s="20"/>
      <c r="LET60" s="20"/>
      <c r="LEU60" s="20"/>
      <c r="LEV60" s="20"/>
      <c r="LEW60" s="20"/>
      <c r="LEX60" s="20"/>
      <c r="LEY60" s="20"/>
      <c r="LEZ60" s="20"/>
      <c r="LFA60" s="20"/>
      <c r="LFB60" s="20"/>
      <c r="LFC60" s="20"/>
      <c r="LFD60" s="20"/>
      <c r="LFE60" s="20"/>
      <c r="LFF60" s="20"/>
      <c r="LFG60" s="20"/>
      <c r="LFH60" s="20"/>
      <c r="LFI60" s="20"/>
      <c r="LFJ60" s="20"/>
      <c r="LFK60" s="20"/>
      <c r="LFL60" s="20"/>
      <c r="LFM60" s="20"/>
      <c r="LFN60" s="20"/>
      <c r="LFO60" s="20"/>
      <c r="LFP60" s="20"/>
      <c r="LFQ60" s="20"/>
      <c r="LFR60" s="20"/>
      <c r="LFS60" s="20"/>
      <c r="LFT60" s="20"/>
      <c r="LFU60" s="20"/>
      <c r="LFV60" s="20"/>
      <c r="LFW60" s="20"/>
      <c r="LFX60" s="20"/>
      <c r="LFY60" s="20"/>
      <c r="LFZ60" s="20"/>
      <c r="LGA60" s="20"/>
      <c r="LGB60" s="20"/>
      <c r="LGC60" s="20"/>
      <c r="LGD60" s="20"/>
      <c r="LGE60" s="20"/>
      <c r="LGF60" s="20"/>
      <c r="LGG60" s="20"/>
      <c r="LGH60" s="20"/>
      <c r="LGI60" s="20"/>
      <c r="LGJ60" s="20"/>
      <c r="LGK60" s="20"/>
      <c r="LGL60" s="20"/>
      <c r="LGM60" s="20"/>
      <c r="LGN60" s="20"/>
      <c r="LGO60" s="20"/>
      <c r="LGP60" s="20"/>
      <c r="LGQ60" s="20"/>
      <c r="LGR60" s="20"/>
      <c r="LGS60" s="20"/>
      <c r="LGT60" s="20"/>
      <c r="LGU60" s="20"/>
      <c r="LGV60" s="20"/>
      <c r="LGW60" s="20"/>
      <c r="LGX60" s="20"/>
      <c r="LGY60" s="20"/>
      <c r="LGZ60" s="20"/>
      <c r="LHA60" s="20"/>
      <c r="LHB60" s="20"/>
      <c r="LHC60" s="20"/>
      <c r="LHD60" s="20"/>
      <c r="LHE60" s="20"/>
      <c r="LHF60" s="20"/>
      <c r="LHG60" s="20"/>
      <c r="LHH60" s="20"/>
      <c r="LHI60" s="20"/>
      <c r="LHJ60" s="20"/>
      <c r="LHK60" s="20"/>
      <c r="LHL60" s="20"/>
      <c r="LHM60" s="20"/>
      <c r="LHN60" s="20"/>
      <c r="LHO60" s="20"/>
      <c r="LHP60" s="20"/>
      <c r="LHQ60" s="20"/>
      <c r="LHR60" s="20"/>
      <c r="LHS60" s="20"/>
      <c r="LHT60" s="20"/>
      <c r="LHU60" s="20"/>
      <c r="LHV60" s="20"/>
      <c r="LHW60" s="20"/>
      <c r="LHX60" s="20"/>
      <c r="LHY60" s="20"/>
      <c r="LHZ60" s="20"/>
      <c r="LIA60" s="20"/>
      <c r="LIB60" s="20"/>
      <c r="LIC60" s="20"/>
      <c r="LID60" s="20"/>
      <c r="LIE60" s="20"/>
      <c r="LIF60" s="20"/>
      <c r="LIG60" s="20"/>
      <c r="LIH60" s="20"/>
      <c r="LII60" s="20"/>
      <c r="LIJ60" s="20"/>
      <c r="LIK60" s="20"/>
      <c r="LIL60" s="20"/>
      <c r="LIM60" s="20"/>
      <c r="LIN60" s="20"/>
      <c r="LIO60" s="20"/>
      <c r="LIP60" s="20"/>
      <c r="LIQ60" s="20"/>
      <c r="LIR60" s="20"/>
      <c r="LIS60" s="20"/>
      <c r="LIT60" s="20"/>
      <c r="LIU60" s="20"/>
      <c r="LIV60" s="20"/>
      <c r="LIW60" s="20"/>
      <c r="LIX60" s="20"/>
      <c r="LIY60" s="20"/>
      <c r="LIZ60" s="20"/>
      <c r="LJA60" s="20"/>
      <c r="LJB60" s="20"/>
      <c r="LJC60" s="20"/>
      <c r="LJD60" s="20"/>
      <c r="LJE60" s="20"/>
      <c r="LJF60" s="20"/>
      <c r="LJG60" s="20"/>
      <c r="LJH60" s="20"/>
      <c r="LJI60" s="20"/>
      <c r="LJJ60" s="20"/>
      <c r="LJK60" s="20"/>
      <c r="LJL60" s="20"/>
      <c r="LJM60" s="20"/>
      <c r="LJN60" s="20"/>
      <c r="LJO60" s="20"/>
      <c r="LJP60" s="20"/>
      <c r="LJQ60" s="20"/>
      <c r="LJR60" s="20"/>
      <c r="LJS60" s="20"/>
      <c r="LJT60" s="20"/>
      <c r="LJU60" s="20"/>
      <c r="LJV60" s="20"/>
      <c r="LJW60" s="20"/>
      <c r="LJX60" s="20"/>
      <c r="LJY60" s="20"/>
      <c r="LJZ60" s="20"/>
      <c r="LKA60" s="20"/>
      <c r="LKB60" s="20"/>
      <c r="LKC60" s="20"/>
      <c r="LKD60" s="20"/>
      <c r="LKE60" s="20"/>
      <c r="LKF60" s="20"/>
      <c r="LKG60" s="20"/>
      <c r="LKH60" s="20"/>
      <c r="LKI60" s="20"/>
      <c r="LKJ60" s="20"/>
      <c r="LKK60" s="20"/>
      <c r="LKL60" s="20"/>
      <c r="LKM60" s="20"/>
      <c r="LKN60" s="20"/>
      <c r="LKO60" s="20"/>
      <c r="LKP60" s="20"/>
      <c r="LKQ60" s="20"/>
      <c r="LKR60" s="20"/>
      <c r="LKS60" s="20"/>
      <c r="LKT60" s="20"/>
      <c r="LKU60" s="20"/>
      <c r="LKV60" s="20"/>
      <c r="LKW60" s="20"/>
      <c r="LKX60" s="20"/>
      <c r="LKY60" s="20"/>
      <c r="LKZ60" s="20"/>
      <c r="LLA60" s="20"/>
      <c r="LLB60" s="20"/>
      <c r="LLC60" s="20"/>
      <c r="LLD60" s="20"/>
      <c r="LLE60" s="20"/>
      <c r="LLF60" s="20"/>
      <c r="LLG60" s="20"/>
      <c r="LLH60" s="20"/>
      <c r="LLI60" s="20"/>
      <c r="LLJ60" s="20"/>
      <c r="LLK60" s="20"/>
      <c r="LLL60" s="20"/>
      <c r="LLM60" s="20"/>
      <c r="LLN60" s="20"/>
      <c r="LLO60" s="20"/>
      <c r="LLP60" s="20"/>
      <c r="LLQ60" s="20"/>
      <c r="LLR60" s="20"/>
      <c r="LLS60" s="20"/>
      <c r="LLT60" s="20"/>
      <c r="LLU60" s="20"/>
      <c r="LLV60" s="20"/>
      <c r="LLW60" s="20"/>
      <c r="LLX60" s="20"/>
      <c r="LLY60" s="20"/>
      <c r="LLZ60" s="20"/>
      <c r="LMA60" s="20"/>
      <c r="LMB60" s="20"/>
      <c r="LMC60" s="20"/>
      <c r="LMD60" s="20"/>
      <c r="LME60" s="20"/>
      <c r="LMF60" s="20"/>
      <c r="LMG60" s="20"/>
      <c r="LMH60" s="20"/>
      <c r="LMI60" s="20"/>
      <c r="LMJ60" s="20"/>
      <c r="LMK60" s="20"/>
      <c r="LML60" s="20"/>
      <c r="LMM60" s="20"/>
      <c r="LMN60" s="20"/>
      <c r="LMO60" s="20"/>
      <c r="LMP60" s="20"/>
      <c r="LMQ60" s="20"/>
      <c r="LMR60" s="20"/>
      <c r="LMS60" s="20"/>
      <c r="LMT60" s="20"/>
      <c r="LMU60" s="20"/>
      <c r="LMV60" s="20"/>
      <c r="LMW60" s="20"/>
      <c r="LMX60" s="20"/>
      <c r="LMY60" s="20"/>
      <c r="LMZ60" s="20"/>
      <c r="LNA60" s="20"/>
      <c r="LNB60" s="20"/>
      <c r="LNC60" s="20"/>
      <c r="LND60" s="20"/>
      <c r="LNE60" s="20"/>
      <c r="LNF60" s="20"/>
      <c r="LNG60" s="20"/>
      <c r="LNH60" s="20"/>
      <c r="LNI60" s="20"/>
      <c r="LNJ60" s="20"/>
      <c r="LNK60" s="20"/>
      <c r="LNL60" s="20"/>
      <c r="LNM60" s="20"/>
      <c r="LNN60" s="20"/>
      <c r="LNO60" s="20"/>
      <c r="LNP60" s="20"/>
      <c r="LNQ60" s="20"/>
      <c r="LNR60" s="20"/>
      <c r="LNS60" s="20"/>
      <c r="LNT60" s="20"/>
      <c r="LNU60" s="20"/>
      <c r="LNV60" s="20"/>
      <c r="LNW60" s="20"/>
      <c r="LNX60" s="20"/>
      <c r="LNY60" s="20"/>
      <c r="LNZ60" s="20"/>
      <c r="LOA60" s="20"/>
      <c r="LOB60" s="20"/>
      <c r="LOC60" s="20"/>
      <c r="LOD60" s="20"/>
      <c r="LOE60" s="20"/>
      <c r="LOF60" s="20"/>
      <c r="LOG60" s="20"/>
      <c r="LOH60" s="20"/>
      <c r="LOI60" s="20"/>
      <c r="LOJ60" s="20"/>
      <c r="LOK60" s="20"/>
      <c r="LOL60" s="20"/>
      <c r="LOM60" s="20"/>
      <c r="LON60" s="20"/>
      <c r="LOO60" s="20"/>
      <c r="LOP60" s="20"/>
      <c r="LOQ60" s="20"/>
      <c r="LOR60" s="20"/>
      <c r="LOS60" s="20"/>
      <c r="LOT60" s="20"/>
      <c r="LOU60" s="20"/>
      <c r="LOV60" s="20"/>
      <c r="LOW60" s="20"/>
      <c r="LOX60" s="20"/>
      <c r="LOY60" s="20"/>
      <c r="LOZ60" s="20"/>
      <c r="LPA60" s="20"/>
      <c r="LPB60" s="20"/>
      <c r="LPC60" s="20"/>
      <c r="LPD60" s="20"/>
      <c r="LPE60" s="20"/>
      <c r="LPF60" s="20"/>
      <c r="LPG60" s="20"/>
      <c r="LPH60" s="20"/>
      <c r="LPI60" s="20"/>
      <c r="LPJ60" s="20"/>
      <c r="LPK60" s="20"/>
      <c r="LPL60" s="20"/>
      <c r="LPM60" s="20"/>
      <c r="LPN60" s="20"/>
      <c r="LPO60" s="20"/>
      <c r="LPP60" s="20"/>
      <c r="LPQ60" s="20"/>
      <c r="LPR60" s="20"/>
      <c r="LPS60" s="20"/>
      <c r="LPT60" s="20"/>
      <c r="LPU60" s="20"/>
      <c r="LPV60" s="20"/>
      <c r="LPW60" s="20"/>
      <c r="LPX60" s="20"/>
      <c r="LPY60" s="20"/>
      <c r="LPZ60" s="20"/>
      <c r="LQA60" s="20"/>
      <c r="LQB60" s="20"/>
      <c r="LQC60" s="20"/>
      <c r="LQD60" s="20"/>
      <c r="LQE60" s="20"/>
      <c r="LQF60" s="20"/>
      <c r="LQG60" s="20"/>
      <c r="LQH60" s="20"/>
      <c r="LQI60" s="20"/>
      <c r="LQJ60" s="20"/>
      <c r="LQK60" s="20"/>
      <c r="LQL60" s="20"/>
      <c r="LQM60" s="20"/>
      <c r="LQN60" s="20"/>
      <c r="LQO60" s="20"/>
      <c r="LQP60" s="20"/>
      <c r="LQQ60" s="20"/>
      <c r="LQR60" s="20"/>
      <c r="LQS60" s="20"/>
      <c r="LQT60" s="20"/>
      <c r="LQU60" s="20"/>
      <c r="LQV60" s="20"/>
      <c r="LQW60" s="20"/>
      <c r="LQX60" s="20"/>
      <c r="LQY60" s="20"/>
      <c r="LQZ60" s="20"/>
      <c r="LRA60" s="20"/>
      <c r="LRB60" s="20"/>
      <c r="LRC60" s="20"/>
      <c r="LRD60" s="20"/>
      <c r="LRE60" s="20"/>
      <c r="LRF60" s="20"/>
      <c r="LRG60" s="20"/>
      <c r="LRH60" s="20"/>
      <c r="LRI60" s="20"/>
      <c r="LRJ60" s="20"/>
      <c r="LRK60" s="20"/>
      <c r="LRL60" s="20"/>
      <c r="LRM60" s="20"/>
      <c r="LRN60" s="20"/>
      <c r="LRO60" s="20"/>
      <c r="LRP60" s="20"/>
      <c r="LRQ60" s="20"/>
      <c r="LRR60" s="20"/>
      <c r="LRS60" s="20"/>
      <c r="LRT60" s="20"/>
      <c r="LRU60" s="20"/>
      <c r="LRV60" s="20"/>
      <c r="LRW60" s="20"/>
      <c r="LRX60" s="20"/>
      <c r="LRY60" s="20"/>
      <c r="LRZ60" s="20"/>
      <c r="LSA60" s="20"/>
      <c r="LSB60" s="20"/>
      <c r="LSC60" s="20"/>
      <c r="LSD60" s="20"/>
      <c r="LSE60" s="20"/>
      <c r="LSF60" s="20"/>
      <c r="LSG60" s="20"/>
      <c r="LSH60" s="20"/>
      <c r="LSI60" s="20"/>
      <c r="LSJ60" s="20"/>
      <c r="LSK60" s="20"/>
      <c r="LSL60" s="20"/>
      <c r="LSM60" s="20"/>
      <c r="LSN60" s="20"/>
      <c r="LSO60" s="20"/>
      <c r="LSP60" s="20"/>
      <c r="LSQ60" s="20"/>
      <c r="LSR60" s="20"/>
      <c r="LSS60" s="20"/>
      <c r="LST60" s="20"/>
      <c r="LSU60" s="20"/>
      <c r="LSV60" s="20"/>
      <c r="LSW60" s="20"/>
      <c r="LSX60" s="20"/>
      <c r="LSY60" s="20"/>
      <c r="LSZ60" s="20"/>
      <c r="LTA60" s="20"/>
      <c r="LTB60" s="20"/>
      <c r="LTC60" s="20"/>
      <c r="LTD60" s="20"/>
      <c r="LTE60" s="20"/>
      <c r="LTF60" s="20"/>
      <c r="LTG60" s="20"/>
      <c r="LTH60" s="20"/>
      <c r="LTI60" s="20"/>
      <c r="LTJ60" s="20"/>
      <c r="LTK60" s="20"/>
      <c r="LTL60" s="20"/>
      <c r="LTM60" s="20"/>
      <c r="LTN60" s="20"/>
      <c r="LTO60" s="20"/>
      <c r="LTP60" s="20"/>
      <c r="LTQ60" s="20"/>
      <c r="LTR60" s="20"/>
      <c r="LTS60" s="20"/>
      <c r="LTT60" s="20"/>
      <c r="LTU60" s="20"/>
      <c r="LTV60" s="20"/>
      <c r="LTW60" s="20"/>
      <c r="LTX60" s="20"/>
      <c r="LTY60" s="20"/>
      <c r="LTZ60" s="20"/>
      <c r="LUA60" s="20"/>
      <c r="LUB60" s="20"/>
      <c r="LUC60" s="20"/>
      <c r="LUD60" s="20"/>
      <c r="LUE60" s="20"/>
      <c r="LUF60" s="20"/>
      <c r="LUG60" s="20"/>
      <c r="LUH60" s="20"/>
      <c r="LUI60" s="20"/>
      <c r="LUJ60" s="20"/>
      <c r="LUK60" s="20"/>
      <c r="LUL60" s="20"/>
      <c r="LUM60" s="20"/>
      <c r="LUN60" s="20"/>
      <c r="LUO60" s="20"/>
      <c r="LUP60" s="20"/>
      <c r="LUQ60" s="20"/>
      <c r="LUR60" s="20"/>
      <c r="LUS60" s="20"/>
      <c r="LUT60" s="20"/>
      <c r="LUU60" s="20"/>
      <c r="LUV60" s="20"/>
      <c r="LUW60" s="20"/>
      <c r="LUX60" s="20"/>
      <c r="LUY60" s="20"/>
      <c r="LUZ60" s="20"/>
      <c r="LVA60" s="20"/>
      <c r="LVB60" s="20"/>
      <c r="LVC60" s="20"/>
      <c r="LVD60" s="20"/>
      <c r="LVE60" s="20"/>
      <c r="LVF60" s="20"/>
      <c r="LVG60" s="20"/>
      <c r="LVH60" s="20"/>
      <c r="LVI60" s="20"/>
      <c r="LVJ60" s="20"/>
      <c r="LVK60" s="20"/>
      <c r="LVL60" s="20"/>
      <c r="LVM60" s="20"/>
      <c r="LVN60" s="20"/>
      <c r="LVO60" s="20"/>
      <c r="LVP60" s="20"/>
      <c r="LVQ60" s="20"/>
      <c r="LVR60" s="20"/>
      <c r="LVS60" s="20"/>
      <c r="LVT60" s="20"/>
      <c r="LVU60" s="20"/>
      <c r="LVV60" s="20"/>
      <c r="LVW60" s="20"/>
      <c r="LVX60" s="20"/>
      <c r="LVY60" s="20"/>
      <c r="LVZ60" s="20"/>
      <c r="LWA60" s="20"/>
      <c r="LWB60" s="20"/>
      <c r="LWC60" s="20"/>
      <c r="LWD60" s="20"/>
      <c r="LWE60" s="20"/>
      <c r="LWF60" s="20"/>
      <c r="LWG60" s="20"/>
      <c r="LWH60" s="20"/>
      <c r="LWI60" s="20"/>
      <c r="LWJ60" s="20"/>
      <c r="LWK60" s="20"/>
      <c r="LWL60" s="20"/>
      <c r="LWM60" s="20"/>
      <c r="LWN60" s="20"/>
      <c r="LWO60" s="20"/>
      <c r="LWP60" s="20"/>
      <c r="LWQ60" s="20"/>
      <c r="LWR60" s="20"/>
      <c r="LWS60" s="20"/>
      <c r="LWT60" s="20"/>
      <c r="LWU60" s="20"/>
      <c r="LWV60" s="20"/>
      <c r="LWW60" s="20"/>
      <c r="LWX60" s="20"/>
      <c r="LWY60" s="20"/>
      <c r="LWZ60" s="20"/>
      <c r="LXA60" s="20"/>
      <c r="LXB60" s="20"/>
      <c r="LXC60" s="20"/>
      <c r="LXD60" s="20"/>
      <c r="LXE60" s="20"/>
      <c r="LXF60" s="20"/>
      <c r="LXG60" s="20"/>
      <c r="LXH60" s="20"/>
      <c r="LXI60" s="20"/>
      <c r="LXJ60" s="20"/>
      <c r="LXK60" s="20"/>
      <c r="LXL60" s="20"/>
      <c r="LXM60" s="20"/>
      <c r="LXN60" s="20"/>
      <c r="LXO60" s="20"/>
      <c r="LXP60" s="20"/>
      <c r="LXQ60" s="20"/>
      <c r="LXR60" s="20"/>
      <c r="LXS60" s="20"/>
      <c r="LXT60" s="20"/>
      <c r="LXU60" s="20"/>
      <c r="LXV60" s="20"/>
      <c r="LXW60" s="20"/>
      <c r="LXX60" s="20"/>
      <c r="LXY60" s="20"/>
      <c r="LXZ60" s="20"/>
      <c r="LYA60" s="20"/>
      <c r="LYB60" s="20"/>
      <c r="LYC60" s="20"/>
      <c r="LYD60" s="20"/>
      <c r="LYE60" s="20"/>
      <c r="LYF60" s="20"/>
      <c r="LYG60" s="20"/>
      <c r="LYH60" s="20"/>
      <c r="LYI60" s="20"/>
      <c r="LYJ60" s="20"/>
      <c r="LYK60" s="20"/>
      <c r="LYL60" s="20"/>
      <c r="LYM60" s="20"/>
      <c r="LYN60" s="20"/>
      <c r="LYO60" s="20"/>
      <c r="LYP60" s="20"/>
      <c r="LYQ60" s="20"/>
      <c r="LYR60" s="20"/>
      <c r="LYS60" s="20"/>
      <c r="LYT60" s="20"/>
      <c r="LYU60" s="20"/>
      <c r="LYV60" s="20"/>
      <c r="LYW60" s="20"/>
      <c r="LYX60" s="20"/>
      <c r="LYY60" s="20"/>
      <c r="LYZ60" s="20"/>
      <c r="LZA60" s="20"/>
      <c r="LZB60" s="20"/>
      <c r="LZC60" s="20"/>
      <c r="LZD60" s="20"/>
      <c r="LZE60" s="20"/>
      <c r="LZF60" s="20"/>
      <c r="LZG60" s="20"/>
      <c r="LZH60" s="20"/>
      <c r="LZI60" s="20"/>
      <c r="LZJ60" s="20"/>
      <c r="LZK60" s="20"/>
      <c r="LZL60" s="20"/>
      <c r="LZM60" s="20"/>
      <c r="LZN60" s="20"/>
      <c r="LZO60" s="20"/>
      <c r="LZP60" s="20"/>
      <c r="LZQ60" s="20"/>
      <c r="LZR60" s="20"/>
      <c r="LZS60" s="20"/>
      <c r="LZT60" s="20"/>
      <c r="LZU60" s="20"/>
      <c r="LZV60" s="20"/>
      <c r="LZW60" s="20"/>
      <c r="LZX60" s="20"/>
      <c r="LZY60" s="20"/>
      <c r="LZZ60" s="20"/>
      <c r="MAA60" s="20"/>
      <c r="MAB60" s="20"/>
      <c r="MAC60" s="20"/>
      <c r="MAD60" s="20"/>
      <c r="MAE60" s="20"/>
      <c r="MAF60" s="20"/>
      <c r="MAG60" s="20"/>
      <c r="MAH60" s="20"/>
      <c r="MAI60" s="20"/>
      <c r="MAJ60" s="20"/>
      <c r="MAK60" s="20"/>
      <c r="MAL60" s="20"/>
      <c r="MAM60" s="20"/>
      <c r="MAN60" s="20"/>
      <c r="MAO60" s="20"/>
      <c r="MAP60" s="20"/>
      <c r="MAQ60" s="20"/>
      <c r="MAR60" s="20"/>
      <c r="MAS60" s="20"/>
      <c r="MAT60" s="20"/>
      <c r="MAU60" s="20"/>
      <c r="MAV60" s="20"/>
      <c r="MAW60" s="20"/>
      <c r="MAX60" s="20"/>
      <c r="MAY60" s="20"/>
      <c r="MAZ60" s="20"/>
      <c r="MBA60" s="20"/>
      <c r="MBB60" s="20"/>
      <c r="MBC60" s="20"/>
      <c r="MBD60" s="20"/>
      <c r="MBE60" s="20"/>
      <c r="MBF60" s="20"/>
      <c r="MBG60" s="20"/>
      <c r="MBH60" s="20"/>
      <c r="MBI60" s="20"/>
      <c r="MBJ60" s="20"/>
      <c r="MBK60" s="20"/>
      <c r="MBL60" s="20"/>
      <c r="MBM60" s="20"/>
      <c r="MBN60" s="20"/>
      <c r="MBO60" s="20"/>
      <c r="MBP60" s="20"/>
      <c r="MBQ60" s="20"/>
      <c r="MBR60" s="20"/>
      <c r="MBS60" s="20"/>
      <c r="MBT60" s="20"/>
      <c r="MBU60" s="20"/>
      <c r="MBV60" s="20"/>
      <c r="MBW60" s="20"/>
      <c r="MBX60" s="20"/>
      <c r="MBY60" s="20"/>
      <c r="MBZ60" s="20"/>
      <c r="MCA60" s="20"/>
      <c r="MCB60" s="20"/>
      <c r="MCC60" s="20"/>
      <c r="MCD60" s="20"/>
      <c r="MCE60" s="20"/>
      <c r="MCF60" s="20"/>
      <c r="MCG60" s="20"/>
      <c r="MCH60" s="20"/>
      <c r="MCI60" s="20"/>
      <c r="MCJ60" s="20"/>
      <c r="MCK60" s="20"/>
      <c r="MCL60" s="20"/>
      <c r="MCM60" s="20"/>
      <c r="MCN60" s="20"/>
      <c r="MCO60" s="20"/>
      <c r="MCP60" s="20"/>
      <c r="MCQ60" s="20"/>
      <c r="MCR60" s="20"/>
      <c r="MCS60" s="20"/>
      <c r="MCT60" s="20"/>
      <c r="MCU60" s="20"/>
      <c r="MCV60" s="20"/>
      <c r="MCW60" s="20"/>
      <c r="MCX60" s="20"/>
      <c r="MCY60" s="20"/>
      <c r="MCZ60" s="20"/>
      <c r="MDA60" s="20"/>
      <c r="MDB60" s="20"/>
      <c r="MDC60" s="20"/>
      <c r="MDD60" s="20"/>
      <c r="MDE60" s="20"/>
      <c r="MDF60" s="20"/>
      <c r="MDG60" s="20"/>
      <c r="MDH60" s="20"/>
      <c r="MDI60" s="20"/>
      <c r="MDJ60" s="20"/>
      <c r="MDK60" s="20"/>
      <c r="MDL60" s="20"/>
      <c r="MDM60" s="20"/>
      <c r="MDN60" s="20"/>
      <c r="MDO60" s="20"/>
      <c r="MDP60" s="20"/>
      <c r="MDQ60" s="20"/>
      <c r="MDR60" s="20"/>
      <c r="MDS60" s="20"/>
      <c r="MDT60" s="20"/>
      <c r="MDU60" s="20"/>
      <c r="MDV60" s="20"/>
      <c r="MDW60" s="20"/>
      <c r="MDX60" s="20"/>
      <c r="MDY60" s="20"/>
      <c r="MDZ60" s="20"/>
      <c r="MEA60" s="20"/>
      <c r="MEB60" s="20"/>
      <c r="MEC60" s="20"/>
      <c r="MED60" s="20"/>
      <c r="MEE60" s="20"/>
      <c r="MEF60" s="20"/>
      <c r="MEG60" s="20"/>
      <c r="MEH60" s="20"/>
      <c r="MEI60" s="20"/>
      <c r="MEJ60" s="20"/>
      <c r="MEK60" s="20"/>
      <c r="MEL60" s="20"/>
      <c r="MEM60" s="20"/>
      <c r="MEN60" s="20"/>
      <c r="MEO60" s="20"/>
      <c r="MEP60" s="20"/>
      <c r="MEQ60" s="20"/>
      <c r="MER60" s="20"/>
      <c r="MES60" s="20"/>
      <c r="MET60" s="20"/>
      <c r="MEU60" s="20"/>
      <c r="MEV60" s="20"/>
      <c r="MEW60" s="20"/>
      <c r="MEX60" s="20"/>
      <c r="MEY60" s="20"/>
      <c r="MEZ60" s="20"/>
      <c r="MFA60" s="20"/>
      <c r="MFB60" s="20"/>
      <c r="MFC60" s="20"/>
      <c r="MFD60" s="20"/>
      <c r="MFE60" s="20"/>
      <c r="MFF60" s="20"/>
      <c r="MFG60" s="20"/>
      <c r="MFH60" s="20"/>
      <c r="MFI60" s="20"/>
      <c r="MFJ60" s="20"/>
      <c r="MFK60" s="20"/>
      <c r="MFL60" s="20"/>
      <c r="MFM60" s="20"/>
      <c r="MFN60" s="20"/>
      <c r="MFO60" s="20"/>
      <c r="MFP60" s="20"/>
      <c r="MFQ60" s="20"/>
      <c r="MFR60" s="20"/>
      <c r="MFS60" s="20"/>
      <c r="MFT60" s="20"/>
      <c r="MFU60" s="20"/>
      <c r="MFV60" s="20"/>
      <c r="MFW60" s="20"/>
      <c r="MFX60" s="20"/>
      <c r="MFY60" s="20"/>
      <c r="MFZ60" s="20"/>
      <c r="MGA60" s="20"/>
      <c r="MGB60" s="20"/>
      <c r="MGC60" s="20"/>
      <c r="MGD60" s="20"/>
      <c r="MGE60" s="20"/>
      <c r="MGF60" s="20"/>
      <c r="MGG60" s="20"/>
      <c r="MGH60" s="20"/>
      <c r="MGI60" s="20"/>
      <c r="MGJ60" s="20"/>
      <c r="MGK60" s="20"/>
      <c r="MGL60" s="20"/>
      <c r="MGM60" s="20"/>
      <c r="MGN60" s="20"/>
      <c r="MGO60" s="20"/>
      <c r="MGP60" s="20"/>
      <c r="MGQ60" s="20"/>
      <c r="MGR60" s="20"/>
      <c r="MGS60" s="20"/>
      <c r="MGT60" s="20"/>
      <c r="MGU60" s="20"/>
      <c r="MGV60" s="20"/>
      <c r="MGW60" s="20"/>
      <c r="MGX60" s="20"/>
      <c r="MGY60" s="20"/>
      <c r="MGZ60" s="20"/>
      <c r="MHA60" s="20"/>
      <c r="MHB60" s="20"/>
      <c r="MHC60" s="20"/>
      <c r="MHD60" s="20"/>
      <c r="MHE60" s="20"/>
      <c r="MHF60" s="20"/>
      <c r="MHG60" s="20"/>
      <c r="MHH60" s="20"/>
      <c r="MHI60" s="20"/>
      <c r="MHJ60" s="20"/>
      <c r="MHK60" s="20"/>
      <c r="MHL60" s="20"/>
      <c r="MHM60" s="20"/>
      <c r="MHN60" s="20"/>
      <c r="MHO60" s="20"/>
      <c r="MHP60" s="20"/>
      <c r="MHQ60" s="20"/>
      <c r="MHR60" s="20"/>
      <c r="MHS60" s="20"/>
      <c r="MHT60" s="20"/>
      <c r="MHU60" s="20"/>
      <c r="MHV60" s="20"/>
      <c r="MHW60" s="20"/>
      <c r="MHX60" s="20"/>
      <c r="MHY60" s="20"/>
      <c r="MHZ60" s="20"/>
      <c r="MIA60" s="20"/>
      <c r="MIB60" s="20"/>
      <c r="MIC60" s="20"/>
      <c r="MID60" s="20"/>
      <c r="MIE60" s="20"/>
      <c r="MIF60" s="20"/>
      <c r="MIG60" s="20"/>
      <c r="MIH60" s="20"/>
      <c r="MII60" s="20"/>
      <c r="MIJ60" s="20"/>
      <c r="MIK60" s="20"/>
      <c r="MIL60" s="20"/>
      <c r="MIM60" s="20"/>
      <c r="MIN60" s="20"/>
      <c r="MIO60" s="20"/>
      <c r="MIP60" s="20"/>
      <c r="MIQ60" s="20"/>
      <c r="MIR60" s="20"/>
      <c r="MIS60" s="20"/>
      <c r="MIT60" s="20"/>
      <c r="MIU60" s="20"/>
      <c r="MIV60" s="20"/>
      <c r="MIW60" s="20"/>
      <c r="MIX60" s="20"/>
      <c r="MIY60" s="20"/>
      <c r="MIZ60" s="20"/>
      <c r="MJA60" s="20"/>
      <c r="MJB60" s="20"/>
      <c r="MJC60" s="20"/>
      <c r="MJD60" s="20"/>
      <c r="MJE60" s="20"/>
      <c r="MJF60" s="20"/>
      <c r="MJG60" s="20"/>
      <c r="MJH60" s="20"/>
      <c r="MJI60" s="20"/>
      <c r="MJJ60" s="20"/>
      <c r="MJK60" s="20"/>
      <c r="MJL60" s="20"/>
      <c r="MJM60" s="20"/>
      <c r="MJN60" s="20"/>
      <c r="MJO60" s="20"/>
      <c r="MJP60" s="20"/>
      <c r="MJQ60" s="20"/>
      <c r="MJR60" s="20"/>
      <c r="MJS60" s="20"/>
      <c r="MJT60" s="20"/>
      <c r="MJU60" s="20"/>
      <c r="MJV60" s="20"/>
      <c r="MJW60" s="20"/>
      <c r="MJX60" s="20"/>
      <c r="MJY60" s="20"/>
      <c r="MJZ60" s="20"/>
      <c r="MKA60" s="20"/>
      <c r="MKB60" s="20"/>
      <c r="MKC60" s="20"/>
      <c r="MKD60" s="20"/>
      <c r="MKE60" s="20"/>
      <c r="MKF60" s="20"/>
      <c r="MKG60" s="20"/>
      <c r="MKH60" s="20"/>
      <c r="MKI60" s="20"/>
      <c r="MKJ60" s="20"/>
      <c r="MKK60" s="20"/>
      <c r="MKL60" s="20"/>
      <c r="MKM60" s="20"/>
      <c r="MKN60" s="20"/>
      <c r="MKO60" s="20"/>
      <c r="MKP60" s="20"/>
      <c r="MKQ60" s="20"/>
      <c r="MKR60" s="20"/>
      <c r="MKS60" s="20"/>
      <c r="MKT60" s="20"/>
      <c r="MKU60" s="20"/>
      <c r="MKV60" s="20"/>
      <c r="MKW60" s="20"/>
      <c r="MKX60" s="20"/>
      <c r="MKY60" s="20"/>
      <c r="MKZ60" s="20"/>
      <c r="MLA60" s="20"/>
      <c r="MLB60" s="20"/>
      <c r="MLC60" s="20"/>
      <c r="MLD60" s="20"/>
      <c r="MLE60" s="20"/>
      <c r="MLF60" s="20"/>
      <c r="MLG60" s="20"/>
      <c r="MLH60" s="20"/>
      <c r="MLI60" s="20"/>
      <c r="MLJ60" s="20"/>
      <c r="MLK60" s="20"/>
      <c r="MLL60" s="20"/>
      <c r="MLM60" s="20"/>
      <c r="MLN60" s="20"/>
      <c r="MLO60" s="20"/>
      <c r="MLP60" s="20"/>
      <c r="MLQ60" s="20"/>
      <c r="MLR60" s="20"/>
      <c r="MLS60" s="20"/>
      <c r="MLT60" s="20"/>
      <c r="MLU60" s="20"/>
      <c r="MLV60" s="20"/>
      <c r="MLW60" s="20"/>
      <c r="MLX60" s="20"/>
      <c r="MLY60" s="20"/>
      <c r="MLZ60" s="20"/>
      <c r="MMA60" s="20"/>
      <c r="MMB60" s="20"/>
      <c r="MMC60" s="20"/>
      <c r="MMD60" s="20"/>
      <c r="MME60" s="20"/>
      <c r="MMF60" s="20"/>
      <c r="MMG60" s="20"/>
      <c r="MMH60" s="20"/>
      <c r="MMI60" s="20"/>
      <c r="MMJ60" s="20"/>
      <c r="MMK60" s="20"/>
      <c r="MML60" s="20"/>
      <c r="MMM60" s="20"/>
      <c r="MMN60" s="20"/>
      <c r="MMO60" s="20"/>
      <c r="MMP60" s="20"/>
      <c r="MMQ60" s="20"/>
      <c r="MMR60" s="20"/>
      <c r="MMS60" s="20"/>
      <c r="MMT60" s="20"/>
      <c r="MMU60" s="20"/>
      <c r="MMV60" s="20"/>
      <c r="MMW60" s="20"/>
      <c r="MMX60" s="20"/>
      <c r="MMY60" s="20"/>
      <c r="MMZ60" s="20"/>
      <c r="MNA60" s="20"/>
      <c r="MNB60" s="20"/>
      <c r="MNC60" s="20"/>
      <c r="MND60" s="20"/>
      <c r="MNE60" s="20"/>
      <c r="MNF60" s="20"/>
      <c r="MNG60" s="20"/>
      <c r="MNH60" s="20"/>
      <c r="MNI60" s="20"/>
      <c r="MNJ60" s="20"/>
      <c r="MNK60" s="20"/>
      <c r="MNL60" s="20"/>
      <c r="MNM60" s="20"/>
      <c r="MNN60" s="20"/>
      <c r="MNO60" s="20"/>
      <c r="MNP60" s="20"/>
      <c r="MNQ60" s="20"/>
      <c r="MNR60" s="20"/>
      <c r="MNS60" s="20"/>
      <c r="MNT60" s="20"/>
      <c r="MNU60" s="20"/>
      <c r="MNV60" s="20"/>
      <c r="MNW60" s="20"/>
      <c r="MNX60" s="20"/>
      <c r="MNY60" s="20"/>
      <c r="MNZ60" s="20"/>
      <c r="MOA60" s="20"/>
      <c r="MOB60" s="20"/>
      <c r="MOC60" s="20"/>
      <c r="MOD60" s="20"/>
      <c r="MOE60" s="20"/>
      <c r="MOF60" s="20"/>
      <c r="MOG60" s="20"/>
      <c r="MOH60" s="20"/>
      <c r="MOI60" s="20"/>
      <c r="MOJ60" s="20"/>
      <c r="MOK60" s="20"/>
      <c r="MOL60" s="20"/>
      <c r="MOM60" s="20"/>
      <c r="MON60" s="20"/>
      <c r="MOO60" s="20"/>
      <c r="MOP60" s="20"/>
      <c r="MOQ60" s="20"/>
      <c r="MOR60" s="20"/>
      <c r="MOS60" s="20"/>
      <c r="MOT60" s="20"/>
      <c r="MOU60" s="20"/>
      <c r="MOV60" s="20"/>
      <c r="MOW60" s="20"/>
      <c r="MOX60" s="20"/>
      <c r="MOY60" s="20"/>
      <c r="MOZ60" s="20"/>
      <c r="MPA60" s="20"/>
      <c r="MPB60" s="20"/>
      <c r="MPC60" s="20"/>
      <c r="MPD60" s="20"/>
      <c r="MPE60" s="20"/>
      <c r="MPF60" s="20"/>
      <c r="MPG60" s="20"/>
      <c r="MPH60" s="20"/>
      <c r="MPI60" s="20"/>
      <c r="MPJ60" s="20"/>
      <c r="MPK60" s="20"/>
      <c r="MPL60" s="20"/>
      <c r="MPM60" s="20"/>
      <c r="MPN60" s="20"/>
      <c r="MPO60" s="20"/>
      <c r="MPP60" s="20"/>
      <c r="MPQ60" s="20"/>
      <c r="MPR60" s="20"/>
      <c r="MPS60" s="20"/>
      <c r="MPT60" s="20"/>
      <c r="MPU60" s="20"/>
      <c r="MPV60" s="20"/>
      <c r="MPW60" s="20"/>
      <c r="MPX60" s="20"/>
      <c r="MPY60" s="20"/>
      <c r="MPZ60" s="20"/>
      <c r="MQA60" s="20"/>
      <c r="MQB60" s="20"/>
      <c r="MQC60" s="20"/>
      <c r="MQD60" s="20"/>
      <c r="MQE60" s="20"/>
      <c r="MQF60" s="20"/>
      <c r="MQG60" s="20"/>
      <c r="MQH60" s="20"/>
      <c r="MQI60" s="20"/>
      <c r="MQJ60" s="20"/>
      <c r="MQK60" s="20"/>
      <c r="MQL60" s="20"/>
      <c r="MQM60" s="20"/>
      <c r="MQN60" s="20"/>
      <c r="MQO60" s="20"/>
      <c r="MQP60" s="20"/>
      <c r="MQQ60" s="20"/>
      <c r="MQR60" s="20"/>
      <c r="MQS60" s="20"/>
      <c r="MQT60" s="20"/>
      <c r="MQU60" s="20"/>
      <c r="MQV60" s="20"/>
      <c r="MQW60" s="20"/>
      <c r="MQX60" s="20"/>
      <c r="MQY60" s="20"/>
      <c r="MQZ60" s="20"/>
      <c r="MRA60" s="20"/>
      <c r="MRB60" s="20"/>
      <c r="MRC60" s="20"/>
      <c r="MRD60" s="20"/>
      <c r="MRE60" s="20"/>
      <c r="MRF60" s="20"/>
      <c r="MRG60" s="20"/>
      <c r="MRH60" s="20"/>
      <c r="MRI60" s="20"/>
      <c r="MRJ60" s="20"/>
      <c r="MRK60" s="20"/>
      <c r="MRL60" s="20"/>
      <c r="MRM60" s="20"/>
      <c r="MRN60" s="20"/>
      <c r="MRO60" s="20"/>
      <c r="MRP60" s="20"/>
      <c r="MRQ60" s="20"/>
      <c r="MRR60" s="20"/>
      <c r="MRS60" s="20"/>
      <c r="MRT60" s="20"/>
      <c r="MRU60" s="20"/>
      <c r="MRV60" s="20"/>
      <c r="MRW60" s="20"/>
      <c r="MRX60" s="20"/>
      <c r="MRY60" s="20"/>
      <c r="MRZ60" s="20"/>
      <c r="MSA60" s="20"/>
      <c r="MSB60" s="20"/>
      <c r="MSC60" s="20"/>
      <c r="MSD60" s="20"/>
      <c r="MSE60" s="20"/>
      <c r="MSF60" s="20"/>
      <c r="MSG60" s="20"/>
      <c r="MSH60" s="20"/>
      <c r="MSI60" s="20"/>
      <c r="MSJ60" s="20"/>
      <c r="MSK60" s="20"/>
      <c r="MSL60" s="20"/>
      <c r="MSM60" s="20"/>
      <c r="MSN60" s="20"/>
      <c r="MSO60" s="20"/>
      <c r="MSP60" s="20"/>
      <c r="MSQ60" s="20"/>
      <c r="MSR60" s="20"/>
      <c r="MSS60" s="20"/>
      <c r="MST60" s="20"/>
      <c r="MSU60" s="20"/>
      <c r="MSV60" s="20"/>
      <c r="MSW60" s="20"/>
      <c r="MSX60" s="20"/>
      <c r="MSY60" s="20"/>
      <c r="MSZ60" s="20"/>
      <c r="MTA60" s="20"/>
      <c r="MTB60" s="20"/>
      <c r="MTC60" s="20"/>
      <c r="MTD60" s="20"/>
      <c r="MTE60" s="20"/>
      <c r="MTF60" s="20"/>
      <c r="MTG60" s="20"/>
      <c r="MTH60" s="20"/>
      <c r="MTI60" s="20"/>
      <c r="MTJ60" s="20"/>
      <c r="MTK60" s="20"/>
      <c r="MTL60" s="20"/>
      <c r="MTM60" s="20"/>
      <c r="MTN60" s="20"/>
      <c r="MTO60" s="20"/>
      <c r="MTP60" s="20"/>
      <c r="MTQ60" s="20"/>
      <c r="MTR60" s="20"/>
      <c r="MTS60" s="20"/>
      <c r="MTT60" s="20"/>
      <c r="MTU60" s="20"/>
      <c r="MTV60" s="20"/>
      <c r="MTW60" s="20"/>
      <c r="MTX60" s="20"/>
      <c r="MTY60" s="20"/>
      <c r="MTZ60" s="20"/>
      <c r="MUA60" s="20"/>
      <c r="MUB60" s="20"/>
      <c r="MUC60" s="20"/>
      <c r="MUD60" s="20"/>
      <c r="MUE60" s="20"/>
      <c r="MUF60" s="20"/>
      <c r="MUG60" s="20"/>
      <c r="MUH60" s="20"/>
      <c r="MUI60" s="20"/>
      <c r="MUJ60" s="20"/>
      <c r="MUK60" s="20"/>
      <c r="MUL60" s="20"/>
      <c r="MUM60" s="20"/>
      <c r="MUN60" s="20"/>
      <c r="MUO60" s="20"/>
      <c r="MUP60" s="20"/>
      <c r="MUQ60" s="20"/>
      <c r="MUR60" s="20"/>
      <c r="MUS60" s="20"/>
      <c r="MUT60" s="20"/>
      <c r="MUU60" s="20"/>
      <c r="MUV60" s="20"/>
      <c r="MUW60" s="20"/>
      <c r="MUX60" s="20"/>
      <c r="MUY60" s="20"/>
      <c r="MUZ60" s="20"/>
      <c r="MVA60" s="20"/>
      <c r="MVB60" s="20"/>
      <c r="MVC60" s="20"/>
      <c r="MVD60" s="20"/>
      <c r="MVE60" s="20"/>
      <c r="MVF60" s="20"/>
      <c r="MVG60" s="20"/>
      <c r="MVH60" s="20"/>
      <c r="MVI60" s="20"/>
      <c r="MVJ60" s="20"/>
      <c r="MVK60" s="20"/>
      <c r="MVL60" s="20"/>
      <c r="MVM60" s="20"/>
      <c r="MVN60" s="20"/>
      <c r="MVO60" s="20"/>
      <c r="MVP60" s="20"/>
      <c r="MVQ60" s="20"/>
      <c r="MVR60" s="20"/>
      <c r="MVS60" s="20"/>
      <c r="MVT60" s="20"/>
      <c r="MVU60" s="20"/>
      <c r="MVV60" s="20"/>
      <c r="MVW60" s="20"/>
      <c r="MVX60" s="20"/>
      <c r="MVY60" s="20"/>
      <c r="MVZ60" s="20"/>
      <c r="MWA60" s="20"/>
      <c r="MWB60" s="20"/>
      <c r="MWC60" s="20"/>
      <c r="MWD60" s="20"/>
      <c r="MWE60" s="20"/>
      <c r="MWF60" s="20"/>
      <c r="MWG60" s="20"/>
      <c r="MWH60" s="20"/>
      <c r="MWI60" s="20"/>
      <c r="MWJ60" s="20"/>
      <c r="MWK60" s="20"/>
      <c r="MWL60" s="20"/>
      <c r="MWM60" s="20"/>
      <c r="MWN60" s="20"/>
      <c r="MWO60" s="20"/>
      <c r="MWP60" s="20"/>
      <c r="MWQ60" s="20"/>
      <c r="MWR60" s="20"/>
      <c r="MWS60" s="20"/>
      <c r="MWT60" s="20"/>
      <c r="MWU60" s="20"/>
      <c r="MWV60" s="20"/>
      <c r="MWW60" s="20"/>
      <c r="MWX60" s="20"/>
      <c r="MWY60" s="20"/>
      <c r="MWZ60" s="20"/>
      <c r="MXA60" s="20"/>
      <c r="MXB60" s="20"/>
      <c r="MXC60" s="20"/>
      <c r="MXD60" s="20"/>
      <c r="MXE60" s="20"/>
      <c r="MXF60" s="20"/>
      <c r="MXG60" s="20"/>
      <c r="MXH60" s="20"/>
      <c r="MXI60" s="20"/>
      <c r="MXJ60" s="20"/>
      <c r="MXK60" s="20"/>
      <c r="MXL60" s="20"/>
      <c r="MXM60" s="20"/>
      <c r="MXN60" s="20"/>
      <c r="MXO60" s="20"/>
      <c r="MXP60" s="20"/>
      <c r="MXQ60" s="20"/>
      <c r="MXR60" s="20"/>
      <c r="MXS60" s="20"/>
      <c r="MXT60" s="20"/>
      <c r="MXU60" s="20"/>
      <c r="MXV60" s="20"/>
      <c r="MXW60" s="20"/>
      <c r="MXX60" s="20"/>
      <c r="MXY60" s="20"/>
      <c r="MXZ60" s="20"/>
      <c r="MYA60" s="20"/>
      <c r="MYB60" s="20"/>
      <c r="MYC60" s="20"/>
      <c r="MYD60" s="20"/>
      <c r="MYE60" s="20"/>
      <c r="MYF60" s="20"/>
      <c r="MYG60" s="20"/>
      <c r="MYH60" s="20"/>
      <c r="MYI60" s="20"/>
      <c r="MYJ60" s="20"/>
      <c r="MYK60" s="20"/>
      <c r="MYL60" s="20"/>
      <c r="MYM60" s="20"/>
      <c r="MYN60" s="20"/>
      <c r="MYO60" s="20"/>
      <c r="MYP60" s="20"/>
      <c r="MYQ60" s="20"/>
      <c r="MYR60" s="20"/>
      <c r="MYS60" s="20"/>
      <c r="MYT60" s="20"/>
      <c r="MYU60" s="20"/>
      <c r="MYV60" s="20"/>
      <c r="MYW60" s="20"/>
      <c r="MYX60" s="20"/>
      <c r="MYY60" s="20"/>
      <c r="MYZ60" s="20"/>
      <c r="MZA60" s="20"/>
      <c r="MZB60" s="20"/>
      <c r="MZC60" s="20"/>
      <c r="MZD60" s="20"/>
      <c r="MZE60" s="20"/>
      <c r="MZF60" s="20"/>
      <c r="MZG60" s="20"/>
      <c r="MZH60" s="20"/>
      <c r="MZI60" s="20"/>
      <c r="MZJ60" s="20"/>
      <c r="MZK60" s="20"/>
      <c r="MZL60" s="20"/>
      <c r="MZM60" s="20"/>
      <c r="MZN60" s="20"/>
      <c r="MZO60" s="20"/>
      <c r="MZP60" s="20"/>
      <c r="MZQ60" s="20"/>
      <c r="MZR60" s="20"/>
      <c r="MZS60" s="20"/>
      <c r="MZT60" s="20"/>
      <c r="MZU60" s="20"/>
      <c r="MZV60" s="20"/>
      <c r="MZW60" s="20"/>
      <c r="MZX60" s="20"/>
      <c r="MZY60" s="20"/>
      <c r="MZZ60" s="20"/>
      <c r="NAA60" s="20"/>
      <c r="NAB60" s="20"/>
      <c r="NAC60" s="20"/>
      <c r="NAD60" s="20"/>
      <c r="NAE60" s="20"/>
      <c r="NAF60" s="20"/>
      <c r="NAG60" s="20"/>
      <c r="NAH60" s="20"/>
      <c r="NAI60" s="20"/>
      <c r="NAJ60" s="20"/>
      <c r="NAK60" s="20"/>
      <c r="NAL60" s="20"/>
      <c r="NAM60" s="20"/>
      <c r="NAN60" s="20"/>
      <c r="NAO60" s="20"/>
      <c r="NAP60" s="20"/>
      <c r="NAQ60" s="20"/>
      <c r="NAR60" s="20"/>
      <c r="NAS60" s="20"/>
      <c r="NAT60" s="20"/>
      <c r="NAU60" s="20"/>
      <c r="NAV60" s="20"/>
      <c r="NAW60" s="20"/>
      <c r="NAX60" s="20"/>
      <c r="NAY60" s="20"/>
      <c r="NAZ60" s="20"/>
      <c r="NBA60" s="20"/>
      <c r="NBB60" s="20"/>
      <c r="NBC60" s="20"/>
      <c r="NBD60" s="20"/>
      <c r="NBE60" s="20"/>
      <c r="NBF60" s="20"/>
      <c r="NBG60" s="20"/>
      <c r="NBH60" s="20"/>
      <c r="NBI60" s="20"/>
      <c r="NBJ60" s="20"/>
      <c r="NBK60" s="20"/>
      <c r="NBL60" s="20"/>
      <c r="NBM60" s="20"/>
      <c r="NBN60" s="20"/>
      <c r="NBO60" s="20"/>
      <c r="NBP60" s="20"/>
      <c r="NBQ60" s="20"/>
      <c r="NBR60" s="20"/>
      <c r="NBS60" s="20"/>
      <c r="NBT60" s="20"/>
      <c r="NBU60" s="20"/>
      <c r="NBV60" s="20"/>
      <c r="NBW60" s="20"/>
      <c r="NBX60" s="20"/>
      <c r="NBY60" s="20"/>
      <c r="NBZ60" s="20"/>
      <c r="NCA60" s="20"/>
      <c r="NCB60" s="20"/>
      <c r="NCC60" s="20"/>
      <c r="NCD60" s="20"/>
      <c r="NCE60" s="20"/>
      <c r="NCF60" s="20"/>
      <c r="NCG60" s="20"/>
      <c r="NCH60" s="20"/>
      <c r="NCI60" s="20"/>
      <c r="NCJ60" s="20"/>
      <c r="NCK60" s="20"/>
      <c r="NCL60" s="20"/>
      <c r="NCM60" s="20"/>
      <c r="NCN60" s="20"/>
      <c r="NCO60" s="20"/>
      <c r="NCP60" s="20"/>
      <c r="NCQ60" s="20"/>
      <c r="NCR60" s="20"/>
      <c r="NCS60" s="20"/>
      <c r="NCT60" s="20"/>
      <c r="NCU60" s="20"/>
      <c r="NCV60" s="20"/>
      <c r="NCW60" s="20"/>
      <c r="NCX60" s="20"/>
      <c r="NCY60" s="20"/>
      <c r="NCZ60" s="20"/>
      <c r="NDA60" s="20"/>
      <c r="NDB60" s="20"/>
      <c r="NDC60" s="20"/>
      <c r="NDD60" s="20"/>
      <c r="NDE60" s="20"/>
      <c r="NDF60" s="20"/>
      <c r="NDG60" s="20"/>
      <c r="NDH60" s="20"/>
      <c r="NDI60" s="20"/>
      <c r="NDJ60" s="20"/>
      <c r="NDK60" s="20"/>
      <c r="NDL60" s="20"/>
      <c r="NDM60" s="20"/>
      <c r="NDN60" s="20"/>
      <c r="NDO60" s="20"/>
      <c r="NDP60" s="20"/>
      <c r="NDQ60" s="20"/>
      <c r="NDR60" s="20"/>
      <c r="NDS60" s="20"/>
      <c r="NDT60" s="20"/>
      <c r="NDU60" s="20"/>
      <c r="NDV60" s="20"/>
      <c r="NDW60" s="20"/>
      <c r="NDX60" s="20"/>
      <c r="NDY60" s="20"/>
      <c r="NDZ60" s="20"/>
      <c r="NEA60" s="20"/>
      <c r="NEB60" s="20"/>
      <c r="NEC60" s="20"/>
      <c r="NED60" s="20"/>
      <c r="NEE60" s="20"/>
      <c r="NEF60" s="20"/>
      <c r="NEG60" s="20"/>
      <c r="NEH60" s="20"/>
      <c r="NEI60" s="20"/>
      <c r="NEJ60" s="20"/>
      <c r="NEK60" s="20"/>
      <c r="NEL60" s="20"/>
      <c r="NEM60" s="20"/>
      <c r="NEN60" s="20"/>
      <c r="NEO60" s="20"/>
      <c r="NEP60" s="20"/>
      <c r="NEQ60" s="20"/>
      <c r="NER60" s="20"/>
      <c r="NES60" s="20"/>
      <c r="NET60" s="20"/>
      <c r="NEU60" s="20"/>
      <c r="NEV60" s="20"/>
      <c r="NEW60" s="20"/>
      <c r="NEX60" s="20"/>
      <c r="NEY60" s="20"/>
      <c r="NEZ60" s="20"/>
      <c r="NFA60" s="20"/>
      <c r="NFB60" s="20"/>
      <c r="NFC60" s="20"/>
      <c r="NFD60" s="20"/>
      <c r="NFE60" s="20"/>
      <c r="NFF60" s="20"/>
      <c r="NFG60" s="20"/>
      <c r="NFH60" s="20"/>
      <c r="NFI60" s="20"/>
      <c r="NFJ60" s="20"/>
      <c r="NFK60" s="20"/>
      <c r="NFL60" s="20"/>
      <c r="NFM60" s="20"/>
      <c r="NFN60" s="20"/>
      <c r="NFO60" s="20"/>
      <c r="NFP60" s="20"/>
      <c r="NFQ60" s="20"/>
      <c r="NFR60" s="20"/>
      <c r="NFS60" s="20"/>
      <c r="NFT60" s="20"/>
      <c r="NFU60" s="20"/>
      <c r="NFV60" s="20"/>
      <c r="NFW60" s="20"/>
      <c r="NFX60" s="20"/>
      <c r="NFY60" s="20"/>
      <c r="NFZ60" s="20"/>
      <c r="NGA60" s="20"/>
      <c r="NGB60" s="20"/>
      <c r="NGC60" s="20"/>
      <c r="NGD60" s="20"/>
      <c r="NGE60" s="20"/>
      <c r="NGF60" s="20"/>
      <c r="NGG60" s="20"/>
      <c r="NGH60" s="20"/>
      <c r="NGI60" s="20"/>
      <c r="NGJ60" s="20"/>
      <c r="NGK60" s="20"/>
      <c r="NGL60" s="20"/>
      <c r="NGM60" s="20"/>
      <c r="NGN60" s="20"/>
      <c r="NGO60" s="20"/>
      <c r="NGP60" s="20"/>
      <c r="NGQ60" s="20"/>
      <c r="NGR60" s="20"/>
      <c r="NGS60" s="20"/>
      <c r="NGT60" s="20"/>
      <c r="NGU60" s="20"/>
      <c r="NGV60" s="20"/>
      <c r="NGW60" s="20"/>
      <c r="NGX60" s="20"/>
      <c r="NGY60" s="20"/>
      <c r="NGZ60" s="20"/>
      <c r="NHA60" s="20"/>
      <c r="NHB60" s="20"/>
      <c r="NHC60" s="20"/>
      <c r="NHD60" s="20"/>
      <c r="NHE60" s="20"/>
      <c r="NHF60" s="20"/>
      <c r="NHG60" s="20"/>
      <c r="NHH60" s="20"/>
      <c r="NHI60" s="20"/>
      <c r="NHJ60" s="20"/>
      <c r="NHK60" s="20"/>
      <c r="NHL60" s="20"/>
      <c r="NHM60" s="20"/>
      <c r="NHN60" s="20"/>
      <c r="NHO60" s="20"/>
      <c r="NHP60" s="20"/>
      <c r="NHQ60" s="20"/>
      <c r="NHR60" s="20"/>
      <c r="NHS60" s="20"/>
      <c r="NHT60" s="20"/>
      <c r="NHU60" s="20"/>
      <c r="NHV60" s="20"/>
      <c r="NHW60" s="20"/>
      <c r="NHX60" s="20"/>
      <c r="NHY60" s="20"/>
      <c r="NHZ60" s="20"/>
      <c r="NIA60" s="20"/>
      <c r="NIB60" s="20"/>
      <c r="NIC60" s="20"/>
      <c r="NID60" s="20"/>
      <c r="NIE60" s="20"/>
      <c r="NIF60" s="20"/>
      <c r="NIG60" s="20"/>
      <c r="NIH60" s="20"/>
      <c r="NII60" s="20"/>
      <c r="NIJ60" s="20"/>
      <c r="NIK60" s="20"/>
      <c r="NIL60" s="20"/>
      <c r="NIM60" s="20"/>
      <c r="NIN60" s="20"/>
      <c r="NIO60" s="20"/>
      <c r="NIP60" s="20"/>
      <c r="NIQ60" s="20"/>
      <c r="NIR60" s="20"/>
      <c r="NIS60" s="20"/>
      <c r="NIT60" s="20"/>
      <c r="NIU60" s="20"/>
      <c r="NIV60" s="20"/>
      <c r="NIW60" s="20"/>
      <c r="NIX60" s="20"/>
      <c r="NIY60" s="20"/>
      <c r="NIZ60" s="20"/>
      <c r="NJA60" s="20"/>
      <c r="NJB60" s="20"/>
      <c r="NJC60" s="20"/>
      <c r="NJD60" s="20"/>
      <c r="NJE60" s="20"/>
      <c r="NJF60" s="20"/>
      <c r="NJG60" s="20"/>
      <c r="NJH60" s="20"/>
      <c r="NJI60" s="20"/>
      <c r="NJJ60" s="20"/>
      <c r="NJK60" s="20"/>
      <c r="NJL60" s="20"/>
      <c r="NJM60" s="20"/>
      <c r="NJN60" s="20"/>
      <c r="NJO60" s="20"/>
      <c r="NJP60" s="20"/>
      <c r="NJQ60" s="20"/>
      <c r="NJR60" s="20"/>
      <c r="NJS60" s="20"/>
      <c r="NJT60" s="20"/>
      <c r="NJU60" s="20"/>
      <c r="NJV60" s="20"/>
      <c r="NJW60" s="20"/>
      <c r="NJX60" s="20"/>
      <c r="NJY60" s="20"/>
      <c r="NJZ60" s="20"/>
      <c r="NKA60" s="20"/>
      <c r="NKB60" s="20"/>
      <c r="NKC60" s="20"/>
      <c r="NKD60" s="20"/>
      <c r="NKE60" s="20"/>
      <c r="NKF60" s="20"/>
      <c r="NKG60" s="20"/>
      <c r="NKH60" s="20"/>
      <c r="NKI60" s="20"/>
      <c r="NKJ60" s="20"/>
      <c r="NKK60" s="20"/>
      <c r="NKL60" s="20"/>
      <c r="NKM60" s="20"/>
      <c r="NKN60" s="20"/>
      <c r="NKO60" s="20"/>
      <c r="NKP60" s="20"/>
      <c r="NKQ60" s="20"/>
      <c r="NKR60" s="20"/>
      <c r="NKS60" s="20"/>
      <c r="NKT60" s="20"/>
      <c r="NKU60" s="20"/>
      <c r="NKV60" s="20"/>
      <c r="NKW60" s="20"/>
      <c r="NKX60" s="20"/>
      <c r="NKY60" s="20"/>
      <c r="NKZ60" s="20"/>
      <c r="NLA60" s="20"/>
      <c r="NLB60" s="20"/>
      <c r="NLC60" s="20"/>
      <c r="NLD60" s="20"/>
      <c r="NLE60" s="20"/>
      <c r="NLF60" s="20"/>
      <c r="NLG60" s="20"/>
      <c r="NLH60" s="20"/>
      <c r="NLI60" s="20"/>
      <c r="NLJ60" s="20"/>
      <c r="NLK60" s="20"/>
      <c r="NLL60" s="20"/>
      <c r="NLM60" s="20"/>
      <c r="NLN60" s="20"/>
      <c r="NLO60" s="20"/>
      <c r="NLP60" s="20"/>
      <c r="NLQ60" s="20"/>
      <c r="NLR60" s="20"/>
      <c r="NLS60" s="20"/>
      <c r="NLT60" s="20"/>
      <c r="NLU60" s="20"/>
      <c r="NLV60" s="20"/>
      <c r="NLW60" s="20"/>
      <c r="NLX60" s="20"/>
      <c r="NLY60" s="20"/>
      <c r="NLZ60" s="20"/>
      <c r="NMA60" s="20"/>
      <c r="NMB60" s="20"/>
      <c r="NMC60" s="20"/>
      <c r="NMD60" s="20"/>
      <c r="NME60" s="20"/>
      <c r="NMF60" s="20"/>
      <c r="NMG60" s="20"/>
      <c r="NMH60" s="20"/>
      <c r="NMI60" s="20"/>
      <c r="NMJ60" s="20"/>
      <c r="NMK60" s="20"/>
      <c r="NML60" s="20"/>
      <c r="NMM60" s="20"/>
      <c r="NMN60" s="20"/>
      <c r="NMO60" s="20"/>
      <c r="NMP60" s="20"/>
      <c r="NMQ60" s="20"/>
      <c r="NMR60" s="20"/>
      <c r="NMS60" s="20"/>
      <c r="NMT60" s="20"/>
      <c r="NMU60" s="20"/>
      <c r="NMV60" s="20"/>
      <c r="NMW60" s="20"/>
      <c r="NMX60" s="20"/>
      <c r="NMY60" s="20"/>
      <c r="NMZ60" s="20"/>
      <c r="NNA60" s="20"/>
      <c r="NNB60" s="20"/>
      <c r="NNC60" s="20"/>
      <c r="NND60" s="20"/>
      <c r="NNE60" s="20"/>
      <c r="NNF60" s="20"/>
      <c r="NNG60" s="20"/>
      <c r="NNH60" s="20"/>
      <c r="NNI60" s="20"/>
      <c r="NNJ60" s="20"/>
      <c r="NNK60" s="20"/>
      <c r="NNL60" s="20"/>
      <c r="NNM60" s="20"/>
      <c r="NNN60" s="20"/>
      <c r="NNO60" s="20"/>
      <c r="NNP60" s="20"/>
      <c r="NNQ60" s="20"/>
      <c r="NNR60" s="20"/>
      <c r="NNS60" s="20"/>
      <c r="NNT60" s="20"/>
      <c r="NNU60" s="20"/>
      <c r="NNV60" s="20"/>
      <c r="NNW60" s="20"/>
      <c r="NNX60" s="20"/>
      <c r="NNY60" s="20"/>
      <c r="NNZ60" s="20"/>
      <c r="NOA60" s="20"/>
      <c r="NOB60" s="20"/>
      <c r="NOC60" s="20"/>
      <c r="NOD60" s="20"/>
      <c r="NOE60" s="20"/>
      <c r="NOF60" s="20"/>
      <c r="NOG60" s="20"/>
      <c r="NOH60" s="20"/>
      <c r="NOI60" s="20"/>
      <c r="NOJ60" s="20"/>
      <c r="NOK60" s="20"/>
      <c r="NOL60" s="20"/>
      <c r="NOM60" s="20"/>
      <c r="NON60" s="20"/>
      <c r="NOO60" s="20"/>
      <c r="NOP60" s="20"/>
      <c r="NOQ60" s="20"/>
      <c r="NOR60" s="20"/>
      <c r="NOS60" s="20"/>
      <c r="NOT60" s="20"/>
      <c r="NOU60" s="20"/>
      <c r="NOV60" s="20"/>
      <c r="NOW60" s="20"/>
      <c r="NOX60" s="20"/>
      <c r="NOY60" s="20"/>
      <c r="NOZ60" s="20"/>
      <c r="NPA60" s="20"/>
      <c r="NPB60" s="20"/>
      <c r="NPC60" s="20"/>
      <c r="NPD60" s="20"/>
      <c r="NPE60" s="20"/>
      <c r="NPF60" s="20"/>
      <c r="NPG60" s="20"/>
      <c r="NPH60" s="20"/>
      <c r="NPI60" s="20"/>
      <c r="NPJ60" s="20"/>
      <c r="NPK60" s="20"/>
      <c r="NPL60" s="20"/>
      <c r="NPM60" s="20"/>
      <c r="NPN60" s="20"/>
      <c r="NPO60" s="20"/>
      <c r="NPP60" s="20"/>
      <c r="NPQ60" s="20"/>
      <c r="NPR60" s="20"/>
      <c r="NPS60" s="20"/>
      <c r="NPT60" s="20"/>
      <c r="NPU60" s="20"/>
      <c r="NPV60" s="20"/>
      <c r="NPW60" s="20"/>
      <c r="NPX60" s="20"/>
      <c r="NPY60" s="20"/>
      <c r="NPZ60" s="20"/>
      <c r="NQA60" s="20"/>
      <c r="NQB60" s="20"/>
      <c r="NQC60" s="20"/>
      <c r="NQD60" s="20"/>
      <c r="NQE60" s="20"/>
      <c r="NQF60" s="20"/>
      <c r="NQG60" s="20"/>
      <c r="NQH60" s="20"/>
      <c r="NQI60" s="20"/>
      <c r="NQJ60" s="20"/>
      <c r="NQK60" s="20"/>
      <c r="NQL60" s="20"/>
      <c r="NQM60" s="20"/>
      <c r="NQN60" s="20"/>
      <c r="NQO60" s="20"/>
      <c r="NQP60" s="20"/>
      <c r="NQQ60" s="20"/>
      <c r="NQR60" s="20"/>
      <c r="NQS60" s="20"/>
      <c r="NQT60" s="20"/>
      <c r="NQU60" s="20"/>
      <c r="NQV60" s="20"/>
      <c r="NQW60" s="20"/>
      <c r="NQX60" s="20"/>
      <c r="NQY60" s="20"/>
      <c r="NQZ60" s="20"/>
      <c r="NRA60" s="20"/>
      <c r="NRB60" s="20"/>
      <c r="NRC60" s="20"/>
      <c r="NRD60" s="20"/>
      <c r="NRE60" s="20"/>
      <c r="NRF60" s="20"/>
      <c r="NRG60" s="20"/>
      <c r="NRH60" s="20"/>
      <c r="NRI60" s="20"/>
      <c r="NRJ60" s="20"/>
      <c r="NRK60" s="20"/>
      <c r="NRL60" s="20"/>
      <c r="NRM60" s="20"/>
      <c r="NRN60" s="20"/>
      <c r="NRO60" s="20"/>
      <c r="NRP60" s="20"/>
      <c r="NRQ60" s="20"/>
      <c r="NRR60" s="20"/>
      <c r="NRS60" s="20"/>
      <c r="NRT60" s="20"/>
      <c r="NRU60" s="20"/>
      <c r="NRV60" s="20"/>
      <c r="NRW60" s="20"/>
      <c r="NRX60" s="20"/>
      <c r="NRY60" s="20"/>
      <c r="NRZ60" s="20"/>
      <c r="NSA60" s="20"/>
      <c r="NSB60" s="20"/>
      <c r="NSC60" s="20"/>
      <c r="NSD60" s="20"/>
      <c r="NSE60" s="20"/>
      <c r="NSF60" s="20"/>
      <c r="NSG60" s="20"/>
      <c r="NSH60" s="20"/>
      <c r="NSI60" s="20"/>
      <c r="NSJ60" s="20"/>
      <c r="NSK60" s="20"/>
      <c r="NSL60" s="20"/>
      <c r="NSM60" s="20"/>
      <c r="NSN60" s="20"/>
      <c r="NSO60" s="20"/>
      <c r="NSP60" s="20"/>
      <c r="NSQ60" s="20"/>
      <c r="NSR60" s="20"/>
      <c r="NSS60" s="20"/>
      <c r="NST60" s="20"/>
      <c r="NSU60" s="20"/>
      <c r="NSV60" s="20"/>
      <c r="NSW60" s="20"/>
      <c r="NSX60" s="20"/>
      <c r="NSY60" s="20"/>
      <c r="NSZ60" s="20"/>
      <c r="NTA60" s="20"/>
      <c r="NTB60" s="20"/>
      <c r="NTC60" s="20"/>
      <c r="NTD60" s="20"/>
      <c r="NTE60" s="20"/>
      <c r="NTF60" s="20"/>
      <c r="NTG60" s="20"/>
      <c r="NTH60" s="20"/>
      <c r="NTI60" s="20"/>
      <c r="NTJ60" s="20"/>
      <c r="NTK60" s="20"/>
      <c r="NTL60" s="20"/>
      <c r="NTM60" s="20"/>
      <c r="NTN60" s="20"/>
      <c r="NTO60" s="20"/>
      <c r="NTP60" s="20"/>
      <c r="NTQ60" s="20"/>
      <c r="NTR60" s="20"/>
      <c r="NTS60" s="20"/>
      <c r="NTT60" s="20"/>
      <c r="NTU60" s="20"/>
      <c r="NTV60" s="20"/>
      <c r="NTW60" s="20"/>
      <c r="NTX60" s="20"/>
      <c r="NTY60" s="20"/>
      <c r="NTZ60" s="20"/>
      <c r="NUA60" s="20"/>
      <c r="NUB60" s="20"/>
      <c r="NUC60" s="20"/>
      <c r="NUD60" s="20"/>
      <c r="NUE60" s="20"/>
      <c r="NUF60" s="20"/>
      <c r="NUG60" s="20"/>
      <c r="NUH60" s="20"/>
      <c r="NUI60" s="20"/>
      <c r="NUJ60" s="20"/>
      <c r="NUK60" s="20"/>
      <c r="NUL60" s="20"/>
      <c r="NUM60" s="20"/>
      <c r="NUN60" s="20"/>
      <c r="NUO60" s="20"/>
      <c r="NUP60" s="20"/>
      <c r="NUQ60" s="20"/>
      <c r="NUR60" s="20"/>
      <c r="NUS60" s="20"/>
      <c r="NUT60" s="20"/>
      <c r="NUU60" s="20"/>
      <c r="NUV60" s="20"/>
      <c r="NUW60" s="20"/>
      <c r="NUX60" s="20"/>
      <c r="NUY60" s="20"/>
      <c r="NUZ60" s="20"/>
      <c r="NVA60" s="20"/>
      <c r="NVB60" s="20"/>
      <c r="NVC60" s="20"/>
      <c r="NVD60" s="20"/>
      <c r="NVE60" s="20"/>
      <c r="NVF60" s="20"/>
      <c r="NVG60" s="20"/>
      <c r="NVH60" s="20"/>
      <c r="NVI60" s="20"/>
      <c r="NVJ60" s="20"/>
      <c r="NVK60" s="20"/>
      <c r="NVL60" s="20"/>
      <c r="NVM60" s="20"/>
      <c r="NVN60" s="20"/>
      <c r="NVO60" s="20"/>
      <c r="NVP60" s="20"/>
      <c r="NVQ60" s="20"/>
      <c r="NVR60" s="20"/>
      <c r="NVS60" s="20"/>
      <c r="NVT60" s="20"/>
      <c r="NVU60" s="20"/>
      <c r="NVV60" s="20"/>
      <c r="NVW60" s="20"/>
      <c r="NVX60" s="20"/>
      <c r="NVY60" s="20"/>
      <c r="NVZ60" s="20"/>
      <c r="NWA60" s="20"/>
      <c r="NWB60" s="20"/>
      <c r="NWC60" s="20"/>
      <c r="NWD60" s="20"/>
      <c r="NWE60" s="20"/>
      <c r="NWF60" s="20"/>
      <c r="NWG60" s="20"/>
      <c r="NWH60" s="20"/>
      <c r="NWI60" s="20"/>
      <c r="NWJ60" s="20"/>
      <c r="NWK60" s="20"/>
      <c r="NWL60" s="20"/>
      <c r="NWM60" s="20"/>
      <c r="NWN60" s="20"/>
      <c r="NWO60" s="20"/>
      <c r="NWP60" s="20"/>
      <c r="NWQ60" s="20"/>
      <c r="NWR60" s="20"/>
      <c r="NWS60" s="20"/>
      <c r="NWT60" s="20"/>
      <c r="NWU60" s="20"/>
      <c r="NWV60" s="20"/>
      <c r="NWW60" s="20"/>
      <c r="NWX60" s="20"/>
      <c r="NWY60" s="20"/>
      <c r="NWZ60" s="20"/>
      <c r="NXA60" s="20"/>
      <c r="NXB60" s="20"/>
      <c r="NXC60" s="20"/>
      <c r="NXD60" s="20"/>
      <c r="NXE60" s="20"/>
      <c r="NXF60" s="20"/>
      <c r="NXG60" s="20"/>
      <c r="NXH60" s="20"/>
      <c r="NXI60" s="20"/>
      <c r="NXJ60" s="20"/>
      <c r="NXK60" s="20"/>
      <c r="NXL60" s="20"/>
      <c r="NXM60" s="20"/>
      <c r="NXN60" s="20"/>
      <c r="NXO60" s="20"/>
      <c r="NXP60" s="20"/>
      <c r="NXQ60" s="20"/>
      <c r="NXR60" s="20"/>
      <c r="NXS60" s="20"/>
      <c r="NXT60" s="20"/>
      <c r="NXU60" s="20"/>
      <c r="NXV60" s="20"/>
      <c r="NXW60" s="20"/>
      <c r="NXX60" s="20"/>
      <c r="NXY60" s="20"/>
      <c r="NXZ60" s="20"/>
      <c r="NYA60" s="20"/>
      <c r="NYB60" s="20"/>
      <c r="NYC60" s="20"/>
      <c r="NYD60" s="20"/>
      <c r="NYE60" s="20"/>
      <c r="NYF60" s="20"/>
      <c r="NYG60" s="20"/>
      <c r="NYH60" s="20"/>
      <c r="NYI60" s="20"/>
      <c r="NYJ60" s="20"/>
      <c r="NYK60" s="20"/>
      <c r="NYL60" s="20"/>
      <c r="NYM60" s="20"/>
      <c r="NYN60" s="20"/>
      <c r="NYO60" s="20"/>
      <c r="NYP60" s="20"/>
      <c r="NYQ60" s="20"/>
      <c r="NYR60" s="20"/>
      <c r="NYS60" s="20"/>
      <c r="NYT60" s="20"/>
      <c r="NYU60" s="20"/>
      <c r="NYV60" s="20"/>
      <c r="NYW60" s="20"/>
      <c r="NYX60" s="20"/>
      <c r="NYY60" s="20"/>
      <c r="NYZ60" s="20"/>
      <c r="NZA60" s="20"/>
      <c r="NZB60" s="20"/>
      <c r="NZC60" s="20"/>
      <c r="NZD60" s="20"/>
      <c r="NZE60" s="20"/>
      <c r="NZF60" s="20"/>
      <c r="NZG60" s="20"/>
      <c r="NZH60" s="20"/>
      <c r="NZI60" s="20"/>
      <c r="NZJ60" s="20"/>
      <c r="NZK60" s="20"/>
      <c r="NZL60" s="20"/>
      <c r="NZM60" s="20"/>
      <c r="NZN60" s="20"/>
      <c r="NZO60" s="20"/>
      <c r="NZP60" s="20"/>
      <c r="NZQ60" s="20"/>
      <c r="NZR60" s="20"/>
      <c r="NZS60" s="20"/>
      <c r="NZT60" s="20"/>
      <c r="NZU60" s="20"/>
      <c r="NZV60" s="20"/>
      <c r="NZW60" s="20"/>
      <c r="NZX60" s="20"/>
      <c r="NZY60" s="20"/>
      <c r="NZZ60" s="20"/>
      <c r="OAA60" s="20"/>
      <c r="OAB60" s="20"/>
      <c r="OAC60" s="20"/>
      <c r="OAD60" s="20"/>
      <c r="OAE60" s="20"/>
      <c r="OAF60" s="20"/>
      <c r="OAG60" s="20"/>
      <c r="OAH60" s="20"/>
      <c r="OAI60" s="20"/>
      <c r="OAJ60" s="20"/>
      <c r="OAK60" s="20"/>
      <c r="OAL60" s="20"/>
      <c r="OAM60" s="20"/>
      <c r="OAN60" s="20"/>
      <c r="OAO60" s="20"/>
      <c r="OAP60" s="20"/>
      <c r="OAQ60" s="20"/>
      <c r="OAR60" s="20"/>
      <c r="OAS60" s="20"/>
      <c r="OAT60" s="20"/>
      <c r="OAU60" s="20"/>
      <c r="OAV60" s="20"/>
      <c r="OAW60" s="20"/>
      <c r="OAX60" s="20"/>
      <c r="OAY60" s="20"/>
      <c r="OAZ60" s="20"/>
      <c r="OBA60" s="20"/>
      <c r="OBB60" s="20"/>
      <c r="OBC60" s="20"/>
      <c r="OBD60" s="20"/>
      <c r="OBE60" s="20"/>
      <c r="OBF60" s="20"/>
      <c r="OBG60" s="20"/>
      <c r="OBH60" s="20"/>
      <c r="OBI60" s="20"/>
      <c r="OBJ60" s="20"/>
      <c r="OBK60" s="20"/>
      <c r="OBL60" s="20"/>
      <c r="OBM60" s="20"/>
      <c r="OBN60" s="20"/>
      <c r="OBO60" s="20"/>
      <c r="OBP60" s="20"/>
      <c r="OBQ60" s="20"/>
      <c r="OBR60" s="20"/>
      <c r="OBS60" s="20"/>
      <c r="OBT60" s="20"/>
      <c r="OBU60" s="20"/>
      <c r="OBV60" s="20"/>
      <c r="OBW60" s="20"/>
      <c r="OBX60" s="20"/>
      <c r="OBY60" s="20"/>
      <c r="OBZ60" s="20"/>
      <c r="OCA60" s="20"/>
      <c r="OCB60" s="20"/>
      <c r="OCC60" s="20"/>
      <c r="OCD60" s="20"/>
      <c r="OCE60" s="20"/>
      <c r="OCF60" s="20"/>
      <c r="OCG60" s="20"/>
      <c r="OCH60" s="20"/>
      <c r="OCI60" s="20"/>
      <c r="OCJ60" s="20"/>
      <c r="OCK60" s="20"/>
      <c r="OCL60" s="20"/>
      <c r="OCM60" s="20"/>
      <c r="OCN60" s="20"/>
      <c r="OCO60" s="20"/>
      <c r="OCP60" s="20"/>
      <c r="OCQ60" s="20"/>
      <c r="OCR60" s="20"/>
      <c r="OCS60" s="20"/>
      <c r="OCT60" s="20"/>
      <c r="OCU60" s="20"/>
      <c r="OCV60" s="20"/>
      <c r="OCW60" s="20"/>
      <c r="OCX60" s="20"/>
      <c r="OCY60" s="20"/>
      <c r="OCZ60" s="20"/>
      <c r="ODA60" s="20"/>
      <c r="ODB60" s="20"/>
      <c r="ODC60" s="20"/>
      <c r="ODD60" s="20"/>
      <c r="ODE60" s="20"/>
      <c r="ODF60" s="20"/>
      <c r="ODG60" s="20"/>
      <c r="ODH60" s="20"/>
      <c r="ODI60" s="20"/>
      <c r="ODJ60" s="20"/>
      <c r="ODK60" s="20"/>
      <c r="ODL60" s="20"/>
      <c r="ODM60" s="20"/>
      <c r="ODN60" s="20"/>
      <c r="ODO60" s="20"/>
      <c r="ODP60" s="20"/>
      <c r="ODQ60" s="20"/>
      <c r="ODR60" s="20"/>
      <c r="ODS60" s="20"/>
      <c r="ODT60" s="20"/>
      <c r="ODU60" s="20"/>
      <c r="ODV60" s="20"/>
      <c r="ODW60" s="20"/>
      <c r="ODX60" s="20"/>
      <c r="ODY60" s="20"/>
      <c r="ODZ60" s="20"/>
      <c r="OEA60" s="20"/>
      <c r="OEB60" s="20"/>
      <c r="OEC60" s="20"/>
      <c r="OED60" s="20"/>
      <c r="OEE60" s="20"/>
      <c r="OEF60" s="20"/>
      <c r="OEG60" s="20"/>
      <c r="OEH60" s="20"/>
      <c r="OEI60" s="20"/>
      <c r="OEJ60" s="20"/>
      <c r="OEK60" s="20"/>
      <c r="OEL60" s="20"/>
      <c r="OEM60" s="20"/>
      <c r="OEN60" s="20"/>
      <c r="OEO60" s="20"/>
      <c r="OEP60" s="20"/>
      <c r="OEQ60" s="20"/>
      <c r="OER60" s="20"/>
      <c r="OES60" s="20"/>
      <c r="OET60" s="20"/>
      <c r="OEU60" s="20"/>
      <c r="OEV60" s="20"/>
      <c r="OEW60" s="20"/>
      <c r="OEX60" s="20"/>
      <c r="OEY60" s="20"/>
      <c r="OEZ60" s="20"/>
      <c r="OFA60" s="20"/>
      <c r="OFB60" s="20"/>
      <c r="OFC60" s="20"/>
      <c r="OFD60" s="20"/>
      <c r="OFE60" s="20"/>
      <c r="OFF60" s="20"/>
      <c r="OFG60" s="20"/>
      <c r="OFH60" s="20"/>
      <c r="OFI60" s="20"/>
      <c r="OFJ60" s="20"/>
      <c r="OFK60" s="20"/>
      <c r="OFL60" s="20"/>
      <c r="OFM60" s="20"/>
      <c r="OFN60" s="20"/>
      <c r="OFO60" s="20"/>
      <c r="OFP60" s="20"/>
      <c r="OFQ60" s="20"/>
      <c r="OFR60" s="20"/>
      <c r="OFS60" s="20"/>
      <c r="OFT60" s="20"/>
      <c r="OFU60" s="20"/>
      <c r="OFV60" s="20"/>
      <c r="OFW60" s="20"/>
      <c r="OFX60" s="20"/>
      <c r="OFY60" s="20"/>
      <c r="OFZ60" s="20"/>
      <c r="OGA60" s="20"/>
      <c r="OGB60" s="20"/>
      <c r="OGC60" s="20"/>
      <c r="OGD60" s="20"/>
      <c r="OGE60" s="20"/>
      <c r="OGF60" s="20"/>
      <c r="OGG60" s="20"/>
      <c r="OGH60" s="20"/>
      <c r="OGI60" s="20"/>
      <c r="OGJ60" s="20"/>
      <c r="OGK60" s="20"/>
      <c r="OGL60" s="20"/>
      <c r="OGM60" s="20"/>
      <c r="OGN60" s="20"/>
      <c r="OGO60" s="20"/>
      <c r="OGP60" s="20"/>
      <c r="OGQ60" s="20"/>
      <c r="OGR60" s="20"/>
      <c r="OGS60" s="20"/>
      <c r="OGT60" s="20"/>
      <c r="OGU60" s="20"/>
      <c r="OGV60" s="20"/>
      <c r="OGW60" s="20"/>
      <c r="OGX60" s="20"/>
      <c r="OGY60" s="20"/>
      <c r="OGZ60" s="20"/>
      <c r="OHA60" s="20"/>
      <c r="OHB60" s="20"/>
      <c r="OHC60" s="20"/>
      <c r="OHD60" s="20"/>
      <c r="OHE60" s="20"/>
      <c r="OHF60" s="20"/>
      <c r="OHG60" s="20"/>
      <c r="OHH60" s="20"/>
      <c r="OHI60" s="20"/>
      <c r="OHJ60" s="20"/>
      <c r="OHK60" s="20"/>
      <c r="OHL60" s="20"/>
      <c r="OHM60" s="20"/>
      <c r="OHN60" s="20"/>
      <c r="OHO60" s="20"/>
      <c r="OHP60" s="20"/>
      <c r="OHQ60" s="20"/>
      <c r="OHR60" s="20"/>
      <c r="OHS60" s="20"/>
      <c r="OHT60" s="20"/>
      <c r="OHU60" s="20"/>
      <c r="OHV60" s="20"/>
      <c r="OHW60" s="20"/>
      <c r="OHX60" s="20"/>
      <c r="OHY60" s="20"/>
      <c r="OHZ60" s="20"/>
      <c r="OIA60" s="20"/>
      <c r="OIB60" s="20"/>
      <c r="OIC60" s="20"/>
      <c r="OID60" s="20"/>
      <c r="OIE60" s="20"/>
      <c r="OIF60" s="20"/>
      <c r="OIG60" s="20"/>
      <c r="OIH60" s="20"/>
      <c r="OII60" s="20"/>
      <c r="OIJ60" s="20"/>
      <c r="OIK60" s="20"/>
      <c r="OIL60" s="20"/>
      <c r="OIM60" s="20"/>
      <c r="OIN60" s="20"/>
      <c r="OIO60" s="20"/>
      <c r="OIP60" s="20"/>
      <c r="OIQ60" s="20"/>
      <c r="OIR60" s="20"/>
      <c r="OIS60" s="20"/>
      <c r="OIT60" s="20"/>
      <c r="OIU60" s="20"/>
      <c r="OIV60" s="20"/>
      <c r="OIW60" s="20"/>
      <c r="OIX60" s="20"/>
      <c r="OIY60" s="20"/>
      <c r="OIZ60" s="20"/>
      <c r="OJA60" s="20"/>
      <c r="OJB60" s="20"/>
      <c r="OJC60" s="20"/>
      <c r="OJD60" s="20"/>
      <c r="OJE60" s="20"/>
      <c r="OJF60" s="20"/>
      <c r="OJG60" s="20"/>
      <c r="OJH60" s="20"/>
      <c r="OJI60" s="20"/>
      <c r="OJJ60" s="20"/>
      <c r="OJK60" s="20"/>
      <c r="OJL60" s="20"/>
      <c r="OJM60" s="20"/>
      <c r="OJN60" s="20"/>
      <c r="OJO60" s="20"/>
      <c r="OJP60" s="20"/>
      <c r="OJQ60" s="20"/>
      <c r="OJR60" s="20"/>
      <c r="OJS60" s="20"/>
      <c r="OJT60" s="20"/>
      <c r="OJU60" s="20"/>
      <c r="OJV60" s="20"/>
      <c r="OJW60" s="20"/>
      <c r="OJX60" s="20"/>
      <c r="OJY60" s="20"/>
      <c r="OJZ60" s="20"/>
      <c r="OKA60" s="20"/>
      <c r="OKB60" s="20"/>
      <c r="OKC60" s="20"/>
      <c r="OKD60" s="20"/>
      <c r="OKE60" s="20"/>
      <c r="OKF60" s="20"/>
      <c r="OKG60" s="20"/>
      <c r="OKH60" s="20"/>
      <c r="OKI60" s="20"/>
      <c r="OKJ60" s="20"/>
      <c r="OKK60" s="20"/>
      <c r="OKL60" s="20"/>
      <c r="OKM60" s="20"/>
      <c r="OKN60" s="20"/>
      <c r="OKO60" s="20"/>
      <c r="OKP60" s="20"/>
      <c r="OKQ60" s="20"/>
      <c r="OKR60" s="20"/>
      <c r="OKS60" s="20"/>
      <c r="OKT60" s="20"/>
      <c r="OKU60" s="20"/>
      <c r="OKV60" s="20"/>
      <c r="OKW60" s="20"/>
      <c r="OKX60" s="20"/>
      <c r="OKY60" s="20"/>
      <c r="OKZ60" s="20"/>
      <c r="OLA60" s="20"/>
      <c r="OLB60" s="20"/>
      <c r="OLC60" s="20"/>
      <c r="OLD60" s="20"/>
      <c r="OLE60" s="20"/>
      <c r="OLF60" s="20"/>
      <c r="OLG60" s="20"/>
      <c r="OLH60" s="20"/>
      <c r="OLI60" s="20"/>
      <c r="OLJ60" s="20"/>
      <c r="OLK60" s="20"/>
      <c r="OLL60" s="20"/>
      <c r="OLM60" s="20"/>
      <c r="OLN60" s="20"/>
      <c r="OLO60" s="20"/>
      <c r="OLP60" s="20"/>
      <c r="OLQ60" s="20"/>
      <c r="OLR60" s="20"/>
      <c r="OLS60" s="20"/>
      <c r="OLT60" s="20"/>
      <c r="OLU60" s="20"/>
      <c r="OLV60" s="20"/>
      <c r="OLW60" s="20"/>
      <c r="OLX60" s="20"/>
      <c r="OLY60" s="20"/>
      <c r="OLZ60" s="20"/>
      <c r="OMA60" s="20"/>
      <c r="OMB60" s="20"/>
      <c r="OMC60" s="20"/>
      <c r="OMD60" s="20"/>
      <c r="OME60" s="20"/>
      <c r="OMF60" s="20"/>
      <c r="OMG60" s="20"/>
      <c r="OMH60" s="20"/>
      <c r="OMI60" s="20"/>
      <c r="OMJ60" s="20"/>
      <c r="OMK60" s="20"/>
      <c r="OML60" s="20"/>
      <c r="OMM60" s="20"/>
      <c r="OMN60" s="20"/>
      <c r="OMO60" s="20"/>
      <c r="OMP60" s="20"/>
      <c r="OMQ60" s="20"/>
      <c r="OMR60" s="20"/>
      <c r="OMS60" s="20"/>
      <c r="OMT60" s="20"/>
      <c r="OMU60" s="20"/>
      <c r="OMV60" s="20"/>
      <c r="OMW60" s="20"/>
      <c r="OMX60" s="20"/>
      <c r="OMY60" s="20"/>
      <c r="OMZ60" s="20"/>
      <c r="ONA60" s="20"/>
      <c r="ONB60" s="20"/>
      <c r="ONC60" s="20"/>
      <c r="OND60" s="20"/>
      <c r="ONE60" s="20"/>
      <c r="ONF60" s="20"/>
      <c r="ONG60" s="20"/>
      <c r="ONH60" s="20"/>
      <c r="ONI60" s="20"/>
      <c r="ONJ60" s="20"/>
      <c r="ONK60" s="20"/>
      <c r="ONL60" s="20"/>
      <c r="ONM60" s="20"/>
      <c r="ONN60" s="20"/>
      <c r="ONO60" s="20"/>
      <c r="ONP60" s="20"/>
      <c r="ONQ60" s="20"/>
      <c r="ONR60" s="20"/>
      <c r="ONS60" s="20"/>
      <c r="ONT60" s="20"/>
      <c r="ONU60" s="20"/>
      <c r="ONV60" s="20"/>
      <c r="ONW60" s="20"/>
      <c r="ONX60" s="20"/>
      <c r="ONY60" s="20"/>
      <c r="ONZ60" s="20"/>
      <c r="OOA60" s="20"/>
      <c r="OOB60" s="20"/>
      <c r="OOC60" s="20"/>
      <c r="OOD60" s="20"/>
      <c r="OOE60" s="20"/>
      <c r="OOF60" s="20"/>
      <c r="OOG60" s="20"/>
      <c r="OOH60" s="20"/>
      <c r="OOI60" s="20"/>
      <c r="OOJ60" s="20"/>
      <c r="OOK60" s="20"/>
      <c r="OOL60" s="20"/>
      <c r="OOM60" s="20"/>
      <c r="OON60" s="20"/>
      <c r="OOO60" s="20"/>
      <c r="OOP60" s="20"/>
      <c r="OOQ60" s="20"/>
      <c r="OOR60" s="20"/>
      <c r="OOS60" s="20"/>
      <c r="OOT60" s="20"/>
      <c r="OOU60" s="20"/>
      <c r="OOV60" s="20"/>
      <c r="OOW60" s="20"/>
      <c r="OOX60" s="20"/>
      <c r="OOY60" s="20"/>
      <c r="OOZ60" s="20"/>
      <c r="OPA60" s="20"/>
      <c r="OPB60" s="20"/>
      <c r="OPC60" s="20"/>
      <c r="OPD60" s="20"/>
      <c r="OPE60" s="20"/>
      <c r="OPF60" s="20"/>
      <c r="OPG60" s="20"/>
      <c r="OPH60" s="20"/>
      <c r="OPI60" s="20"/>
      <c r="OPJ60" s="20"/>
      <c r="OPK60" s="20"/>
      <c r="OPL60" s="20"/>
      <c r="OPM60" s="20"/>
      <c r="OPN60" s="20"/>
      <c r="OPO60" s="20"/>
      <c r="OPP60" s="20"/>
      <c r="OPQ60" s="20"/>
      <c r="OPR60" s="20"/>
      <c r="OPS60" s="20"/>
      <c r="OPT60" s="20"/>
      <c r="OPU60" s="20"/>
      <c r="OPV60" s="20"/>
      <c r="OPW60" s="20"/>
      <c r="OPX60" s="20"/>
      <c r="OPY60" s="20"/>
      <c r="OPZ60" s="20"/>
      <c r="OQA60" s="20"/>
      <c r="OQB60" s="20"/>
      <c r="OQC60" s="20"/>
      <c r="OQD60" s="20"/>
      <c r="OQE60" s="20"/>
      <c r="OQF60" s="20"/>
      <c r="OQG60" s="20"/>
      <c r="OQH60" s="20"/>
      <c r="OQI60" s="20"/>
      <c r="OQJ60" s="20"/>
      <c r="OQK60" s="20"/>
      <c r="OQL60" s="20"/>
      <c r="OQM60" s="20"/>
      <c r="OQN60" s="20"/>
      <c r="OQO60" s="20"/>
      <c r="OQP60" s="20"/>
      <c r="OQQ60" s="20"/>
      <c r="OQR60" s="20"/>
      <c r="OQS60" s="20"/>
      <c r="OQT60" s="20"/>
      <c r="OQU60" s="20"/>
      <c r="OQV60" s="20"/>
      <c r="OQW60" s="20"/>
      <c r="OQX60" s="20"/>
      <c r="OQY60" s="20"/>
      <c r="OQZ60" s="20"/>
      <c r="ORA60" s="20"/>
      <c r="ORB60" s="20"/>
      <c r="ORC60" s="20"/>
      <c r="ORD60" s="20"/>
      <c r="ORE60" s="20"/>
      <c r="ORF60" s="20"/>
      <c r="ORG60" s="20"/>
      <c r="ORH60" s="20"/>
      <c r="ORI60" s="20"/>
      <c r="ORJ60" s="20"/>
      <c r="ORK60" s="20"/>
      <c r="ORL60" s="20"/>
      <c r="ORM60" s="20"/>
      <c r="ORN60" s="20"/>
      <c r="ORO60" s="20"/>
      <c r="ORP60" s="20"/>
      <c r="ORQ60" s="20"/>
      <c r="ORR60" s="20"/>
      <c r="ORS60" s="20"/>
      <c r="ORT60" s="20"/>
      <c r="ORU60" s="20"/>
      <c r="ORV60" s="20"/>
      <c r="ORW60" s="20"/>
      <c r="ORX60" s="20"/>
      <c r="ORY60" s="20"/>
      <c r="ORZ60" s="20"/>
      <c r="OSA60" s="20"/>
      <c r="OSB60" s="20"/>
      <c r="OSC60" s="20"/>
      <c r="OSD60" s="20"/>
      <c r="OSE60" s="20"/>
      <c r="OSF60" s="20"/>
      <c r="OSG60" s="20"/>
      <c r="OSH60" s="20"/>
      <c r="OSI60" s="20"/>
      <c r="OSJ60" s="20"/>
      <c r="OSK60" s="20"/>
      <c r="OSL60" s="20"/>
      <c r="OSM60" s="20"/>
      <c r="OSN60" s="20"/>
      <c r="OSO60" s="20"/>
      <c r="OSP60" s="20"/>
      <c r="OSQ60" s="20"/>
      <c r="OSR60" s="20"/>
      <c r="OSS60" s="20"/>
      <c r="OST60" s="20"/>
      <c r="OSU60" s="20"/>
      <c r="OSV60" s="20"/>
      <c r="OSW60" s="20"/>
      <c r="OSX60" s="20"/>
      <c r="OSY60" s="20"/>
      <c r="OSZ60" s="20"/>
      <c r="OTA60" s="20"/>
      <c r="OTB60" s="20"/>
      <c r="OTC60" s="20"/>
      <c r="OTD60" s="20"/>
      <c r="OTE60" s="20"/>
      <c r="OTF60" s="20"/>
      <c r="OTG60" s="20"/>
      <c r="OTH60" s="20"/>
      <c r="OTI60" s="20"/>
      <c r="OTJ60" s="20"/>
      <c r="OTK60" s="20"/>
      <c r="OTL60" s="20"/>
      <c r="OTM60" s="20"/>
      <c r="OTN60" s="20"/>
      <c r="OTO60" s="20"/>
      <c r="OTP60" s="20"/>
      <c r="OTQ60" s="20"/>
      <c r="OTR60" s="20"/>
      <c r="OTS60" s="20"/>
      <c r="OTT60" s="20"/>
      <c r="OTU60" s="20"/>
      <c r="OTV60" s="20"/>
      <c r="OTW60" s="20"/>
      <c r="OTX60" s="20"/>
      <c r="OTY60" s="20"/>
      <c r="OTZ60" s="20"/>
      <c r="OUA60" s="20"/>
      <c r="OUB60" s="20"/>
      <c r="OUC60" s="20"/>
      <c r="OUD60" s="20"/>
      <c r="OUE60" s="20"/>
      <c r="OUF60" s="20"/>
      <c r="OUG60" s="20"/>
      <c r="OUH60" s="20"/>
      <c r="OUI60" s="20"/>
      <c r="OUJ60" s="20"/>
      <c r="OUK60" s="20"/>
      <c r="OUL60" s="20"/>
      <c r="OUM60" s="20"/>
      <c r="OUN60" s="20"/>
      <c r="OUO60" s="20"/>
      <c r="OUP60" s="20"/>
      <c r="OUQ60" s="20"/>
      <c r="OUR60" s="20"/>
      <c r="OUS60" s="20"/>
      <c r="OUT60" s="20"/>
      <c r="OUU60" s="20"/>
      <c r="OUV60" s="20"/>
      <c r="OUW60" s="20"/>
      <c r="OUX60" s="20"/>
      <c r="OUY60" s="20"/>
      <c r="OUZ60" s="20"/>
      <c r="OVA60" s="20"/>
      <c r="OVB60" s="20"/>
      <c r="OVC60" s="20"/>
      <c r="OVD60" s="20"/>
      <c r="OVE60" s="20"/>
      <c r="OVF60" s="20"/>
      <c r="OVG60" s="20"/>
      <c r="OVH60" s="20"/>
      <c r="OVI60" s="20"/>
      <c r="OVJ60" s="20"/>
      <c r="OVK60" s="20"/>
      <c r="OVL60" s="20"/>
      <c r="OVM60" s="20"/>
      <c r="OVN60" s="20"/>
      <c r="OVO60" s="20"/>
      <c r="OVP60" s="20"/>
      <c r="OVQ60" s="20"/>
      <c r="OVR60" s="20"/>
      <c r="OVS60" s="20"/>
      <c r="OVT60" s="20"/>
      <c r="OVU60" s="20"/>
      <c r="OVV60" s="20"/>
      <c r="OVW60" s="20"/>
      <c r="OVX60" s="20"/>
      <c r="OVY60" s="20"/>
      <c r="OVZ60" s="20"/>
      <c r="OWA60" s="20"/>
      <c r="OWB60" s="20"/>
      <c r="OWC60" s="20"/>
      <c r="OWD60" s="20"/>
      <c r="OWE60" s="20"/>
      <c r="OWF60" s="20"/>
      <c r="OWG60" s="20"/>
      <c r="OWH60" s="20"/>
      <c r="OWI60" s="20"/>
      <c r="OWJ60" s="20"/>
      <c r="OWK60" s="20"/>
      <c r="OWL60" s="20"/>
      <c r="OWM60" s="20"/>
      <c r="OWN60" s="20"/>
      <c r="OWO60" s="20"/>
      <c r="OWP60" s="20"/>
      <c r="OWQ60" s="20"/>
      <c r="OWR60" s="20"/>
      <c r="OWS60" s="20"/>
      <c r="OWT60" s="20"/>
      <c r="OWU60" s="20"/>
      <c r="OWV60" s="20"/>
      <c r="OWW60" s="20"/>
      <c r="OWX60" s="20"/>
      <c r="OWY60" s="20"/>
      <c r="OWZ60" s="20"/>
      <c r="OXA60" s="20"/>
      <c r="OXB60" s="20"/>
      <c r="OXC60" s="20"/>
      <c r="OXD60" s="20"/>
      <c r="OXE60" s="20"/>
      <c r="OXF60" s="20"/>
      <c r="OXG60" s="20"/>
      <c r="OXH60" s="20"/>
      <c r="OXI60" s="20"/>
      <c r="OXJ60" s="20"/>
      <c r="OXK60" s="20"/>
      <c r="OXL60" s="20"/>
      <c r="OXM60" s="20"/>
      <c r="OXN60" s="20"/>
      <c r="OXO60" s="20"/>
      <c r="OXP60" s="20"/>
      <c r="OXQ60" s="20"/>
      <c r="OXR60" s="20"/>
      <c r="OXS60" s="20"/>
      <c r="OXT60" s="20"/>
      <c r="OXU60" s="20"/>
      <c r="OXV60" s="20"/>
      <c r="OXW60" s="20"/>
      <c r="OXX60" s="20"/>
      <c r="OXY60" s="20"/>
      <c r="OXZ60" s="20"/>
      <c r="OYA60" s="20"/>
      <c r="OYB60" s="20"/>
      <c r="OYC60" s="20"/>
      <c r="OYD60" s="20"/>
      <c r="OYE60" s="20"/>
      <c r="OYF60" s="20"/>
      <c r="OYG60" s="20"/>
      <c r="OYH60" s="20"/>
      <c r="OYI60" s="20"/>
      <c r="OYJ60" s="20"/>
      <c r="OYK60" s="20"/>
      <c r="OYL60" s="20"/>
      <c r="OYM60" s="20"/>
      <c r="OYN60" s="20"/>
      <c r="OYO60" s="20"/>
      <c r="OYP60" s="20"/>
      <c r="OYQ60" s="20"/>
      <c r="OYR60" s="20"/>
      <c r="OYS60" s="20"/>
      <c r="OYT60" s="20"/>
      <c r="OYU60" s="20"/>
      <c r="OYV60" s="20"/>
      <c r="OYW60" s="20"/>
      <c r="OYX60" s="20"/>
      <c r="OYY60" s="20"/>
      <c r="OYZ60" s="20"/>
      <c r="OZA60" s="20"/>
      <c r="OZB60" s="20"/>
      <c r="OZC60" s="20"/>
      <c r="OZD60" s="20"/>
      <c r="OZE60" s="20"/>
      <c r="OZF60" s="20"/>
      <c r="OZG60" s="20"/>
      <c r="OZH60" s="20"/>
      <c r="OZI60" s="20"/>
      <c r="OZJ60" s="20"/>
      <c r="OZK60" s="20"/>
      <c r="OZL60" s="20"/>
      <c r="OZM60" s="20"/>
      <c r="OZN60" s="20"/>
      <c r="OZO60" s="20"/>
      <c r="OZP60" s="20"/>
      <c r="OZQ60" s="20"/>
      <c r="OZR60" s="20"/>
      <c r="OZS60" s="20"/>
      <c r="OZT60" s="20"/>
      <c r="OZU60" s="20"/>
      <c r="OZV60" s="20"/>
      <c r="OZW60" s="20"/>
      <c r="OZX60" s="20"/>
      <c r="OZY60" s="20"/>
      <c r="OZZ60" s="20"/>
      <c r="PAA60" s="20"/>
      <c r="PAB60" s="20"/>
      <c r="PAC60" s="20"/>
      <c r="PAD60" s="20"/>
      <c r="PAE60" s="20"/>
      <c r="PAF60" s="20"/>
      <c r="PAG60" s="20"/>
      <c r="PAH60" s="20"/>
      <c r="PAI60" s="20"/>
      <c r="PAJ60" s="20"/>
      <c r="PAK60" s="20"/>
      <c r="PAL60" s="20"/>
      <c r="PAM60" s="20"/>
      <c r="PAN60" s="20"/>
      <c r="PAO60" s="20"/>
      <c r="PAP60" s="20"/>
      <c r="PAQ60" s="20"/>
      <c r="PAR60" s="20"/>
      <c r="PAS60" s="20"/>
      <c r="PAT60" s="20"/>
      <c r="PAU60" s="20"/>
      <c r="PAV60" s="20"/>
      <c r="PAW60" s="20"/>
      <c r="PAX60" s="20"/>
      <c r="PAY60" s="20"/>
      <c r="PAZ60" s="20"/>
      <c r="PBA60" s="20"/>
      <c r="PBB60" s="20"/>
      <c r="PBC60" s="20"/>
      <c r="PBD60" s="20"/>
      <c r="PBE60" s="20"/>
      <c r="PBF60" s="20"/>
      <c r="PBG60" s="20"/>
      <c r="PBH60" s="20"/>
      <c r="PBI60" s="20"/>
      <c r="PBJ60" s="20"/>
      <c r="PBK60" s="20"/>
      <c r="PBL60" s="20"/>
      <c r="PBM60" s="20"/>
      <c r="PBN60" s="20"/>
      <c r="PBO60" s="20"/>
      <c r="PBP60" s="20"/>
      <c r="PBQ60" s="20"/>
      <c r="PBR60" s="20"/>
      <c r="PBS60" s="20"/>
      <c r="PBT60" s="20"/>
      <c r="PBU60" s="20"/>
      <c r="PBV60" s="20"/>
      <c r="PBW60" s="20"/>
      <c r="PBX60" s="20"/>
      <c r="PBY60" s="20"/>
      <c r="PBZ60" s="20"/>
      <c r="PCA60" s="20"/>
      <c r="PCB60" s="20"/>
      <c r="PCC60" s="20"/>
      <c r="PCD60" s="20"/>
      <c r="PCE60" s="20"/>
      <c r="PCF60" s="20"/>
      <c r="PCG60" s="20"/>
      <c r="PCH60" s="20"/>
      <c r="PCI60" s="20"/>
      <c r="PCJ60" s="20"/>
      <c r="PCK60" s="20"/>
      <c r="PCL60" s="20"/>
      <c r="PCM60" s="20"/>
      <c r="PCN60" s="20"/>
      <c r="PCO60" s="20"/>
      <c r="PCP60" s="20"/>
      <c r="PCQ60" s="20"/>
      <c r="PCR60" s="20"/>
      <c r="PCS60" s="20"/>
      <c r="PCT60" s="20"/>
      <c r="PCU60" s="20"/>
      <c r="PCV60" s="20"/>
      <c r="PCW60" s="20"/>
      <c r="PCX60" s="20"/>
      <c r="PCY60" s="20"/>
      <c r="PCZ60" s="20"/>
      <c r="PDA60" s="20"/>
      <c r="PDB60" s="20"/>
      <c r="PDC60" s="20"/>
      <c r="PDD60" s="20"/>
      <c r="PDE60" s="20"/>
      <c r="PDF60" s="20"/>
      <c r="PDG60" s="20"/>
      <c r="PDH60" s="20"/>
      <c r="PDI60" s="20"/>
      <c r="PDJ60" s="20"/>
      <c r="PDK60" s="20"/>
      <c r="PDL60" s="20"/>
      <c r="PDM60" s="20"/>
      <c r="PDN60" s="20"/>
      <c r="PDO60" s="20"/>
      <c r="PDP60" s="20"/>
      <c r="PDQ60" s="20"/>
      <c r="PDR60" s="20"/>
      <c r="PDS60" s="20"/>
      <c r="PDT60" s="20"/>
      <c r="PDU60" s="20"/>
      <c r="PDV60" s="20"/>
      <c r="PDW60" s="20"/>
      <c r="PDX60" s="20"/>
      <c r="PDY60" s="20"/>
      <c r="PDZ60" s="20"/>
      <c r="PEA60" s="20"/>
      <c r="PEB60" s="20"/>
      <c r="PEC60" s="20"/>
      <c r="PED60" s="20"/>
      <c r="PEE60" s="20"/>
      <c r="PEF60" s="20"/>
      <c r="PEG60" s="20"/>
      <c r="PEH60" s="20"/>
      <c r="PEI60" s="20"/>
      <c r="PEJ60" s="20"/>
      <c r="PEK60" s="20"/>
      <c r="PEL60" s="20"/>
      <c r="PEM60" s="20"/>
      <c r="PEN60" s="20"/>
      <c r="PEO60" s="20"/>
      <c r="PEP60" s="20"/>
      <c r="PEQ60" s="20"/>
      <c r="PER60" s="20"/>
      <c r="PES60" s="20"/>
      <c r="PET60" s="20"/>
      <c r="PEU60" s="20"/>
      <c r="PEV60" s="20"/>
      <c r="PEW60" s="20"/>
      <c r="PEX60" s="20"/>
      <c r="PEY60" s="20"/>
      <c r="PEZ60" s="20"/>
      <c r="PFA60" s="20"/>
      <c r="PFB60" s="20"/>
      <c r="PFC60" s="20"/>
      <c r="PFD60" s="20"/>
      <c r="PFE60" s="20"/>
      <c r="PFF60" s="20"/>
      <c r="PFG60" s="20"/>
      <c r="PFH60" s="20"/>
      <c r="PFI60" s="20"/>
      <c r="PFJ60" s="20"/>
      <c r="PFK60" s="20"/>
      <c r="PFL60" s="20"/>
      <c r="PFM60" s="20"/>
      <c r="PFN60" s="20"/>
      <c r="PFO60" s="20"/>
      <c r="PFP60" s="20"/>
      <c r="PFQ60" s="20"/>
      <c r="PFR60" s="20"/>
      <c r="PFS60" s="20"/>
      <c r="PFT60" s="20"/>
      <c r="PFU60" s="20"/>
      <c r="PFV60" s="20"/>
      <c r="PFW60" s="20"/>
      <c r="PFX60" s="20"/>
      <c r="PFY60" s="20"/>
      <c r="PFZ60" s="20"/>
      <c r="PGA60" s="20"/>
      <c r="PGB60" s="20"/>
      <c r="PGC60" s="20"/>
      <c r="PGD60" s="20"/>
      <c r="PGE60" s="20"/>
      <c r="PGF60" s="20"/>
      <c r="PGG60" s="20"/>
      <c r="PGH60" s="20"/>
      <c r="PGI60" s="20"/>
      <c r="PGJ60" s="20"/>
      <c r="PGK60" s="20"/>
      <c r="PGL60" s="20"/>
      <c r="PGM60" s="20"/>
      <c r="PGN60" s="20"/>
      <c r="PGO60" s="20"/>
      <c r="PGP60" s="20"/>
      <c r="PGQ60" s="20"/>
      <c r="PGR60" s="20"/>
      <c r="PGS60" s="20"/>
      <c r="PGT60" s="20"/>
      <c r="PGU60" s="20"/>
      <c r="PGV60" s="20"/>
      <c r="PGW60" s="20"/>
      <c r="PGX60" s="20"/>
      <c r="PGY60" s="20"/>
      <c r="PGZ60" s="20"/>
      <c r="PHA60" s="20"/>
      <c r="PHB60" s="20"/>
      <c r="PHC60" s="20"/>
      <c r="PHD60" s="20"/>
      <c r="PHE60" s="20"/>
      <c r="PHF60" s="20"/>
      <c r="PHG60" s="20"/>
      <c r="PHH60" s="20"/>
      <c r="PHI60" s="20"/>
      <c r="PHJ60" s="20"/>
      <c r="PHK60" s="20"/>
      <c r="PHL60" s="20"/>
      <c r="PHM60" s="20"/>
      <c r="PHN60" s="20"/>
      <c r="PHO60" s="20"/>
      <c r="PHP60" s="20"/>
      <c r="PHQ60" s="20"/>
      <c r="PHR60" s="20"/>
      <c r="PHS60" s="20"/>
      <c r="PHT60" s="20"/>
      <c r="PHU60" s="20"/>
      <c r="PHV60" s="20"/>
      <c r="PHW60" s="20"/>
      <c r="PHX60" s="20"/>
      <c r="PHY60" s="20"/>
      <c r="PHZ60" s="20"/>
      <c r="PIA60" s="20"/>
      <c r="PIB60" s="20"/>
      <c r="PIC60" s="20"/>
      <c r="PID60" s="20"/>
      <c r="PIE60" s="20"/>
      <c r="PIF60" s="20"/>
      <c r="PIG60" s="20"/>
      <c r="PIH60" s="20"/>
      <c r="PII60" s="20"/>
      <c r="PIJ60" s="20"/>
      <c r="PIK60" s="20"/>
      <c r="PIL60" s="20"/>
      <c r="PIM60" s="20"/>
      <c r="PIN60" s="20"/>
      <c r="PIO60" s="20"/>
      <c r="PIP60" s="20"/>
      <c r="PIQ60" s="20"/>
      <c r="PIR60" s="20"/>
      <c r="PIS60" s="20"/>
      <c r="PIT60" s="20"/>
      <c r="PIU60" s="20"/>
      <c r="PIV60" s="20"/>
      <c r="PIW60" s="20"/>
      <c r="PIX60" s="20"/>
      <c r="PIY60" s="20"/>
      <c r="PIZ60" s="20"/>
      <c r="PJA60" s="20"/>
      <c r="PJB60" s="20"/>
      <c r="PJC60" s="20"/>
      <c r="PJD60" s="20"/>
      <c r="PJE60" s="20"/>
      <c r="PJF60" s="20"/>
      <c r="PJG60" s="20"/>
      <c r="PJH60" s="20"/>
      <c r="PJI60" s="20"/>
      <c r="PJJ60" s="20"/>
      <c r="PJK60" s="20"/>
      <c r="PJL60" s="20"/>
      <c r="PJM60" s="20"/>
      <c r="PJN60" s="20"/>
      <c r="PJO60" s="20"/>
      <c r="PJP60" s="20"/>
      <c r="PJQ60" s="20"/>
      <c r="PJR60" s="20"/>
      <c r="PJS60" s="20"/>
      <c r="PJT60" s="20"/>
      <c r="PJU60" s="20"/>
      <c r="PJV60" s="20"/>
      <c r="PJW60" s="20"/>
      <c r="PJX60" s="20"/>
      <c r="PJY60" s="20"/>
      <c r="PJZ60" s="20"/>
      <c r="PKA60" s="20"/>
      <c r="PKB60" s="20"/>
      <c r="PKC60" s="20"/>
      <c r="PKD60" s="20"/>
      <c r="PKE60" s="20"/>
      <c r="PKF60" s="20"/>
      <c r="PKG60" s="20"/>
      <c r="PKH60" s="20"/>
      <c r="PKI60" s="20"/>
      <c r="PKJ60" s="20"/>
      <c r="PKK60" s="20"/>
      <c r="PKL60" s="20"/>
      <c r="PKM60" s="20"/>
      <c r="PKN60" s="20"/>
      <c r="PKO60" s="20"/>
      <c r="PKP60" s="20"/>
      <c r="PKQ60" s="20"/>
      <c r="PKR60" s="20"/>
      <c r="PKS60" s="20"/>
      <c r="PKT60" s="20"/>
      <c r="PKU60" s="20"/>
      <c r="PKV60" s="20"/>
      <c r="PKW60" s="20"/>
      <c r="PKX60" s="20"/>
      <c r="PKY60" s="20"/>
      <c r="PKZ60" s="20"/>
      <c r="PLA60" s="20"/>
      <c r="PLB60" s="20"/>
      <c r="PLC60" s="20"/>
      <c r="PLD60" s="20"/>
      <c r="PLE60" s="20"/>
      <c r="PLF60" s="20"/>
      <c r="PLG60" s="20"/>
      <c r="PLH60" s="20"/>
      <c r="PLI60" s="20"/>
      <c r="PLJ60" s="20"/>
      <c r="PLK60" s="20"/>
      <c r="PLL60" s="20"/>
      <c r="PLM60" s="20"/>
      <c r="PLN60" s="20"/>
      <c r="PLO60" s="20"/>
      <c r="PLP60" s="20"/>
      <c r="PLQ60" s="20"/>
      <c r="PLR60" s="20"/>
      <c r="PLS60" s="20"/>
      <c r="PLT60" s="20"/>
      <c r="PLU60" s="20"/>
      <c r="PLV60" s="20"/>
      <c r="PLW60" s="20"/>
      <c r="PLX60" s="20"/>
      <c r="PLY60" s="20"/>
      <c r="PLZ60" s="20"/>
      <c r="PMA60" s="20"/>
      <c r="PMB60" s="20"/>
      <c r="PMC60" s="20"/>
      <c r="PMD60" s="20"/>
      <c r="PME60" s="20"/>
      <c r="PMF60" s="20"/>
      <c r="PMG60" s="20"/>
      <c r="PMH60" s="20"/>
      <c r="PMI60" s="20"/>
      <c r="PMJ60" s="20"/>
      <c r="PMK60" s="20"/>
      <c r="PML60" s="20"/>
      <c r="PMM60" s="20"/>
      <c r="PMN60" s="20"/>
      <c r="PMO60" s="20"/>
      <c r="PMP60" s="20"/>
      <c r="PMQ60" s="20"/>
      <c r="PMR60" s="20"/>
      <c r="PMS60" s="20"/>
      <c r="PMT60" s="20"/>
      <c r="PMU60" s="20"/>
      <c r="PMV60" s="20"/>
      <c r="PMW60" s="20"/>
      <c r="PMX60" s="20"/>
      <c r="PMY60" s="20"/>
      <c r="PMZ60" s="20"/>
      <c r="PNA60" s="20"/>
      <c r="PNB60" s="20"/>
      <c r="PNC60" s="20"/>
      <c r="PND60" s="20"/>
      <c r="PNE60" s="20"/>
      <c r="PNF60" s="20"/>
      <c r="PNG60" s="20"/>
      <c r="PNH60" s="20"/>
      <c r="PNI60" s="20"/>
      <c r="PNJ60" s="20"/>
      <c r="PNK60" s="20"/>
      <c r="PNL60" s="20"/>
      <c r="PNM60" s="20"/>
      <c r="PNN60" s="20"/>
      <c r="PNO60" s="20"/>
      <c r="PNP60" s="20"/>
      <c r="PNQ60" s="20"/>
      <c r="PNR60" s="20"/>
      <c r="PNS60" s="20"/>
      <c r="PNT60" s="20"/>
      <c r="PNU60" s="20"/>
      <c r="PNV60" s="20"/>
      <c r="PNW60" s="20"/>
      <c r="PNX60" s="20"/>
      <c r="PNY60" s="20"/>
      <c r="PNZ60" s="20"/>
      <c r="POA60" s="20"/>
      <c r="POB60" s="20"/>
      <c r="POC60" s="20"/>
      <c r="POD60" s="20"/>
      <c r="POE60" s="20"/>
      <c r="POF60" s="20"/>
      <c r="POG60" s="20"/>
      <c r="POH60" s="20"/>
      <c r="POI60" s="20"/>
      <c r="POJ60" s="20"/>
      <c r="POK60" s="20"/>
      <c r="POL60" s="20"/>
      <c r="POM60" s="20"/>
      <c r="PON60" s="20"/>
      <c r="POO60" s="20"/>
      <c r="POP60" s="20"/>
      <c r="POQ60" s="20"/>
      <c r="POR60" s="20"/>
      <c r="POS60" s="20"/>
      <c r="POT60" s="20"/>
      <c r="POU60" s="20"/>
      <c r="POV60" s="20"/>
      <c r="POW60" s="20"/>
      <c r="POX60" s="20"/>
      <c r="POY60" s="20"/>
      <c r="POZ60" s="20"/>
      <c r="PPA60" s="20"/>
      <c r="PPB60" s="20"/>
      <c r="PPC60" s="20"/>
      <c r="PPD60" s="20"/>
      <c r="PPE60" s="20"/>
      <c r="PPF60" s="20"/>
      <c r="PPG60" s="20"/>
      <c r="PPH60" s="20"/>
      <c r="PPI60" s="20"/>
      <c r="PPJ60" s="20"/>
      <c r="PPK60" s="20"/>
      <c r="PPL60" s="20"/>
      <c r="PPM60" s="20"/>
      <c r="PPN60" s="20"/>
      <c r="PPO60" s="20"/>
      <c r="PPP60" s="20"/>
      <c r="PPQ60" s="20"/>
      <c r="PPR60" s="20"/>
      <c r="PPS60" s="20"/>
      <c r="PPT60" s="20"/>
      <c r="PPU60" s="20"/>
      <c r="PPV60" s="20"/>
      <c r="PPW60" s="20"/>
      <c r="PPX60" s="20"/>
      <c r="PPY60" s="20"/>
      <c r="PPZ60" s="20"/>
      <c r="PQA60" s="20"/>
      <c r="PQB60" s="20"/>
      <c r="PQC60" s="20"/>
      <c r="PQD60" s="20"/>
      <c r="PQE60" s="20"/>
      <c r="PQF60" s="20"/>
      <c r="PQG60" s="20"/>
      <c r="PQH60" s="20"/>
      <c r="PQI60" s="20"/>
      <c r="PQJ60" s="20"/>
      <c r="PQK60" s="20"/>
      <c r="PQL60" s="20"/>
      <c r="PQM60" s="20"/>
      <c r="PQN60" s="20"/>
      <c r="PQO60" s="20"/>
      <c r="PQP60" s="20"/>
      <c r="PQQ60" s="20"/>
      <c r="PQR60" s="20"/>
      <c r="PQS60" s="20"/>
      <c r="PQT60" s="20"/>
      <c r="PQU60" s="20"/>
      <c r="PQV60" s="20"/>
      <c r="PQW60" s="20"/>
      <c r="PQX60" s="20"/>
      <c r="PQY60" s="20"/>
      <c r="PQZ60" s="20"/>
      <c r="PRA60" s="20"/>
      <c r="PRB60" s="20"/>
      <c r="PRC60" s="20"/>
      <c r="PRD60" s="20"/>
      <c r="PRE60" s="20"/>
      <c r="PRF60" s="20"/>
      <c r="PRG60" s="20"/>
      <c r="PRH60" s="20"/>
      <c r="PRI60" s="20"/>
      <c r="PRJ60" s="20"/>
      <c r="PRK60" s="20"/>
      <c r="PRL60" s="20"/>
      <c r="PRM60" s="20"/>
      <c r="PRN60" s="20"/>
      <c r="PRO60" s="20"/>
      <c r="PRP60" s="20"/>
      <c r="PRQ60" s="20"/>
      <c r="PRR60" s="20"/>
      <c r="PRS60" s="20"/>
      <c r="PRT60" s="20"/>
      <c r="PRU60" s="20"/>
      <c r="PRV60" s="20"/>
      <c r="PRW60" s="20"/>
      <c r="PRX60" s="20"/>
      <c r="PRY60" s="20"/>
      <c r="PRZ60" s="20"/>
      <c r="PSA60" s="20"/>
      <c r="PSB60" s="20"/>
      <c r="PSC60" s="20"/>
      <c r="PSD60" s="20"/>
      <c r="PSE60" s="20"/>
      <c r="PSF60" s="20"/>
      <c r="PSG60" s="20"/>
      <c r="PSH60" s="20"/>
      <c r="PSI60" s="20"/>
      <c r="PSJ60" s="20"/>
      <c r="PSK60" s="20"/>
      <c r="PSL60" s="20"/>
      <c r="PSM60" s="20"/>
      <c r="PSN60" s="20"/>
      <c r="PSO60" s="20"/>
      <c r="PSP60" s="20"/>
      <c r="PSQ60" s="20"/>
      <c r="PSR60" s="20"/>
      <c r="PSS60" s="20"/>
      <c r="PST60" s="20"/>
      <c r="PSU60" s="20"/>
      <c r="PSV60" s="20"/>
      <c r="PSW60" s="20"/>
      <c r="PSX60" s="20"/>
      <c r="PSY60" s="20"/>
      <c r="PSZ60" s="20"/>
      <c r="PTA60" s="20"/>
      <c r="PTB60" s="20"/>
      <c r="PTC60" s="20"/>
      <c r="PTD60" s="20"/>
      <c r="PTE60" s="20"/>
      <c r="PTF60" s="20"/>
      <c r="PTG60" s="20"/>
      <c r="PTH60" s="20"/>
      <c r="PTI60" s="20"/>
      <c r="PTJ60" s="20"/>
      <c r="PTK60" s="20"/>
      <c r="PTL60" s="20"/>
      <c r="PTM60" s="20"/>
      <c r="PTN60" s="20"/>
      <c r="PTO60" s="20"/>
      <c r="PTP60" s="20"/>
      <c r="PTQ60" s="20"/>
      <c r="PTR60" s="20"/>
      <c r="PTS60" s="20"/>
      <c r="PTT60" s="20"/>
      <c r="PTU60" s="20"/>
      <c r="PTV60" s="20"/>
      <c r="PTW60" s="20"/>
      <c r="PTX60" s="20"/>
      <c r="PTY60" s="20"/>
      <c r="PTZ60" s="20"/>
      <c r="PUA60" s="20"/>
      <c r="PUB60" s="20"/>
      <c r="PUC60" s="20"/>
      <c r="PUD60" s="20"/>
      <c r="PUE60" s="20"/>
      <c r="PUF60" s="20"/>
      <c r="PUG60" s="20"/>
      <c r="PUH60" s="20"/>
      <c r="PUI60" s="20"/>
      <c r="PUJ60" s="20"/>
      <c r="PUK60" s="20"/>
      <c r="PUL60" s="20"/>
      <c r="PUM60" s="20"/>
      <c r="PUN60" s="20"/>
      <c r="PUO60" s="20"/>
      <c r="PUP60" s="20"/>
      <c r="PUQ60" s="20"/>
      <c r="PUR60" s="20"/>
      <c r="PUS60" s="20"/>
      <c r="PUT60" s="20"/>
      <c r="PUU60" s="20"/>
      <c r="PUV60" s="20"/>
      <c r="PUW60" s="20"/>
      <c r="PUX60" s="20"/>
      <c r="PUY60" s="20"/>
      <c r="PUZ60" s="20"/>
      <c r="PVA60" s="20"/>
      <c r="PVB60" s="20"/>
      <c r="PVC60" s="20"/>
      <c r="PVD60" s="20"/>
      <c r="PVE60" s="20"/>
      <c r="PVF60" s="20"/>
      <c r="PVG60" s="20"/>
      <c r="PVH60" s="20"/>
      <c r="PVI60" s="20"/>
      <c r="PVJ60" s="20"/>
      <c r="PVK60" s="20"/>
      <c r="PVL60" s="20"/>
      <c r="PVM60" s="20"/>
      <c r="PVN60" s="20"/>
      <c r="PVO60" s="20"/>
      <c r="PVP60" s="20"/>
      <c r="PVQ60" s="20"/>
      <c r="PVR60" s="20"/>
      <c r="PVS60" s="20"/>
      <c r="PVT60" s="20"/>
      <c r="PVU60" s="20"/>
      <c r="PVV60" s="20"/>
      <c r="PVW60" s="20"/>
      <c r="PVX60" s="20"/>
      <c r="PVY60" s="20"/>
      <c r="PVZ60" s="20"/>
      <c r="PWA60" s="20"/>
      <c r="PWB60" s="20"/>
      <c r="PWC60" s="20"/>
      <c r="PWD60" s="20"/>
      <c r="PWE60" s="20"/>
      <c r="PWF60" s="20"/>
      <c r="PWG60" s="20"/>
      <c r="PWH60" s="20"/>
      <c r="PWI60" s="20"/>
      <c r="PWJ60" s="20"/>
      <c r="PWK60" s="20"/>
      <c r="PWL60" s="20"/>
      <c r="PWM60" s="20"/>
      <c r="PWN60" s="20"/>
      <c r="PWO60" s="20"/>
      <c r="PWP60" s="20"/>
      <c r="PWQ60" s="20"/>
      <c r="PWR60" s="20"/>
      <c r="PWS60" s="20"/>
      <c r="PWT60" s="20"/>
      <c r="PWU60" s="20"/>
      <c r="PWV60" s="20"/>
      <c r="PWW60" s="20"/>
      <c r="PWX60" s="20"/>
      <c r="PWY60" s="20"/>
      <c r="PWZ60" s="20"/>
      <c r="PXA60" s="20"/>
      <c r="PXB60" s="20"/>
      <c r="PXC60" s="20"/>
      <c r="PXD60" s="20"/>
      <c r="PXE60" s="20"/>
      <c r="PXF60" s="20"/>
      <c r="PXG60" s="20"/>
      <c r="PXH60" s="20"/>
      <c r="PXI60" s="20"/>
      <c r="PXJ60" s="20"/>
      <c r="PXK60" s="20"/>
      <c r="PXL60" s="20"/>
      <c r="PXM60" s="20"/>
      <c r="PXN60" s="20"/>
      <c r="PXO60" s="20"/>
      <c r="PXP60" s="20"/>
      <c r="PXQ60" s="20"/>
      <c r="PXR60" s="20"/>
      <c r="PXS60" s="20"/>
      <c r="PXT60" s="20"/>
      <c r="PXU60" s="20"/>
      <c r="PXV60" s="20"/>
      <c r="PXW60" s="20"/>
      <c r="PXX60" s="20"/>
      <c r="PXY60" s="20"/>
      <c r="PXZ60" s="20"/>
      <c r="PYA60" s="20"/>
      <c r="PYB60" s="20"/>
      <c r="PYC60" s="20"/>
      <c r="PYD60" s="20"/>
      <c r="PYE60" s="20"/>
      <c r="PYF60" s="20"/>
      <c r="PYG60" s="20"/>
      <c r="PYH60" s="20"/>
      <c r="PYI60" s="20"/>
      <c r="PYJ60" s="20"/>
      <c r="PYK60" s="20"/>
      <c r="PYL60" s="20"/>
      <c r="PYM60" s="20"/>
      <c r="PYN60" s="20"/>
      <c r="PYO60" s="20"/>
      <c r="PYP60" s="20"/>
      <c r="PYQ60" s="20"/>
      <c r="PYR60" s="20"/>
      <c r="PYS60" s="20"/>
      <c r="PYT60" s="20"/>
      <c r="PYU60" s="20"/>
      <c r="PYV60" s="20"/>
      <c r="PYW60" s="20"/>
      <c r="PYX60" s="20"/>
      <c r="PYY60" s="20"/>
      <c r="PYZ60" s="20"/>
      <c r="PZA60" s="20"/>
      <c r="PZB60" s="20"/>
      <c r="PZC60" s="20"/>
      <c r="PZD60" s="20"/>
      <c r="PZE60" s="20"/>
      <c r="PZF60" s="20"/>
      <c r="PZG60" s="20"/>
      <c r="PZH60" s="20"/>
      <c r="PZI60" s="20"/>
      <c r="PZJ60" s="20"/>
      <c r="PZK60" s="20"/>
      <c r="PZL60" s="20"/>
      <c r="PZM60" s="20"/>
      <c r="PZN60" s="20"/>
      <c r="PZO60" s="20"/>
      <c r="PZP60" s="20"/>
      <c r="PZQ60" s="20"/>
      <c r="PZR60" s="20"/>
      <c r="PZS60" s="20"/>
      <c r="PZT60" s="20"/>
      <c r="PZU60" s="20"/>
      <c r="PZV60" s="20"/>
      <c r="PZW60" s="20"/>
      <c r="PZX60" s="20"/>
      <c r="PZY60" s="20"/>
      <c r="PZZ60" s="20"/>
      <c r="QAA60" s="20"/>
      <c r="QAB60" s="20"/>
      <c r="QAC60" s="20"/>
      <c r="QAD60" s="20"/>
      <c r="QAE60" s="20"/>
      <c r="QAF60" s="20"/>
      <c r="QAG60" s="20"/>
      <c r="QAH60" s="20"/>
      <c r="QAI60" s="20"/>
      <c r="QAJ60" s="20"/>
      <c r="QAK60" s="20"/>
      <c r="QAL60" s="20"/>
      <c r="QAM60" s="20"/>
      <c r="QAN60" s="20"/>
      <c r="QAO60" s="20"/>
      <c r="QAP60" s="20"/>
      <c r="QAQ60" s="20"/>
      <c r="QAR60" s="20"/>
      <c r="QAS60" s="20"/>
      <c r="QAT60" s="20"/>
      <c r="QAU60" s="20"/>
      <c r="QAV60" s="20"/>
      <c r="QAW60" s="20"/>
      <c r="QAX60" s="20"/>
      <c r="QAY60" s="20"/>
      <c r="QAZ60" s="20"/>
      <c r="QBA60" s="20"/>
      <c r="QBB60" s="20"/>
      <c r="QBC60" s="20"/>
      <c r="QBD60" s="20"/>
      <c r="QBE60" s="20"/>
      <c r="QBF60" s="20"/>
      <c r="QBG60" s="20"/>
      <c r="QBH60" s="20"/>
      <c r="QBI60" s="20"/>
      <c r="QBJ60" s="20"/>
      <c r="QBK60" s="20"/>
      <c r="QBL60" s="20"/>
      <c r="QBM60" s="20"/>
      <c r="QBN60" s="20"/>
      <c r="QBO60" s="20"/>
      <c r="QBP60" s="20"/>
      <c r="QBQ60" s="20"/>
      <c r="QBR60" s="20"/>
      <c r="QBS60" s="20"/>
      <c r="QBT60" s="20"/>
      <c r="QBU60" s="20"/>
      <c r="QBV60" s="20"/>
      <c r="QBW60" s="20"/>
      <c r="QBX60" s="20"/>
      <c r="QBY60" s="20"/>
      <c r="QBZ60" s="20"/>
      <c r="QCA60" s="20"/>
      <c r="QCB60" s="20"/>
      <c r="QCC60" s="20"/>
      <c r="QCD60" s="20"/>
      <c r="QCE60" s="20"/>
      <c r="QCF60" s="20"/>
      <c r="QCG60" s="20"/>
      <c r="QCH60" s="20"/>
      <c r="QCI60" s="20"/>
      <c r="QCJ60" s="20"/>
      <c r="QCK60" s="20"/>
      <c r="QCL60" s="20"/>
      <c r="QCM60" s="20"/>
      <c r="QCN60" s="20"/>
      <c r="QCO60" s="20"/>
      <c r="QCP60" s="20"/>
      <c r="QCQ60" s="20"/>
      <c r="QCR60" s="20"/>
      <c r="QCS60" s="20"/>
      <c r="QCT60" s="20"/>
      <c r="QCU60" s="20"/>
      <c r="QCV60" s="20"/>
      <c r="QCW60" s="20"/>
      <c r="QCX60" s="20"/>
      <c r="QCY60" s="20"/>
      <c r="QCZ60" s="20"/>
      <c r="QDA60" s="20"/>
      <c r="QDB60" s="20"/>
      <c r="QDC60" s="20"/>
      <c r="QDD60" s="20"/>
      <c r="QDE60" s="20"/>
      <c r="QDF60" s="20"/>
      <c r="QDG60" s="20"/>
      <c r="QDH60" s="20"/>
      <c r="QDI60" s="20"/>
      <c r="QDJ60" s="20"/>
      <c r="QDK60" s="20"/>
      <c r="QDL60" s="20"/>
      <c r="QDM60" s="20"/>
      <c r="QDN60" s="20"/>
      <c r="QDO60" s="20"/>
      <c r="QDP60" s="20"/>
      <c r="QDQ60" s="20"/>
      <c r="QDR60" s="20"/>
      <c r="QDS60" s="20"/>
      <c r="QDT60" s="20"/>
      <c r="QDU60" s="20"/>
      <c r="QDV60" s="20"/>
      <c r="QDW60" s="20"/>
      <c r="QDX60" s="20"/>
      <c r="QDY60" s="20"/>
      <c r="QDZ60" s="20"/>
      <c r="QEA60" s="20"/>
      <c r="QEB60" s="20"/>
      <c r="QEC60" s="20"/>
      <c r="QED60" s="20"/>
      <c r="QEE60" s="20"/>
      <c r="QEF60" s="20"/>
      <c r="QEG60" s="20"/>
      <c r="QEH60" s="20"/>
      <c r="QEI60" s="20"/>
      <c r="QEJ60" s="20"/>
      <c r="QEK60" s="20"/>
      <c r="QEL60" s="20"/>
      <c r="QEM60" s="20"/>
      <c r="QEN60" s="20"/>
      <c r="QEO60" s="20"/>
      <c r="QEP60" s="20"/>
      <c r="QEQ60" s="20"/>
      <c r="QER60" s="20"/>
      <c r="QES60" s="20"/>
      <c r="QET60" s="20"/>
      <c r="QEU60" s="20"/>
      <c r="QEV60" s="20"/>
      <c r="QEW60" s="20"/>
      <c r="QEX60" s="20"/>
      <c r="QEY60" s="20"/>
      <c r="QEZ60" s="20"/>
      <c r="QFA60" s="20"/>
      <c r="QFB60" s="20"/>
      <c r="QFC60" s="20"/>
      <c r="QFD60" s="20"/>
      <c r="QFE60" s="20"/>
      <c r="QFF60" s="20"/>
      <c r="QFG60" s="20"/>
      <c r="QFH60" s="20"/>
      <c r="QFI60" s="20"/>
      <c r="QFJ60" s="20"/>
      <c r="QFK60" s="20"/>
      <c r="QFL60" s="20"/>
      <c r="QFM60" s="20"/>
      <c r="QFN60" s="20"/>
      <c r="QFO60" s="20"/>
      <c r="QFP60" s="20"/>
      <c r="QFQ60" s="20"/>
      <c r="QFR60" s="20"/>
      <c r="QFS60" s="20"/>
      <c r="QFT60" s="20"/>
      <c r="QFU60" s="20"/>
      <c r="QFV60" s="20"/>
      <c r="QFW60" s="20"/>
      <c r="QFX60" s="20"/>
      <c r="QFY60" s="20"/>
      <c r="QFZ60" s="20"/>
      <c r="QGA60" s="20"/>
      <c r="QGB60" s="20"/>
      <c r="QGC60" s="20"/>
      <c r="QGD60" s="20"/>
      <c r="QGE60" s="20"/>
      <c r="QGF60" s="20"/>
      <c r="QGG60" s="20"/>
      <c r="QGH60" s="20"/>
      <c r="QGI60" s="20"/>
      <c r="QGJ60" s="20"/>
      <c r="QGK60" s="20"/>
      <c r="QGL60" s="20"/>
      <c r="QGM60" s="20"/>
      <c r="QGN60" s="20"/>
      <c r="QGO60" s="20"/>
      <c r="QGP60" s="20"/>
      <c r="QGQ60" s="20"/>
      <c r="QGR60" s="20"/>
      <c r="QGS60" s="20"/>
      <c r="QGT60" s="20"/>
      <c r="QGU60" s="20"/>
      <c r="QGV60" s="20"/>
      <c r="QGW60" s="20"/>
      <c r="QGX60" s="20"/>
      <c r="QGY60" s="20"/>
      <c r="QGZ60" s="20"/>
      <c r="QHA60" s="20"/>
      <c r="QHB60" s="20"/>
      <c r="QHC60" s="20"/>
      <c r="QHD60" s="20"/>
      <c r="QHE60" s="20"/>
      <c r="QHF60" s="20"/>
      <c r="QHG60" s="20"/>
      <c r="QHH60" s="20"/>
      <c r="QHI60" s="20"/>
      <c r="QHJ60" s="20"/>
      <c r="QHK60" s="20"/>
      <c r="QHL60" s="20"/>
      <c r="QHM60" s="20"/>
      <c r="QHN60" s="20"/>
      <c r="QHO60" s="20"/>
      <c r="QHP60" s="20"/>
      <c r="QHQ60" s="20"/>
      <c r="QHR60" s="20"/>
      <c r="QHS60" s="20"/>
      <c r="QHT60" s="20"/>
      <c r="QHU60" s="20"/>
      <c r="QHV60" s="20"/>
      <c r="QHW60" s="20"/>
      <c r="QHX60" s="20"/>
      <c r="QHY60" s="20"/>
      <c r="QHZ60" s="20"/>
      <c r="QIA60" s="20"/>
      <c r="QIB60" s="20"/>
      <c r="QIC60" s="20"/>
      <c r="QID60" s="20"/>
      <c r="QIE60" s="20"/>
      <c r="QIF60" s="20"/>
      <c r="QIG60" s="20"/>
      <c r="QIH60" s="20"/>
      <c r="QII60" s="20"/>
      <c r="QIJ60" s="20"/>
      <c r="QIK60" s="20"/>
      <c r="QIL60" s="20"/>
      <c r="QIM60" s="20"/>
      <c r="QIN60" s="20"/>
      <c r="QIO60" s="20"/>
      <c r="QIP60" s="20"/>
      <c r="QIQ60" s="20"/>
      <c r="QIR60" s="20"/>
      <c r="QIS60" s="20"/>
      <c r="QIT60" s="20"/>
      <c r="QIU60" s="20"/>
      <c r="QIV60" s="20"/>
      <c r="QIW60" s="20"/>
      <c r="QIX60" s="20"/>
      <c r="QIY60" s="20"/>
      <c r="QIZ60" s="20"/>
      <c r="QJA60" s="20"/>
      <c r="QJB60" s="20"/>
      <c r="QJC60" s="20"/>
      <c r="QJD60" s="20"/>
      <c r="QJE60" s="20"/>
      <c r="QJF60" s="20"/>
      <c r="QJG60" s="20"/>
      <c r="QJH60" s="20"/>
      <c r="QJI60" s="20"/>
      <c r="QJJ60" s="20"/>
      <c r="QJK60" s="20"/>
      <c r="QJL60" s="20"/>
      <c r="QJM60" s="20"/>
      <c r="QJN60" s="20"/>
      <c r="QJO60" s="20"/>
      <c r="QJP60" s="20"/>
      <c r="QJQ60" s="20"/>
      <c r="QJR60" s="20"/>
      <c r="QJS60" s="20"/>
      <c r="QJT60" s="20"/>
      <c r="QJU60" s="20"/>
      <c r="QJV60" s="20"/>
      <c r="QJW60" s="20"/>
      <c r="QJX60" s="20"/>
      <c r="QJY60" s="20"/>
      <c r="QJZ60" s="20"/>
      <c r="QKA60" s="20"/>
      <c r="QKB60" s="20"/>
      <c r="QKC60" s="20"/>
      <c r="QKD60" s="20"/>
      <c r="QKE60" s="20"/>
      <c r="QKF60" s="20"/>
      <c r="QKG60" s="20"/>
      <c r="QKH60" s="20"/>
      <c r="QKI60" s="20"/>
      <c r="QKJ60" s="20"/>
      <c r="QKK60" s="20"/>
      <c r="QKL60" s="20"/>
      <c r="QKM60" s="20"/>
      <c r="QKN60" s="20"/>
      <c r="QKO60" s="20"/>
      <c r="QKP60" s="20"/>
      <c r="QKQ60" s="20"/>
      <c r="QKR60" s="20"/>
      <c r="QKS60" s="20"/>
      <c r="QKT60" s="20"/>
      <c r="QKU60" s="20"/>
      <c r="QKV60" s="20"/>
      <c r="QKW60" s="20"/>
      <c r="QKX60" s="20"/>
      <c r="QKY60" s="20"/>
      <c r="QKZ60" s="20"/>
      <c r="QLA60" s="20"/>
      <c r="QLB60" s="20"/>
      <c r="QLC60" s="20"/>
      <c r="QLD60" s="20"/>
      <c r="QLE60" s="20"/>
      <c r="QLF60" s="20"/>
      <c r="QLG60" s="20"/>
      <c r="QLH60" s="20"/>
      <c r="QLI60" s="20"/>
      <c r="QLJ60" s="20"/>
      <c r="QLK60" s="20"/>
      <c r="QLL60" s="20"/>
      <c r="QLM60" s="20"/>
      <c r="QLN60" s="20"/>
      <c r="QLO60" s="20"/>
      <c r="QLP60" s="20"/>
      <c r="QLQ60" s="20"/>
      <c r="QLR60" s="20"/>
      <c r="QLS60" s="20"/>
      <c r="QLT60" s="20"/>
      <c r="QLU60" s="20"/>
      <c r="QLV60" s="20"/>
      <c r="QLW60" s="20"/>
      <c r="QLX60" s="20"/>
      <c r="QLY60" s="20"/>
      <c r="QLZ60" s="20"/>
      <c r="QMA60" s="20"/>
      <c r="QMB60" s="20"/>
      <c r="QMC60" s="20"/>
      <c r="QMD60" s="20"/>
      <c r="QME60" s="20"/>
      <c r="QMF60" s="20"/>
      <c r="QMG60" s="20"/>
      <c r="QMH60" s="20"/>
      <c r="QMI60" s="20"/>
      <c r="QMJ60" s="20"/>
      <c r="QMK60" s="20"/>
      <c r="QML60" s="20"/>
      <c r="QMM60" s="20"/>
      <c r="QMN60" s="20"/>
      <c r="QMO60" s="20"/>
      <c r="QMP60" s="20"/>
      <c r="QMQ60" s="20"/>
      <c r="QMR60" s="20"/>
      <c r="QMS60" s="20"/>
      <c r="QMT60" s="20"/>
      <c r="QMU60" s="20"/>
      <c r="QMV60" s="20"/>
      <c r="QMW60" s="20"/>
      <c r="QMX60" s="20"/>
      <c r="QMY60" s="20"/>
      <c r="QMZ60" s="20"/>
      <c r="QNA60" s="20"/>
      <c r="QNB60" s="20"/>
      <c r="QNC60" s="20"/>
      <c r="QND60" s="20"/>
      <c r="QNE60" s="20"/>
      <c r="QNF60" s="20"/>
      <c r="QNG60" s="20"/>
      <c r="QNH60" s="20"/>
      <c r="QNI60" s="20"/>
      <c r="QNJ60" s="20"/>
      <c r="QNK60" s="20"/>
      <c r="QNL60" s="20"/>
      <c r="QNM60" s="20"/>
      <c r="QNN60" s="20"/>
      <c r="QNO60" s="20"/>
      <c r="QNP60" s="20"/>
      <c r="QNQ60" s="20"/>
      <c r="QNR60" s="20"/>
      <c r="QNS60" s="20"/>
      <c r="QNT60" s="20"/>
      <c r="QNU60" s="20"/>
      <c r="QNV60" s="20"/>
      <c r="QNW60" s="20"/>
      <c r="QNX60" s="20"/>
      <c r="QNY60" s="20"/>
      <c r="QNZ60" s="20"/>
      <c r="QOA60" s="20"/>
      <c r="QOB60" s="20"/>
      <c r="QOC60" s="20"/>
      <c r="QOD60" s="20"/>
      <c r="QOE60" s="20"/>
      <c r="QOF60" s="20"/>
      <c r="QOG60" s="20"/>
      <c r="QOH60" s="20"/>
      <c r="QOI60" s="20"/>
      <c r="QOJ60" s="20"/>
      <c r="QOK60" s="20"/>
      <c r="QOL60" s="20"/>
      <c r="QOM60" s="20"/>
      <c r="QON60" s="20"/>
      <c r="QOO60" s="20"/>
      <c r="QOP60" s="20"/>
      <c r="QOQ60" s="20"/>
      <c r="QOR60" s="20"/>
      <c r="QOS60" s="20"/>
      <c r="QOT60" s="20"/>
      <c r="QOU60" s="20"/>
      <c r="QOV60" s="20"/>
      <c r="QOW60" s="20"/>
      <c r="QOX60" s="20"/>
      <c r="QOY60" s="20"/>
      <c r="QOZ60" s="20"/>
      <c r="QPA60" s="20"/>
      <c r="QPB60" s="20"/>
      <c r="QPC60" s="20"/>
      <c r="QPD60" s="20"/>
      <c r="QPE60" s="20"/>
      <c r="QPF60" s="20"/>
      <c r="QPG60" s="20"/>
      <c r="QPH60" s="20"/>
      <c r="QPI60" s="20"/>
      <c r="QPJ60" s="20"/>
      <c r="QPK60" s="20"/>
      <c r="QPL60" s="20"/>
      <c r="QPM60" s="20"/>
      <c r="QPN60" s="20"/>
      <c r="QPO60" s="20"/>
      <c r="QPP60" s="20"/>
      <c r="QPQ60" s="20"/>
      <c r="QPR60" s="20"/>
      <c r="QPS60" s="20"/>
      <c r="QPT60" s="20"/>
      <c r="QPU60" s="20"/>
      <c r="QPV60" s="20"/>
      <c r="QPW60" s="20"/>
      <c r="QPX60" s="20"/>
      <c r="QPY60" s="20"/>
      <c r="QPZ60" s="20"/>
      <c r="QQA60" s="20"/>
      <c r="QQB60" s="20"/>
      <c r="QQC60" s="20"/>
      <c r="QQD60" s="20"/>
      <c r="QQE60" s="20"/>
      <c r="QQF60" s="20"/>
      <c r="QQG60" s="20"/>
      <c r="QQH60" s="20"/>
      <c r="QQI60" s="20"/>
      <c r="QQJ60" s="20"/>
      <c r="QQK60" s="20"/>
      <c r="QQL60" s="20"/>
      <c r="QQM60" s="20"/>
      <c r="QQN60" s="20"/>
      <c r="QQO60" s="20"/>
      <c r="QQP60" s="20"/>
      <c r="QQQ60" s="20"/>
      <c r="QQR60" s="20"/>
      <c r="QQS60" s="20"/>
      <c r="QQT60" s="20"/>
      <c r="QQU60" s="20"/>
      <c r="QQV60" s="20"/>
      <c r="QQW60" s="20"/>
      <c r="QQX60" s="20"/>
      <c r="QQY60" s="20"/>
      <c r="QQZ60" s="20"/>
      <c r="QRA60" s="20"/>
      <c r="QRB60" s="20"/>
      <c r="QRC60" s="20"/>
      <c r="QRD60" s="20"/>
      <c r="QRE60" s="20"/>
      <c r="QRF60" s="20"/>
      <c r="QRG60" s="20"/>
      <c r="QRH60" s="20"/>
      <c r="QRI60" s="20"/>
      <c r="QRJ60" s="20"/>
      <c r="QRK60" s="20"/>
      <c r="QRL60" s="20"/>
      <c r="QRM60" s="20"/>
      <c r="QRN60" s="20"/>
      <c r="QRO60" s="20"/>
      <c r="QRP60" s="20"/>
      <c r="QRQ60" s="20"/>
      <c r="QRR60" s="20"/>
      <c r="QRS60" s="20"/>
      <c r="QRT60" s="20"/>
      <c r="QRU60" s="20"/>
      <c r="QRV60" s="20"/>
      <c r="QRW60" s="20"/>
      <c r="QRX60" s="20"/>
      <c r="QRY60" s="20"/>
      <c r="QRZ60" s="20"/>
      <c r="QSA60" s="20"/>
      <c r="QSB60" s="20"/>
      <c r="QSC60" s="20"/>
      <c r="QSD60" s="20"/>
      <c r="QSE60" s="20"/>
      <c r="QSF60" s="20"/>
      <c r="QSG60" s="20"/>
      <c r="QSH60" s="20"/>
      <c r="QSI60" s="20"/>
      <c r="QSJ60" s="20"/>
      <c r="QSK60" s="20"/>
      <c r="QSL60" s="20"/>
      <c r="QSM60" s="20"/>
      <c r="QSN60" s="20"/>
      <c r="QSO60" s="20"/>
      <c r="QSP60" s="20"/>
      <c r="QSQ60" s="20"/>
      <c r="QSR60" s="20"/>
      <c r="QSS60" s="20"/>
      <c r="QST60" s="20"/>
      <c r="QSU60" s="20"/>
      <c r="QSV60" s="20"/>
      <c r="QSW60" s="20"/>
      <c r="QSX60" s="20"/>
      <c r="QSY60" s="20"/>
      <c r="QSZ60" s="20"/>
      <c r="QTA60" s="20"/>
      <c r="QTB60" s="20"/>
      <c r="QTC60" s="20"/>
      <c r="QTD60" s="20"/>
      <c r="QTE60" s="20"/>
      <c r="QTF60" s="20"/>
      <c r="QTG60" s="20"/>
      <c r="QTH60" s="20"/>
      <c r="QTI60" s="20"/>
      <c r="QTJ60" s="20"/>
      <c r="QTK60" s="20"/>
      <c r="QTL60" s="20"/>
      <c r="QTM60" s="20"/>
      <c r="QTN60" s="20"/>
      <c r="QTO60" s="20"/>
      <c r="QTP60" s="20"/>
      <c r="QTQ60" s="20"/>
      <c r="QTR60" s="20"/>
      <c r="QTS60" s="20"/>
      <c r="QTT60" s="20"/>
      <c r="QTU60" s="20"/>
      <c r="QTV60" s="20"/>
      <c r="QTW60" s="20"/>
      <c r="QTX60" s="20"/>
      <c r="QTY60" s="20"/>
      <c r="QTZ60" s="20"/>
      <c r="QUA60" s="20"/>
      <c r="QUB60" s="20"/>
      <c r="QUC60" s="20"/>
      <c r="QUD60" s="20"/>
      <c r="QUE60" s="20"/>
      <c r="QUF60" s="20"/>
      <c r="QUG60" s="20"/>
      <c r="QUH60" s="20"/>
      <c r="QUI60" s="20"/>
      <c r="QUJ60" s="20"/>
      <c r="QUK60" s="20"/>
      <c r="QUL60" s="20"/>
      <c r="QUM60" s="20"/>
      <c r="QUN60" s="20"/>
      <c r="QUO60" s="20"/>
      <c r="QUP60" s="20"/>
      <c r="QUQ60" s="20"/>
      <c r="QUR60" s="20"/>
      <c r="QUS60" s="20"/>
      <c r="QUT60" s="20"/>
      <c r="QUU60" s="20"/>
      <c r="QUV60" s="20"/>
      <c r="QUW60" s="20"/>
      <c r="QUX60" s="20"/>
      <c r="QUY60" s="20"/>
      <c r="QUZ60" s="20"/>
      <c r="QVA60" s="20"/>
      <c r="QVB60" s="20"/>
      <c r="QVC60" s="20"/>
      <c r="QVD60" s="20"/>
      <c r="QVE60" s="20"/>
      <c r="QVF60" s="20"/>
      <c r="QVG60" s="20"/>
      <c r="QVH60" s="20"/>
      <c r="QVI60" s="20"/>
      <c r="QVJ60" s="20"/>
      <c r="QVK60" s="20"/>
      <c r="QVL60" s="20"/>
      <c r="QVM60" s="20"/>
      <c r="QVN60" s="20"/>
      <c r="QVO60" s="20"/>
      <c r="QVP60" s="20"/>
      <c r="QVQ60" s="20"/>
      <c r="QVR60" s="20"/>
      <c r="QVS60" s="20"/>
      <c r="QVT60" s="20"/>
      <c r="QVU60" s="20"/>
      <c r="QVV60" s="20"/>
      <c r="QVW60" s="20"/>
      <c r="QVX60" s="20"/>
      <c r="QVY60" s="20"/>
      <c r="QVZ60" s="20"/>
      <c r="QWA60" s="20"/>
      <c r="QWB60" s="20"/>
      <c r="QWC60" s="20"/>
      <c r="QWD60" s="20"/>
      <c r="QWE60" s="20"/>
      <c r="QWF60" s="20"/>
      <c r="QWG60" s="20"/>
      <c r="QWH60" s="20"/>
      <c r="QWI60" s="20"/>
      <c r="QWJ60" s="20"/>
      <c r="QWK60" s="20"/>
      <c r="QWL60" s="20"/>
      <c r="QWM60" s="20"/>
      <c r="QWN60" s="20"/>
      <c r="QWO60" s="20"/>
      <c r="QWP60" s="20"/>
      <c r="QWQ60" s="20"/>
      <c r="QWR60" s="20"/>
      <c r="QWS60" s="20"/>
      <c r="QWT60" s="20"/>
      <c r="QWU60" s="20"/>
      <c r="QWV60" s="20"/>
      <c r="QWW60" s="20"/>
      <c r="QWX60" s="20"/>
      <c r="QWY60" s="20"/>
      <c r="QWZ60" s="20"/>
      <c r="QXA60" s="20"/>
      <c r="QXB60" s="20"/>
      <c r="QXC60" s="20"/>
      <c r="QXD60" s="20"/>
      <c r="QXE60" s="20"/>
      <c r="QXF60" s="20"/>
      <c r="QXG60" s="20"/>
      <c r="QXH60" s="20"/>
      <c r="QXI60" s="20"/>
      <c r="QXJ60" s="20"/>
      <c r="QXK60" s="20"/>
      <c r="QXL60" s="20"/>
      <c r="QXM60" s="20"/>
      <c r="QXN60" s="20"/>
      <c r="QXO60" s="20"/>
      <c r="QXP60" s="20"/>
      <c r="QXQ60" s="20"/>
      <c r="QXR60" s="20"/>
      <c r="QXS60" s="20"/>
      <c r="QXT60" s="20"/>
      <c r="QXU60" s="20"/>
      <c r="QXV60" s="20"/>
      <c r="QXW60" s="20"/>
      <c r="QXX60" s="20"/>
      <c r="QXY60" s="20"/>
      <c r="QXZ60" s="20"/>
      <c r="QYA60" s="20"/>
      <c r="QYB60" s="20"/>
      <c r="QYC60" s="20"/>
      <c r="QYD60" s="20"/>
      <c r="QYE60" s="20"/>
      <c r="QYF60" s="20"/>
      <c r="QYG60" s="20"/>
      <c r="QYH60" s="20"/>
      <c r="QYI60" s="20"/>
      <c r="QYJ60" s="20"/>
      <c r="QYK60" s="20"/>
      <c r="QYL60" s="20"/>
      <c r="QYM60" s="20"/>
      <c r="QYN60" s="20"/>
      <c r="QYO60" s="20"/>
      <c r="QYP60" s="20"/>
      <c r="QYQ60" s="20"/>
      <c r="QYR60" s="20"/>
      <c r="QYS60" s="20"/>
      <c r="QYT60" s="20"/>
      <c r="QYU60" s="20"/>
      <c r="QYV60" s="20"/>
      <c r="QYW60" s="20"/>
      <c r="QYX60" s="20"/>
      <c r="QYY60" s="20"/>
      <c r="QYZ60" s="20"/>
      <c r="QZA60" s="20"/>
      <c r="QZB60" s="20"/>
      <c r="QZC60" s="20"/>
      <c r="QZD60" s="20"/>
      <c r="QZE60" s="20"/>
      <c r="QZF60" s="20"/>
      <c r="QZG60" s="20"/>
      <c r="QZH60" s="20"/>
      <c r="QZI60" s="20"/>
      <c r="QZJ60" s="20"/>
      <c r="QZK60" s="20"/>
      <c r="QZL60" s="20"/>
      <c r="QZM60" s="20"/>
      <c r="QZN60" s="20"/>
      <c r="QZO60" s="20"/>
      <c r="QZP60" s="20"/>
      <c r="QZQ60" s="20"/>
      <c r="QZR60" s="20"/>
      <c r="QZS60" s="20"/>
      <c r="QZT60" s="20"/>
      <c r="QZU60" s="20"/>
      <c r="QZV60" s="20"/>
      <c r="QZW60" s="20"/>
      <c r="QZX60" s="20"/>
      <c r="QZY60" s="20"/>
      <c r="QZZ60" s="20"/>
      <c r="RAA60" s="20"/>
      <c r="RAB60" s="20"/>
      <c r="RAC60" s="20"/>
      <c r="RAD60" s="20"/>
      <c r="RAE60" s="20"/>
      <c r="RAF60" s="20"/>
      <c r="RAG60" s="20"/>
      <c r="RAH60" s="20"/>
      <c r="RAI60" s="20"/>
      <c r="RAJ60" s="20"/>
      <c r="RAK60" s="20"/>
      <c r="RAL60" s="20"/>
      <c r="RAM60" s="20"/>
      <c r="RAN60" s="20"/>
      <c r="RAO60" s="20"/>
      <c r="RAP60" s="20"/>
      <c r="RAQ60" s="20"/>
      <c r="RAR60" s="20"/>
      <c r="RAS60" s="20"/>
      <c r="RAT60" s="20"/>
      <c r="RAU60" s="20"/>
      <c r="RAV60" s="20"/>
      <c r="RAW60" s="20"/>
      <c r="RAX60" s="20"/>
      <c r="RAY60" s="20"/>
      <c r="RAZ60" s="20"/>
      <c r="RBA60" s="20"/>
      <c r="RBB60" s="20"/>
      <c r="RBC60" s="20"/>
      <c r="RBD60" s="20"/>
      <c r="RBE60" s="20"/>
      <c r="RBF60" s="20"/>
      <c r="RBG60" s="20"/>
      <c r="RBH60" s="20"/>
      <c r="RBI60" s="20"/>
      <c r="RBJ60" s="20"/>
      <c r="RBK60" s="20"/>
      <c r="RBL60" s="20"/>
      <c r="RBM60" s="20"/>
      <c r="RBN60" s="20"/>
      <c r="RBO60" s="20"/>
      <c r="RBP60" s="20"/>
      <c r="RBQ60" s="20"/>
      <c r="RBR60" s="20"/>
      <c r="RBS60" s="20"/>
      <c r="RBT60" s="20"/>
      <c r="RBU60" s="20"/>
      <c r="RBV60" s="20"/>
      <c r="RBW60" s="20"/>
      <c r="RBX60" s="20"/>
      <c r="RBY60" s="20"/>
      <c r="RBZ60" s="20"/>
      <c r="RCA60" s="20"/>
      <c r="RCB60" s="20"/>
      <c r="RCC60" s="20"/>
      <c r="RCD60" s="20"/>
      <c r="RCE60" s="20"/>
      <c r="RCF60" s="20"/>
      <c r="RCG60" s="20"/>
      <c r="RCH60" s="20"/>
      <c r="RCI60" s="20"/>
      <c r="RCJ60" s="20"/>
      <c r="RCK60" s="20"/>
      <c r="RCL60" s="20"/>
      <c r="RCM60" s="20"/>
      <c r="RCN60" s="20"/>
      <c r="RCO60" s="20"/>
      <c r="RCP60" s="20"/>
      <c r="RCQ60" s="20"/>
      <c r="RCR60" s="20"/>
      <c r="RCS60" s="20"/>
      <c r="RCT60" s="20"/>
      <c r="RCU60" s="20"/>
      <c r="RCV60" s="20"/>
      <c r="RCW60" s="20"/>
      <c r="RCX60" s="20"/>
      <c r="RCY60" s="20"/>
      <c r="RCZ60" s="20"/>
      <c r="RDA60" s="20"/>
      <c r="RDB60" s="20"/>
      <c r="RDC60" s="20"/>
      <c r="RDD60" s="20"/>
      <c r="RDE60" s="20"/>
      <c r="RDF60" s="20"/>
      <c r="RDG60" s="20"/>
      <c r="RDH60" s="20"/>
      <c r="RDI60" s="20"/>
      <c r="RDJ60" s="20"/>
      <c r="RDK60" s="20"/>
      <c r="RDL60" s="20"/>
      <c r="RDM60" s="20"/>
      <c r="RDN60" s="20"/>
      <c r="RDO60" s="20"/>
      <c r="RDP60" s="20"/>
      <c r="RDQ60" s="20"/>
      <c r="RDR60" s="20"/>
      <c r="RDS60" s="20"/>
      <c r="RDT60" s="20"/>
      <c r="RDU60" s="20"/>
      <c r="RDV60" s="20"/>
      <c r="RDW60" s="20"/>
      <c r="RDX60" s="20"/>
      <c r="RDY60" s="20"/>
      <c r="RDZ60" s="20"/>
      <c r="REA60" s="20"/>
      <c r="REB60" s="20"/>
      <c r="REC60" s="20"/>
      <c r="RED60" s="20"/>
      <c r="REE60" s="20"/>
      <c r="REF60" s="20"/>
      <c r="REG60" s="20"/>
      <c r="REH60" s="20"/>
      <c r="REI60" s="20"/>
      <c r="REJ60" s="20"/>
      <c r="REK60" s="20"/>
      <c r="REL60" s="20"/>
      <c r="REM60" s="20"/>
      <c r="REN60" s="20"/>
      <c r="REO60" s="20"/>
      <c r="REP60" s="20"/>
      <c r="REQ60" s="20"/>
      <c r="RER60" s="20"/>
      <c r="RES60" s="20"/>
      <c r="RET60" s="20"/>
      <c r="REU60" s="20"/>
      <c r="REV60" s="20"/>
      <c r="REW60" s="20"/>
      <c r="REX60" s="20"/>
      <c r="REY60" s="20"/>
      <c r="REZ60" s="20"/>
      <c r="RFA60" s="20"/>
      <c r="RFB60" s="20"/>
      <c r="RFC60" s="20"/>
      <c r="RFD60" s="20"/>
      <c r="RFE60" s="20"/>
      <c r="RFF60" s="20"/>
      <c r="RFG60" s="20"/>
      <c r="RFH60" s="20"/>
      <c r="RFI60" s="20"/>
      <c r="RFJ60" s="20"/>
      <c r="RFK60" s="20"/>
      <c r="RFL60" s="20"/>
      <c r="RFM60" s="20"/>
      <c r="RFN60" s="20"/>
      <c r="RFO60" s="20"/>
      <c r="RFP60" s="20"/>
      <c r="RFQ60" s="20"/>
      <c r="RFR60" s="20"/>
      <c r="RFS60" s="20"/>
      <c r="RFT60" s="20"/>
      <c r="RFU60" s="20"/>
      <c r="RFV60" s="20"/>
      <c r="RFW60" s="20"/>
      <c r="RFX60" s="20"/>
      <c r="RFY60" s="20"/>
      <c r="RFZ60" s="20"/>
      <c r="RGA60" s="20"/>
      <c r="RGB60" s="20"/>
      <c r="RGC60" s="20"/>
      <c r="RGD60" s="20"/>
      <c r="RGE60" s="20"/>
      <c r="RGF60" s="20"/>
      <c r="RGG60" s="20"/>
      <c r="RGH60" s="20"/>
      <c r="RGI60" s="20"/>
      <c r="RGJ60" s="20"/>
      <c r="RGK60" s="20"/>
      <c r="RGL60" s="20"/>
      <c r="RGM60" s="20"/>
      <c r="RGN60" s="20"/>
      <c r="RGO60" s="20"/>
      <c r="RGP60" s="20"/>
      <c r="RGQ60" s="20"/>
      <c r="RGR60" s="20"/>
      <c r="RGS60" s="20"/>
      <c r="RGT60" s="20"/>
      <c r="RGU60" s="20"/>
      <c r="RGV60" s="20"/>
      <c r="RGW60" s="20"/>
      <c r="RGX60" s="20"/>
      <c r="RGY60" s="20"/>
      <c r="RGZ60" s="20"/>
      <c r="RHA60" s="20"/>
      <c r="RHB60" s="20"/>
      <c r="RHC60" s="20"/>
      <c r="RHD60" s="20"/>
      <c r="RHE60" s="20"/>
      <c r="RHF60" s="20"/>
      <c r="RHG60" s="20"/>
      <c r="RHH60" s="20"/>
      <c r="RHI60" s="20"/>
      <c r="RHJ60" s="20"/>
      <c r="RHK60" s="20"/>
      <c r="RHL60" s="20"/>
      <c r="RHM60" s="20"/>
      <c r="RHN60" s="20"/>
      <c r="RHO60" s="20"/>
      <c r="RHP60" s="20"/>
      <c r="RHQ60" s="20"/>
      <c r="RHR60" s="20"/>
      <c r="RHS60" s="20"/>
      <c r="RHT60" s="20"/>
      <c r="RHU60" s="20"/>
      <c r="RHV60" s="20"/>
      <c r="RHW60" s="20"/>
      <c r="RHX60" s="20"/>
      <c r="RHY60" s="20"/>
      <c r="RHZ60" s="20"/>
      <c r="RIA60" s="20"/>
      <c r="RIB60" s="20"/>
      <c r="RIC60" s="20"/>
      <c r="RID60" s="20"/>
      <c r="RIE60" s="20"/>
      <c r="RIF60" s="20"/>
      <c r="RIG60" s="20"/>
      <c r="RIH60" s="20"/>
      <c r="RII60" s="20"/>
      <c r="RIJ60" s="20"/>
      <c r="RIK60" s="20"/>
      <c r="RIL60" s="20"/>
      <c r="RIM60" s="20"/>
      <c r="RIN60" s="20"/>
      <c r="RIO60" s="20"/>
      <c r="RIP60" s="20"/>
      <c r="RIQ60" s="20"/>
      <c r="RIR60" s="20"/>
      <c r="RIS60" s="20"/>
      <c r="RIT60" s="20"/>
      <c r="RIU60" s="20"/>
      <c r="RIV60" s="20"/>
      <c r="RIW60" s="20"/>
      <c r="RIX60" s="20"/>
      <c r="RIY60" s="20"/>
      <c r="RIZ60" s="20"/>
      <c r="RJA60" s="20"/>
      <c r="RJB60" s="20"/>
      <c r="RJC60" s="20"/>
      <c r="RJD60" s="20"/>
      <c r="RJE60" s="20"/>
      <c r="RJF60" s="20"/>
      <c r="RJG60" s="20"/>
      <c r="RJH60" s="20"/>
      <c r="RJI60" s="20"/>
      <c r="RJJ60" s="20"/>
      <c r="RJK60" s="20"/>
      <c r="RJL60" s="20"/>
      <c r="RJM60" s="20"/>
      <c r="RJN60" s="20"/>
      <c r="RJO60" s="20"/>
      <c r="RJP60" s="20"/>
      <c r="RJQ60" s="20"/>
      <c r="RJR60" s="20"/>
      <c r="RJS60" s="20"/>
      <c r="RJT60" s="20"/>
      <c r="RJU60" s="20"/>
      <c r="RJV60" s="20"/>
      <c r="RJW60" s="20"/>
      <c r="RJX60" s="20"/>
      <c r="RJY60" s="20"/>
      <c r="RJZ60" s="20"/>
      <c r="RKA60" s="20"/>
      <c r="RKB60" s="20"/>
      <c r="RKC60" s="20"/>
      <c r="RKD60" s="20"/>
      <c r="RKE60" s="20"/>
      <c r="RKF60" s="20"/>
      <c r="RKG60" s="20"/>
      <c r="RKH60" s="20"/>
      <c r="RKI60" s="20"/>
      <c r="RKJ60" s="20"/>
      <c r="RKK60" s="20"/>
      <c r="RKL60" s="20"/>
      <c r="RKM60" s="20"/>
      <c r="RKN60" s="20"/>
      <c r="RKO60" s="20"/>
      <c r="RKP60" s="20"/>
      <c r="RKQ60" s="20"/>
      <c r="RKR60" s="20"/>
      <c r="RKS60" s="20"/>
      <c r="RKT60" s="20"/>
      <c r="RKU60" s="20"/>
      <c r="RKV60" s="20"/>
      <c r="RKW60" s="20"/>
      <c r="RKX60" s="20"/>
      <c r="RKY60" s="20"/>
      <c r="RKZ60" s="20"/>
      <c r="RLA60" s="20"/>
      <c r="RLB60" s="20"/>
      <c r="RLC60" s="20"/>
      <c r="RLD60" s="20"/>
      <c r="RLE60" s="20"/>
      <c r="RLF60" s="20"/>
      <c r="RLG60" s="20"/>
      <c r="RLH60" s="20"/>
      <c r="RLI60" s="20"/>
      <c r="RLJ60" s="20"/>
      <c r="RLK60" s="20"/>
      <c r="RLL60" s="20"/>
      <c r="RLM60" s="20"/>
      <c r="RLN60" s="20"/>
      <c r="RLO60" s="20"/>
      <c r="RLP60" s="20"/>
      <c r="RLQ60" s="20"/>
      <c r="RLR60" s="20"/>
      <c r="RLS60" s="20"/>
      <c r="RLT60" s="20"/>
      <c r="RLU60" s="20"/>
      <c r="RLV60" s="20"/>
      <c r="RLW60" s="20"/>
      <c r="RLX60" s="20"/>
      <c r="RLY60" s="20"/>
      <c r="RLZ60" s="20"/>
      <c r="RMA60" s="20"/>
      <c r="RMB60" s="20"/>
      <c r="RMC60" s="20"/>
      <c r="RMD60" s="20"/>
      <c r="RME60" s="20"/>
      <c r="RMF60" s="20"/>
      <c r="RMG60" s="20"/>
      <c r="RMH60" s="20"/>
      <c r="RMI60" s="20"/>
      <c r="RMJ60" s="20"/>
      <c r="RMK60" s="20"/>
      <c r="RML60" s="20"/>
      <c r="RMM60" s="20"/>
      <c r="RMN60" s="20"/>
      <c r="RMO60" s="20"/>
      <c r="RMP60" s="20"/>
      <c r="RMQ60" s="20"/>
      <c r="RMR60" s="20"/>
      <c r="RMS60" s="20"/>
      <c r="RMT60" s="20"/>
      <c r="RMU60" s="20"/>
      <c r="RMV60" s="20"/>
      <c r="RMW60" s="20"/>
      <c r="RMX60" s="20"/>
      <c r="RMY60" s="20"/>
      <c r="RMZ60" s="20"/>
      <c r="RNA60" s="20"/>
      <c r="RNB60" s="20"/>
      <c r="RNC60" s="20"/>
      <c r="RND60" s="20"/>
      <c r="RNE60" s="20"/>
      <c r="RNF60" s="20"/>
      <c r="RNG60" s="20"/>
      <c r="RNH60" s="20"/>
      <c r="RNI60" s="20"/>
      <c r="RNJ60" s="20"/>
      <c r="RNK60" s="20"/>
      <c r="RNL60" s="20"/>
      <c r="RNM60" s="20"/>
      <c r="RNN60" s="20"/>
      <c r="RNO60" s="20"/>
      <c r="RNP60" s="20"/>
      <c r="RNQ60" s="20"/>
      <c r="RNR60" s="20"/>
      <c r="RNS60" s="20"/>
      <c r="RNT60" s="20"/>
      <c r="RNU60" s="20"/>
      <c r="RNV60" s="20"/>
      <c r="RNW60" s="20"/>
      <c r="RNX60" s="20"/>
      <c r="RNY60" s="20"/>
      <c r="RNZ60" s="20"/>
      <c r="ROA60" s="20"/>
      <c r="ROB60" s="20"/>
      <c r="ROC60" s="20"/>
      <c r="ROD60" s="20"/>
      <c r="ROE60" s="20"/>
      <c r="ROF60" s="20"/>
      <c r="ROG60" s="20"/>
      <c r="ROH60" s="20"/>
      <c r="ROI60" s="20"/>
      <c r="ROJ60" s="20"/>
      <c r="ROK60" s="20"/>
      <c r="ROL60" s="20"/>
      <c r="ROM60" s="20"/>
      <c r="RON60" s="20"/>
      <c r="ROO60" s="20"/>
      <c r="ROP60" s="20"/>
      <c r="ROQ60" s="20"/>
      <c r="ROR60" s="20"/>
      <c r="ROS60" s="20"/>
      <c r="ROT60" s="20"/>
      <c r="ROU60" s="20"/>
      <c r="ROV60" s="20"/>
      <c r="ROW60" s="20"/>
      <c r="ROX60" s="20"/>
      <c r="ROY60" s="20"/>
      <c r="ROZ60" s="20"/>
      <c r="RPA60" s="20"/>
      <c r="RPB60" s="20"/>
      <c r="RPC60" s="20"/>
      <c r="RPD60" s="20"/>
      <c r="RPE60" s="20"/>
      <c r="RPF60" s="20"/>
      <c r="RPG60" s="20"/>
      <c r="RPH60" s="20"/>
      <c r="RPI60" s="20"/>
      <c r="RPJ60" s="20"/>
      <c r="RPK60" s="20"/>
      <c r="RPL60" s="20"/>
      <c r="RPM60" s="20"/>
      <c r="RPN60" s="20"/>
      <c r="RPO60" s="20"/>
      <c r="RPP60" s="20"/>
      <c r="RPQ60" s="20"/>
      <c r="RPR60" s="20"/>
      <c r="RPS60" s="20"/>
      <c r="RPT60" s="20"/>
      <c r="RPU60" s="20"/>
      <c r="RPV60" s="20"/>
      <c r="RPW60" s="20"/>
      <c r="RPX60" s="20"/>
      <c r="RPY60" s="20"/>
      <c r="RPZ60" s="20"/>
      <c r="RQA60" s="20"/>
      <c r="RQB60" s="20"/>
      <c r="RQC60" s="20"/>
      <c r="RQD60" s="20"/>
      <c r="RQE60" s="20"/>
      <c r="RQF60" s="20"/>
      <c r="RQG60" s="20"/>
      <c r="RQH60" s="20"/>
      <c r="RQI60" s="20"/>
      <c r="RQJ60" s="20"/>
      <c r="RQK60" s="20"/>
      <c r="RQL60" s="20"/>
      <c r="RQM60" s="20"/>
      <c r="RQN60" s="20"/>
      <c r="RQO60" s="20"/>
      <c r="RQP60" s="20"/>
      <c r="RQQ60" s="20"/>
      <c r="RQR60" s="20"/>
      <c r="RQS60" s="20"/>
      <c r="RQT60" s="20"/>
      <c r="RQU60" s="20"/>
      <c r="RQV60" s="20"/>
      <c r="RQW60" s="20"/>
      <c r="RQX60" s="20"/>
      <c r="RQY60" s="20"/>
      <c r="RQZ60" s="20"/>
      <c r="RRA60" s="20"/>
      <c r="RRB60" s="20"/>
      <c r="RRC60" s="20"/>
      <c r="RRD60" s="20"/>
      <c r="RRE60" s="20"/>
      <c r="RRF60" s="20"/>
      <c r="RRG60" s="20"/>
      <c r="RRH60" s="20"/>
      <c r="RRI60" s="20"/>
      <c r="RRJ60" s="20"/>
      <c r="RRK60" s="20"/>
      <c r="RRL60" s="20"/>
      <c r="RRM60" s="20"/>
      <c r="RRN60" s="20"/>
      <c r="RRO60" s="20"/>
      <c r="RRP60" s="20"/>
      <c r="RRQ60" s="20"/>
      <c r="RRR60" s="20"/>
      <c r="RRS60" s="20"/>
      <c r="RRT60" s="20"/>
      <c r="RRU60" s="20"/>
      <c r="RRV60" s="20"/>
      <c r="RRW60" s="20"/>
      <c r="RRX60" s="20"/>
      <c r="RRY60" s="20"/>
      <c r="RRZ60" s="20"/>
      <c r="RSA60" s="20"/>
      <c r="RSB60" s="20"/>
      <c r="RSC60" s="20"/>
      <c r="RSD60" s="20"/>
      <c r="RSE60" s="20"/>
      <c r="RSF60" s="20"/>
      <c r="RSG60" s="20"/>
      <c r="RSH60" s="20"/>
      <c r="RSI60" s="20"/>
      <c r="RSJ60" s="20"/>
      <c r="RSK60" s="20"/>
      <c r="RSL60" s="20"/>
      <c r="RSM60" s="20"/>
      <c r="RSN60" s="20"/>
      <c r="RSO60" s="20"/>
      <c r="RSP60" s="20"/>
      <c r="RSQ60" s="20"/>
      <c r="RSR60" s="20"/>
      <c r="RSS60" s="20"/>
      <c r="RST60" s="20"/>
      <c r="RSU60" s="20"/>
      <c r="RSV60" s="20"/>
      <c r="RSW60" s="20"/>
      <c r="RSX60" s="20"/>
      <c r="RSY60" s="20"/>
      <c r="RSZ60" s="20"/>
      <c r="RTA60" s="20"/>
      <c r="RTB60" s="20"/>
      <c r="RTC60" s="20"/>
      <c r="RTD60" s="20"/>
      <c r="RTE60" s="20"/>
      <c r="RTF60" s="20"/>
      <c r="RTG60" s="20"/>
      <c r="RTH60" s="20"/>
      <c r="RTI60" s="20"/>
      <c r="RTJ60" s="20"/>
      <c r="RTK60" s="20"/>
      <c r="RTL60" s="20"/>
      <c r="RTM60" s="20"/>
      <c r="RTN60" s="20"/>
      <c r="RTO60" s="20"/>
      <c r="RTP60" s="20"/>
      <c r="RTQ60" s="20"/>
      <c r="RTR60" s="20"/>
      <c r="RTS60" s="20"/>
      <c r="RTT60" s="20"/>
      <c r="RTU60" s="20"/>
      <c r="RTV60" s="20"/>
      <c r="RTW60" s="20"/>
      <c r="RTX60" s="20"/>
      <c r="RTY60" s="20"/>
      <c r="RTZ60" s="20"/>
      <c r="RUA60" s="20"/>
      <c r="RUB60" s="20"/>
      <c r="RUC60" s="20"/>
      <c r="RUD60" s="20"/>
      <c r="RUE60" s="20"/>
      <c r="RUF60" s="20"/>
      <c r="RUG60" s="20"/>
      <c r="RUH60" s="20"/>
      <c r="RUI60" s="20"/>
      <c r="RUJ60" s="20"/>
      <c r="RUK60" s="20"/>
      <c r="RUL60" s="20"/>
      <c r="RUM60" s="20"/>
      <c r="RUN60" s="20"/>
      <c r="RUO60" s="20"/>
      <c r="RUP60" s="20"/>
      <c r="RUQ60" s="20"/>
      <c r="RUR60" s="20"/>
      <c r="RUS60" s="20"/>
      <c r="RUT60" s="20"/>
      <c r="RUU60" s="20"/>
      <c r="RUV60" s="20"/>
      <c r="RUW60" s="20"/>
      <c r="RUX60" s="20"/>
      <c r="RUY60" s="20"/>
      <c r="RUZ60" s="20"/>
      <c r="RVA60" s="20"/>
      <c r="RVB60" s="20"/>
      <c r="RVC60" s="20"/>
      <c r="RVD60" s="20"/>
      <c r="RVE60" s="20"/>
      <c r="RVF60" s="20"/>
      <c r="RVG60" s="20"/>
      <c r="RVH60" s="20"/>
      <c r="RVI60" s="20"/>
      <c r="RVJ60" s="20"/>
      <c r="RVK60" s="20"/>
      <c r="RVL60" s="20"/>
      <c r="RVM60" s="20"/>
      <c r="RVN60" s="20"/>
      <c r="RVO60" s="20"/>
      <c r="RVP60" s="20"/>
      <c r="RVQ60" s="20"/>
      <c r="RVR60" s="20"/>
      <c r="RVS60" s="20"/>
      <c r="RVT60" s="20"/>
      <c r="RVU60" s="20"/>
      <c r="RVV60" s="20"/>
      <c r="RVW60" s="20"/>
      <c r="RVX60" s="20"/>
      <c r="RVY60" s="20"/>
      <c r="RVZ60" s="20"/>
      <c r="RWA60" s="20"/>
      <c r="RWB60" s="20"/>
      <c r="RWC60" s="20"/>
      <c r="RWD60" s="20"/>
      <c r="RWE60" s="20"/>
      <c r="RWF60" s="20"/>
      <c r="RWG60" s="20"/>
      <c r="RWH60" s="20"/>
      <c r="RWI60" s="20"/>
      <c r="RWJ60" s="20"/>
      <c r="RWK60" s="20"/>
      <c r="RWL60" s="20"/>
      <c r="RWM60" s="20"/>
      <c r="RWN60" s="20"/>
      <c r="RWO60" s="20"/>
      <c r="RWP60" s="20"/>
      <c r="RWQ60" s="20"/>
      <c r="RWR60" s="20"/>
      <c r="RWS60" s="20"/>
      <c r="RWT60" s="20"/>
      <c r="RWU60" s="20"/>
      <c r="RWV60" s="20"/>
      <c r="RWW60" s="20"/>
      <c r="RWX60" s="20"/>
      <c r="RWY60" s="20"/>
      <c r="RWZ60" s="20"/>
      <c r="RXA60" s="20"/>
      <c r="RXB60" s="20"/>
      <c r="RXC60" s="20"/>
      <c r="RXD60" s="20"/>
      <c r="RXE60" s="20"/>
      <c r="RXF60" s="20"/>
      <c r="RXG60" s="20"/>
      <c r="RXH60" s="20"/>
      <c r="RXI60" s="20"/>
      <c r="RXJ60" s="20"/>
      <c r="RXK60" s="20"/>
      <c r="RXL60" s="20"/>
      <c r="RXM60" s="20"/>
      <c r="RXN60" s="20"/>
      <c r="RXO60" s="20"/>
      <c r="RXP60" s="20"/>
      <c r="RXQ60" s="20"/>
      <c r="RXR60" s="20"/>
      <c r="RXS60" s="20"/>
      <c r="RXT60" s="20"/>
      <c r="RXU60" s="20"/>
      <c r="RXV60" s="20"/>
      <c r="RXW60" s="20"/>
      <c r="RXX60" s="20"/>
      <c r="RXY60" s="20"/>
      <c r="RXZ60" s="20"/>
      <c r="RYA60" s="20"/>
      <c r="RYB60" s="20"/>
      <c r="RYC60" s="20"/>
      <c r="RYD60" s="20"/>
      <c r="RYE60" s="20"/>
      <c r="RYF60" s="20"/>
      <c r="RYG60" s="20"/>
      <c r="RYH60" s="20"/>
      <c r="RYI60" s="20"/>
      <c r="RYJ60" s="20"/>
      <c r="RYK60" s="20"/>
      <c r="RYL60" s="20"/>
      <c r="RYM60" s="20"/>
      <c r="RYN60" s="20"/>
      <c r="RYO60" s="20"/>
      <c r="RYP60" s="20"/>
      <c r="RYQ60" s="20"/>
      <c r="RYR60" s="20"/>
      <c r="RYS60" s="20"/>
      <c r="RYT60" s="20"/>
      <c r="RYU60" s="20"/>
      <c r="RYV60" s="20"/>
      <c r="RYW60" s="20"/>
      <c r="RYX60" s="20"/>
      <c r="RYY60" s="20"/>
      <c r="RYZ60" s="20"/>
      <c r="RZA60" s="20"/>
      <c r="RZB60" s="20"/>
      <c r="RZC60" s="20"/>
      <c r="RZD60" s="20"/>
      <c r="RZE60" s="20"/>
      <c r="RZF60" s="20"/>
      <c r="RZG60" s="20"/>
      <c r="RZH60" s="20"/>
      <c r="RZI60" s="20"/>
      <c r="RZJ60" s="20"/>
      <c r="RZK60" s="20"/>
      <c r="RZL60" s="20"/>
      <c r="RZM60" s="20"/>
      <c r="RZN60" s="20"/>
      <c r="RZO60" s="20"/>
      <c r="RZP60" s="20"/>
      <c r="RZQ60" s="20"/>
      <c r="RZR60" s="20"/>
      <c r="RZS60" s="20"/>
      <c r="RZT60" s="20"/>
      <c r="RZU60" s="20"/>
      <c r="RZV60" s="20"/>
      <c r="RZW60" s="20"/>
      <c r="RZX60" s="20"/>
      <c r="RZY60" s="20"/>
      <c r="RZZ60" s="20"/>
      <c r="SAA60" s="20"/>
      <c r="SAB60" s="20"/>
      <c r="SAC60" s="20"/>
      <c r="SAD60" s="20"/>
      <c r="SAE60" s="20"/>
      <c r="SAF60" s="20"/>
      <c r="SAG60" s="20"/>
      <c r="SAH60" s="20"/>
      <c r="SAI60" s="20"/>
      <c r="SAJ60" s="20"/>
      <c r="SAK60" s="20"/>
      <c r="SAL60" s="20"/>
      <c r="SAM60" s="20"/>
      <c r="SAN60" s="20"/>
      <c r="SAO60" s="20"/>
      <c r="SAP60" s="20"/>
      <c r="SAQ60" s="20"/>
      <c r="SAR60" s="20"/>
      <c r="SAS60" s="20"/>
      <c r="SAT60" s="20"/>
      <c r="SAU60" s="20"/>
      <c r="SAV60" s="20"/>
      <c r="SAW60" s="20"/>
      <c r="SAX60" s="20"/>
      <c r="SAY60" s="20"/>
      <c r="SAZ60" s="20"/>
      <c r="SBA60" s="20"/>
      <c r="SBB60" s="20"/>
      <c r="SBC60" s="20"/>
      <c r="SBD60" s="20"/>
      <c r="SBE60" s="20"/>
      <c r="SBF60" s="20"/>
      <c r="SBG60" s="20"/>
      <c r="SBH60" s="20"/>
      <c r="SBI60" s="20"/>
      <c r="SBJ60" s="20"/>
      <c r="SBK60" s="20"/>
      <c r="SBL60" s="20"/>
      <c r="SBM60" s="20"/>
      <c r="SBN60" s="20"/>
      <c r="SBO60" s="20"/>
      <c r="SBP60" s="20"/>
      <c r="SBQ60" s="20"/>
      <c r="SBR60" s="20"/>
      <c r="SBS60" s="20"/>
      <c r="SBT60" s="20"/>
      <c r="SBU60" s="20"/>
      <c r="SBV60" s="20"/>
      <c r="SBW60" s="20"/>
      <c r="SBX60" s="20"/>
      <c r="SBY60" s="20"/>
      <c r="SBZ60" s="20"/>
      <c r="SCA60" s="20"/>
      <c r="SCB60" s="20"/>
      <c r="SCC60" s="20"/>
      <c r="SCD60" s="20"/>
      <c r="SCE60" s="20"/>
      <c r="SCF60" s="20"/>
      <c r="SCG60" s="20"/>
      <c r="SCH60" s="20"/>
      <c r="SCI60" s="20"/>
      <c r="SCJ60" s="20"/>
      <c r="SCK60" s="20"/>
      <c r="SCL60" s="20"/>
      <c r="SCM60" s="20"/>
      <c r="SCN60" s="20"/>
      <c r="SCO60" s="20"/>
      <c r="SCP60" s="20"/>
      <c r="SCQ60" s="20"/>
      <c r="SCR60" s="20"/>
      <c r="SCS60" s="20"/>
      <c r="SCT60" s="20"/>
      <c r="SCU60" s="20"/>
      <c r="SCV60" s="20"/>
      <c r="SCW60" s="20"/>
      <c r="SCX60" s="20"/>
      <c r="SCY60" s="20"/>
      <c r="SCZ60" s="20"/>
      <c r="SDA60" s="20"/>
      <c r="SDB60" s="20"/>
      <c r="SDC60" s="20"/>
      <c r="SDD60" s="20"/>
      <c r="SDE60" s="20"/>
      <c r="SDF60" s="20"/>
      <c r="SDG60" s="20"/>
      <c r="SDH60" s="20"/>
      <c r="SDI60" s="20"/>
      <c r="SDJ60" s="20"/>
      <c r="SDK60" s="20"/>
      <c r="SDL60" s="20"/>
      <c r="SDM60" s="20"/>
      <c r="SDN60" s="20"/>
      <c r="SDO60" s="20"/>
      <c r="SDP60" s="20"/>
      <c r="SDQ60" s="20"/>
      <c r="SDR60" s="20"/>
      <c r="SDS60" s="20"/>
      <c r="SDT60" s="20"/>
      <c r="SDU60" s="20"/>
      <c r="SDV60" s="20"/>
      <c r="SDW60" s="20"/>
      <c r="SDX60" s="20"/>
      <c r="SDY60" s="20"/>
      <c r="SDZ60" s="20"/>
      <c r="SEA60" s="20"/>
      <c r="SEB60" s="20"/>
      <c r="SEC60" s="20"/>
      <c r="SED60" s="20"/>
      <c r="SEE60" s="20"/>
      <c r="SEF60" s="20"/>
      <c r="SEG60" s="20"/>
      <c r="SEH60" s="20"/>
      <c r="SEI60" s="20"/>
      <c r="SEJ60" s="20"/>
      <c r="SEK60" s="20"/>
      <c r="SEL60" s="20"/>
      <c r="SEM60" s="20"/>
      <c r="SEN60" s="20"/>
      <c r="SEO60" s="20"/>
      <c r="SEP60" s="20"/>
      <c r="SEQ60" s="20"/>
      <c r="SER60" s="20"/>
      <c r="SES60" s="20"/>
      <c r="SET60" s="20"/>
      <c r="SEU60" s="20"/>
      <c r="SEV60" s="20"/>
      <c r="SEW60" s="20"/>
      <c r="SEX60" s="20"/>
      <c r="SEY60" s="20"/>
      <c r="SEZ60" s="20"/>
      <c r="SFA60" s="20"/>
      <c r="SFB60" s="20"/>
      <c r="SFC60" s="20"/>
      <c r="SFD60" s="20"/>
      <c r="SFE60" s="20"/>
      <c r="SFF60" s="20"/>
      <c r="SFG60" s="20"/>
      <c r="SFH60" s="20"/>
      <c r="SFI60" s="20"/>
      <c r="SFJ60" s="20"/>
      <c r="SFK60" s="20"/>
      <c r="SFL60" s="20"/>
      <c r="SFM60" s="20"/>
      <c r="SFN60" s="20"/>
      <c r="SFO60" s="20"/>
      <c r="SFP60" s="20"/>
      <c r="SFQ60" s="20"/>
      <c r="SFR60" s="20"/>
      <c r="SFS60" s="20"/>
      <c r="SFT60" s="20"/>
      <c r="SFU60" s="20"/>
      <c r="SFV60" s="20"/>
      <c r="SFW60" s="20"/>
      <c r="SFX60" s="20"/>
      <c r="SFY60" s="20"/>
      <c r="SFZ60" s="20"/>
      <c r="SGA60" s="20"/>
      <c r="SGB60" s="20"/>
      <c r="SGC60" s="20"/>
      <c r="SGD60" s="20"/>
      <c r="SGE60" s="20"/>
      <c r="SGF60" s="20"/>
      <c r="SGG60" s="20"/>
      <c r="SGH60" s="20"/>
      <c r="SGI60" s="20"/>
      <c r="SGJ60" s="20"/>
      <c r="SGK60" s="20"/>
      <c r="SGL60" s="20"/>
      <c r="SGM60" s="20"/>
      <c r="SGN60" s="20"/>
      <c r="SGO60" s="20"/>
      <c r="SGP60" s="20"/>
      <c r="SGQ60" s="20"/>
      <c r="SGR60" s="20"/>
      <c r="SGS60" s="20"/>
      <c r="SGT60" s="20"/>
      <c r="SGU60" s="20"/>
      <c r="SGV60" s="20"/>
      <c r="SGW60" s="20"/>
      <c r="SGX60" s="20"/>
      <c r="SGY60" s="20"/>
      <c r="SGZ60" s="20"/>
      <c r="SHA60" s="20"/>
      <c r="SHB60" s="20"/>
      <c r="SHC60" s="20"/>
      <c r="SHD60" s="20"/>
      <c r="SHE60" s="20"/>
      <c r="SHF60" s="20"/>
      <c r="SHG60" s="20"/>
      <c r="SHH60" s="20"/>
      <c r="SHI60" s="20"/>
      <c r="SHJ60" s="20"/>
      <c r="SHK60" s="20"/>
      <c r="SHL60" s="20"/>
      <c r="SHM60" s="20"/>
      <c r="SHN60" s="20"/>
      <c r="SHO60" s="20"/>
      <c r="SHP60" s="20"/>
      <c r="SHQ60" s="20"/>
      <c r="SHR60" s="20"/>
      <c r="SHS60" s="20"/>
      <c r="SHT60" s="20"/>
      <c r="SHU60" s="20"/>
      <c r="SHV60" s="20"/>
      <c r="SHW60" s="20"/>
      <c r="SHX60" s="20"/>
      <c r="SHY60" s="20"/>
      <c r="SHZ60" s="20"/>
      <c r="SIA60" s="20"/>
      <c r="SIB60" s="20"/>
      <c r="SIC60" s="20"/>
      <c r="SID60" s="20"/>
      <c r="SIE60" s="20"/>
      <c r="SIF60" s="20"/>
      <c r="SIG60" s="20"/>
      <c r="SIH60" s="20"/>
      <c r="SII60" s="20"/>
      <c r="SIJ60" s="20"/>
      <c r="SIK60" s="20"/>
      <c r="SIL60" s="20"/>
      <c r="SIM60" s="20"/>
      <c r="SIN60" s="20"/>
      <c r="SIO60" s="20"/>
      <c r="SIP60" s="20"/>
      <c r="SIQ60" s="20"/>
      <c r="SIR60" s="20"/>
      <c r="SIS60" s="20"/>
      <c r="SIT60" s="20"/>
      <c r="SIU60" s="20"/>
      <c r="SIV60" s="20"/>
      <c r="SIW60" s="20"/>
      <c r="SIX60" s="20"/>
      <c r="SIY60" s="20"/>
      <c r="SIZ60" s="20"/>
      <c r="SJA60" s="20"/>
      <c r="SJB60" s="20"/>
      <c r="SJC60" s="20"/>
      <c r="SJD60" s="20"/>
      <c r="SJE60" s="20"/>
      <c r="SJF60" s="20"/>
      <c r="SJG60" s="20"/>
      <c r="SJH60" s="20"/>
      <c r="SJI60" s="20"/>
      <c r="SJJ60" s="20"/>
      <c r="SJK60" s="20"/>
      <c r="SJL60" s="20"/>
      <c r="SJM60" s="20"/>
      <c r="SJN60" s="20"/>
      <c r="SJO60" s="20"/>
      <c r="SJP60" s="20"/>
      <c r="SJQ60" s="20"/>
      <c r="SJR60" s="20"/>
      <c r="SJS60" s="20"/>
      <c r="SJT60" s="20"/>
      <c r="SJU60" s="20"/>
      <c r="SJV60" s="20"/>
      <c r="SJW60" s="20"/>
      <c r="SJX60" s="20"/>
      <c r="SJY60" s="20"/>
      <c r="SJZ60" s="20"/>
      <c r="SKA60" s="20"/>
      <c r="SKB60" s="20"/>
      <c r="SKC60" s="20"/>
      <c r="SKD60" s="20"/>
      <c r="SKE60" s="20"/>
      <c r="SKF60" s="20"/>
      <c r="SKG60" s="20"/>
      <c r="SKH60" s="20"/>
      <c r="SKI60" s="20"/>
      <c r="SKJ60" s="20"/>
      <c r="SKK60" s="20"/>
      <c r="SKL60" s="20"/>
      <c r="SKM60" s="20"/>
      <c r="SKN60" s="20"/>
      <c r="SKO60" s="20"/>
      <c r="SKP60" s="20"/>
      <c r="SKQ60" s="20"/>
      <c r="SKR60" s="20"/>
      <c r="SKS60" s="20"/>
      <c r="SKT60" s="20"/>
      <c r="SKU60" s="20"/>
      <c r="SKV60" s="20"/>
      <c r="SKW60" s="20"/>
      <c r="SKX60" s="20"/>
      <c r="SKY60" s="20"/>
      <c r="SKZ60" s="20"/>
      <c r="SLA60" s="20"/>
      <c r="SLB60" s="20"/>
      <c r="SLC60" s="20"/>
      <c r="SLD60" s="20"/>
      <c r="SLE60" s="20"/>
      <c r="SLF60" s="20"/>
      <c r="SLG60" s="20"/>
      <c r="SLH60" s="20"/>
      <c r="SLI60" s="20"/>
      <c r="SLJ60" s="20"/>
      <c r="SLK60" s="20"/>
      <c r="SLL60" s="20"/>
      <c r="SLM60" s="20"/>
      <c r="SLN60" s="20"/>
      <c r="SLO60" s="20"/>
      <c r="SLP60" s="20"/>
      <c r="SLQ60" s="20"/>
      <c r="SLR60" s="20"/>
      <c r="SLS60" s="20"/>
      <c r="SLT60" s="20"/>
      <c r="SLU60" s="20"/>
      <c r="SLV60" s="20"/>
      <c r="SLW60" s="20"/>
      <c r="SLX60" s="20"/>
      <c r="SLY60" s="20"/>
      <c r="SLZ60" s="20"/>
      <c r="SMA60" s="20"/>
      <c r="SMB60" s="20"/>
      <c r="SMC60" s="20"/>
      <c r="SMD60" s="20"/>
      <c r="SME60" s="20"/>
      <c r="SMF60" s="20"/>
      <c r="SMG60" s="20"/>
      <c r="SMH60" s="20"/>
      <c r="SMI60" s="20"/>
      <c r="SMJ60" s="20"/>
      <c r="SMK60" s="20"/>
      <c r="SML60" s="20"/>
      <c r="SMM60" s="20"/>
      <c r="SMN60" s="20"/>
      <c r="SMO60" s="20"/>
      <c r="SMP60" s="20"/>
      <c r="SMQ60" s="20"/>
      <c r="SMR60" s="20"/>
      <c r="SMS60" s="20"/>
      <c r="SMT60" s="20"/>
      <c r="SMU60" s="20"/>
      <c r="SMV60" s="20"/>
      <c r="SMW60" s="20"/>
      <c r="SMX60" s="20"/>
      <c r="SMY60" s="20"/>
      <c r="SMZ60" s="20"/>
      <c r="SNA60" s="20"/>
      <c r="SNB60" s="20"/>
      <c r="SNC60" s="20"/>
      <c r="SND60" s="20"/>
      <c r="SNE60" s="20"/>
      <c r="SNF60" s="20"/>
      <c r="SNG60" s="20"/>
      <c r="SNH60" s="20"/>
      <c r="SNI60" s="20"/>
      <c r="SNJ60" s="20"/>
      <c r="SNK60" s="20"/>
      <c r="SNL60" s="20"/>
      <c r="SNM60" s="20"/>
      <c r="SNN60" s="20"/>
      <c r="SNO60" s="20"/>
      <c r="SNP60" s="20"/>
      <c r="SNQ60" s="20"/>
      <c r="SNR60" s="20"/>
      <c r="SNS60" s="20"/>
      <c r="SNT60" s="20"/>
      <c r="SNU60" s="20"/>
      <c r="SNV60" s="20"/>
      <c r="SNW60" s="20"/>
      <c r="SNX60" s="20"/>
      <c r="SNY60" s="20"/>
      <c r="SNZ60" s="20"/>
      <c r="SOA60" s="20"/>
      <c r="SOB60" s="20"/>
      <c r="SOC60" s="20"/>
      <c r="SOD60" s="20"/>
      <c r="SOE60" s="20"/>
      <c r="SOF60" s="20"/>
      <c r="SOG60" s="20"/>
      <c r="SOH60" s="20"/>
      <c r="SOI60" s="20"/>
      <c r="SOJ60" s="20"/>
      <c r="SOK60" s="20"/>
      <c r="SOL60" s="20"/>
      <c r="SOM60" s="20"/>
      <c r="SON60" s="20"/>
      <c r="SOO60" s="20"/>
      <c r="SOP60" s="20"/>
      <c r="SOQ60" s="20"/>
      <c r="SOR60" s="20"/>
      <c r="SOS60" s="20"/>
      <c r="SOT60" s="20"/>
      <c r="SOU60" s="20"/>
      <c r="SOV60" s="20"/>
      <c r="SOW60" s="20"/>
      <c r="SOX60" s="20"/>
      <c r="SOY60" s="20"/>
      <c r="SOZ60" s="20"/>
      <c r="SPA60" s="20"/>
      <c r="SPB60" s="20"/>
      <c r="SPC60" s="20"/>
      <c r="SPD60" s="20"/>
      <c r="SPE60" s="20"/>
      <c r="SPF60" s="20"/>
      <c r="SPG60" s="20"/>
      <c r="SPH60" s="20"/>
      <c r="SPI60" s="20"/>
      <c r="SPJ60" s="20"/>
      <c r="SPK60" s="20"/>
      <c r="SPL60" s="20"/>
      <c r="SPM60" s="20"/>
      <c r="SPN60" s="20"/>
      <c r="SPO60" s="20"/>
      <c r="SPP60" s="20"/>
      <c r="SPQ60" s="20"/>
      <c r="SPR60" s="20"/>
      <c r="SPS60" s="20"/>
      <c r="SPT60" s="20"/>
      <c r="SPU60" s="20"/>
      <c r="SPV60" s="20"/>
      <c r="SPW60" s="20"/>
      <c r="SPX60" s="20"/>
      <c r="SPY60" s="20"/>
      <c r="SPZ60" s="20"/>
      <c r="SQA60" s="20"/>
      <c r="SQB60" s="20"/>
      <c r="SQC60" s="20"/>
      <c r="SQD60" s="20"/>
      <c r="SQE60" s="20"/>
      <c r="SQF60" s="20"/>
      <c r="SQG60" s="20"/>
      <c r="SQH60" s="20"/>
      <c r="SQI60" s="20"/>
      <c r="SQJ60" s="20"/>
      <c r="SQK60" s="20"/>
      <c r="SQL60" s="20"/>
      <c r="SQM60" s="20"/>
      <c r="SQN60" s="20"/>
      <c r="SQO60" s="20"/>
      <c r="SQP60" s="20"/>
      <c r="SQQ60" s="20"/>
      <c r="SQR60" s="20"/>
      <c r="SQS60" s="20"/>
      <c r="SQT60" s="20"/>
      <c r="SQU60" s="20"/>
      <c r="SQV60" s="20"/>
      <c r="SQW60" s="20"/>
      <c r="SQX60" s="20"/>
      <c r="SQY60" s="20"/>
      <c r="SQZ60" s="20"/>
      <c r="SRA60" s="20"/>
      <c r="SRB60" s="20"/>
      <c r="SRC60" s="20"/>
      <c r="SRD60" s="20"/>
      <c r="SRE60" s="20"/>
      <c r="SRF60" s="20"/>
      <c r="SRG60" s="20"/>
      <c r="SRH60" s="20"/>
      <c r="SRI60" s="20"/>
      <c r="SRJ60" s="20"/>
      <c r="SRK60" s="20"/>
      <c r="SRL60" s="20"/>
      <c r="SRM60" s="20"/>
      <c r="SRN60" s="20"/>
      <c r="SRO60" s="20"/>
      <c r="SRP60" s="20"/>
      <c r="SRQ60" s="20"/>
      <c r="SRR60" s="20"/>
      <c r="SRS60" s="20"/>
      <c r="SRT60" s="20"/>
      <c r="SRU60" s="20"/>
      <c r="SRV60" s="20"/>
      <c r="SRW60" s="20"/>
      <c r="SRX60" s="20"/>
      <c r="SRY60" s="20"/>
      <c r="SRZ60" s="20"/>
      <c r="SSA60" s="20"/>
      <c r="SSB60" s="20"/>
      <c r="SSC60" s="20"/>
      <c r="SSD60" s="20"/>
      <c r="SSE60" s="20"/>
      <c r="SSF60" s="20"/>
      <c r="SSG60" s="20"/>
      <c r="SSH60" s="20"/>
      <c r="SSI60" s="20"/>
      <c r="SSJ60" s="20"/>
      <c r="SSK60" s="20"/>
      <c r="SSL60" s="20"/>
      <c r="SSM60" s="20"/>
      <c r="SSN60" s="20"/>
      <c r="SSO60" s="20"/>
      <c r="SSP60" s="20"/>
      <c r="SSQ60" s="20"/>
      <c r="SSR60" s="20"/>
      <c r="SSS60" s="20"/>
      <c r="SST60" s="20"/>
      <c r="SSU60" s="20"/>
      <c r="SSV60" s="20"/>
      <c r="SSW60" s="20"/>
      <c r="SSX60" s="20"/>
      <c r="SSY60" s="20"/>
      <c r="SSZ60" s="20"/>
      <c r="STA60" s="20"/>
      <c r="STB60" s="20"/>
      <c r="STC60" s="20"/>
      <c r="STD60" s="20"/>
      <c r="STE60" s="20"/>
      <c r="STF60" s="20"/>
      <c r="STG60" s="20"/>
      <c r="STH60" s="20"/>
      <c r="STI60" s="20"/>
      <c r="STJ60" s="20"/>
      <c r="STK60" s="20"/>
      <c r="STL60" s="20"/>
      <c r="STM60" s="20"/>
      <c r="STN60" s="20"/>
      <c r="STO60" s="20"/>
      <c r="STP60" s="20"/>
      <c r="STQ60" s="20"/>
      <c r="STR60" s="20"/>
      <c r="STS60" s="20"/>
      <c r="STT60" s="20"/>
      <c r="STU60" s="20"/>
      <c r="STV60" s="20"/>
      <c r="STW60" s="20"/>
      <c r="STX60" s="20"/>
      <c r="STY60" s="20"/>
      <c r="STZ60" s="20"/>
      <c r="SUA60" s="20"/>
      <c r="SUB60" s="20"/>
      <c r="SUC60" s="20"/>
      <c r="SUD60" s="20"/>
      <c r="SUE60" s="20"/>
      <c r="SUF60" s="20"/>
      <c r="SUG60" s="20"/>
      <c r="SUH60" s="20"/>
      <c r="SUI60" s="20"/>
      <c r="SUJ60" s="20"/>
      <c r="SUK60" s="20"/>
      <c r="SUL60" s="20"/>
      <c r="SUM60" s="20"/>
      <c r="SUN60" s="20"/>
      <c r="SUO60" s="20"/>
      <c r="SUP60" s="20"/>
      <c r="SUQ60" s="20"/>
      <c r="SUR60" s="20"/>
      <c r="SUS60" s="20"/>
      <c r="SUT60" s="20"/>
      <c r="SUU60" s="20"/>
      <c r="SUV60" s="20"/>
      <c r="SUW60" s="20"/>
      <c r="SUX60" s="20"/>
      <c r="SUY60" s="20"/>
      <c r="SUZ60" s="20"/>
      <c r="SVA60" s="20"/>
      <c r="SVB60" s="20"/>
      <c r="SVC60" s="20"/>
      <c r="SVD60" s="20"/>
      <c r="SVE60" s="20"/>
      <c r="SVF60" s="20"/>
      <c r="SVG60" s="20"/>
      <c r="SVH60" s="20"/>
      <c r="SVI60" s="20"/>
      <c r="SVJ60" s="20"/>
      <c r="SVK60" s="20"/>
      <c r="SVL60" s="20"/>
      <c r="SVM60" s="20"/>
      <c r="SVN60" s="20"/>
      <c r="SVO60" s="20"/>
      <c r="SVP60" s="20"/>
      <c r="SVQ60" s="20"/>
      <c r="SVR60" s="20"/>
      <c r="SVS60" s="20"/>
      <c r="SVT60" s="20"/>
      <c r="SVU60" s="20"/>
      <c r="SVV60" s="20"/>
      <c r="SVW60" s="20"/>
      <c r="SVX60" s="20"/>
      <c r="SVY60" s="20"/>
      <c r="SVZ60" s="20"/>
      <c r="SWA60" s="20"/>
      <c r="SWB60" s="20"/>
      <c r="SWC60" s="20"/>
      <c r="SWD60" s="20"/>
      <c r="SWE60" s="20"/>
      <c r="SWF60" s="20"/>
      <c r="SWG60" s="20"/>
      <c r="SWH60" s="20"/>
      <c r="SWI60" s="20"/>
      <c r="SWJ60" s="20"/>
      <c r="SWK60" s="20"/>
      <c r="SWL60" s="20"/>
      <c r="SWM60" s="20"/>
      <c r="SWN60" s="20"/>
      <c r="SWO60" s="20"/>
      <c r="SWP60" s="20"/>
      <c r="SWQ60" s="20"/>
      <c r="SWR60" s="20"/>
      <c r="SWS60" s="20"/>
      <c r="SWT60" s="20"/>
      <c r="SWU60" s="20"/>
      <c r="SWV60" s="20"/>
      <c r="SWW60" s="20"/>
      <c r="SWX60" s="20"/>
      <c r="SWY60" s="20"/>
      <c r="SWZ60" s="20"/>
      <c r="SXA60" s="20"/>
      <c r="SXB60" s="20"/>
      <c r="SXC60" s="20"/>
      <c r="SXD60" s="20"/>
      <c r="SXE60" s="20"/>
      <c r="SXF60" s="20"/>
      <c r="SXG60" s="20"/>
      <c r="SXH60" s="20"/>
      <c r="SXI60" s="20"/>
      <c r="SXJ60" s="20"/>
      <c r="SXK60" s="20"/>
      <c r="SXL60" s="20"/>
      <c r="SXM60" s="20"/>
      <c r="SXN60" s="20"/>
      <c r="SXO60" s="20"/>
      <c r="SXP60" s="20"/>
      <c r="SXQ60" s="20"/>
      <c r="SXR60" s="20"/>
      <c r="SXS60" s="20"/>
      <c r="SXT60" s="20"/>
      <c r="SXU60" s="20"/>
      <c r="SXV60" s="20"/>
      <c r="SXW60" s="20"/>
      <c r="SXX60" s="20"/>
      <c r="SXY60" s="20"/>
      <c r="SXZ60" s="20"/>
      <c r="SYA60" s="20"/>
      <c r="SYB60" s="20"/>
      <c r="SYC60" s="20"/>
      <c r="SYD60" s="20"/>
      <c r="SYE60" s="20"/>
      <c r="SYF60" s="20"/>
      <c r="SYG60" s="20"/>
      <c r="SYH60" s="20"/>
      <c r="SYI60" s="20"/>
      <c r="SYJ60" s="20"/>
      <c r="SYK60" s="20"/>
      <c r="SYL60" s="20"/>
      <c r="SYM60" s="20"/>
      <c r="SYN60" s="20"/>
      <c r="SYO60" s="20"/>
      <c r="SYP60" s="20"/>
      <c r="SYQ60" s="20"/>
      <c r="SYR60" s="20"/>
      <c r="SYS60" s="20"/>
      <c r="SYT60" s="20"/>
      <c r="SYU60" s="20"/>
      <c r="SYV60" s="20"/>
      <c r="SYW60" s="20"/>
      <c r="SYX60" s="20"/>
      <c r="SYY60" s="20"/>
      <c r="SYZ60" s="20"/>
      <c r="SZA60" s="20"/>
      <c r="SZB60" s="20"/>
      <c r="SZC60" s="20"/>
      <c r="SZD60" s="20"/>
      <c r="SZE60" s="20"/>
      <c r="SZF60" s="20"/>
      <c r="SZG60" s="20"/>
      <c r="SZH60" s="20"/>
      <c r="SZI60" s="20"/>
      <c r="SZJ60" s="20"/>
      <c r="SZK60" s="20"/>
      <c r="SZL60" s="20"/>
      <c r="SZM60" s="20"/>
      <c r="SZN60" s="20"/>
      <c r="SZO60" s="20"/>
      <c r="SZP60" s="20"/>
      <c r="SZQ60" s="20"/>
      <c r="SZR60" s="20"/>
      <c r="SZS60" s="20"/>
      <c r="SZT60" s="20"/>
      <c r="SZU60" s="20"/>
      <c r="SZV60" s="20"/>
      <c r="SZW60" s="20"/>
      <c r="SZX60" s="20"/>
      <c r="SZY60" s="20"/>
      <c r="SZZ60" s="20"/>
      <c r="TAA60" s="20"/>
      <c r="TAB60" s="20"/>
      <c r="TAC60" s="20"/>
      <c r="TAD60" s="20"/>
      <c r="TAE60" s="20"/>
      <c r="TAF60" s="20"/>
      <c r="TAG60" s="20"/>
      <c r="TAH60" s="20"/>
      <c r="TAI60" s="20"/>
      <c r="TAJ60" s="20"/>
      <c r="TAK60" s="20"/>
      <c r="TAL60" s="20"/>
      <c r="TAM60" s="20"/>
      <c r="TAN60" s="20"/>
      <c r="TAO60" s="20"/>
      <c r="TAP60" s="20"/>
      <c r="TAQ60" s="20"/>
      <c r="TAR60" s="20"/>
      <c r="TAS60" s="20"/>
      <c r="TAT60" s="20"/>
      <c r="TAU60" s="20"/>
      <c r="TAV60" s="20"/>
      <c r="TAW60" s="20"/>
      <c r="TAX60" s="20"/>
      <c r="TAY60" s="20"/>
      <c r="TAZ60" s="20"/>
      <c r="TBA60" s="20"/>
      <c r="TBB60" s="20"/>
      <c r="TBC60" s="20"/>
      <c r="TBD60" s="20"/>
      <c r="TBE60" s="20"/>
      <c r="TBF60" s="20"/>
      <c r="TBG60" s="20"/>
      <c r="TBH60" s="20"/>
      <c r="TBI60" s="20"/>
      <c r="TBJ60" s="20"/>
      <c r="TBK60" s="20"/>
      <c r="TBL60" s="20"/>
      <c r="TBM60" s="20"/>
      <c r="TBN60" s="20"/>
      <c r="TBO60" s="20"/>
      <c r="TBP60" s="20"/>
      <c r="TBQ60" s="20"/>
      <c r="TBR60" s="20"/>
      <c r="TBS60" s="20"/>
      <c r="TBT60" s="20"/>
      <c r="TBU60" s="20"/>
      <c r="TBV60" s="20"/>
      <c r="TBW60" s="20"/>
      <c r="TBX60" s="20"/>
      <c r="TBY60" s="20"/>
      <c r="TBZ60" s="20"/>
      <c r="TCA60" s="20"/>
      <c r="TCB60" s="20"/>
      <c r="TCC60" s="20"/>
      <c r="TCD60" s="20"/>
      <c r="TCE60" s="20"/>
      <c r="TCF60" s="20"/>
      <c r="TCG60" s="20"/>
      <c r="TCH60" s="20"/>
      <c r="TCI60" s="20"/>
      <c r="TCJ60" s="20"/>
      <c r="TCK60" s="20"/>
      <c r="TCL60" s="20"/>
      <c r="TCM60" s="20"/>
      <c r="TCN60" s="20"/>
      <c r="TCO60" s="20"/>
      <c r="TCP60" s="20"/>
      <c r="TCQ60" s="20"/>
      <c r="TCR60" s="20"/>
      <c r="TCS60" s="20"/>
      <c r="TCT60" s="20"/>
      <c r="TCU60" s="20"/>
      <c r="TCV60" s="20"/>
      <c r="TCW60" s="20"/>
      <c r="TCX60" s="20"/>
      <c r="TCY60" s="20"/>
      <c r="TCZ60" s="20"/>
      <c r="TDA60" s="20"/>
      <c r="TDB60" s="20"/>
      <c r="TDC60" s="20"/>
      <c r="TDD60" s="20"/>
      <c r="TDE60" s="20"/>
      <c r="TDF60" s="20"/>
      <c r="TDG60" s="20"/>
      <c r="TDH60" s="20"/>
      <c r="TDI60" s="20"/>
      <c r="TDJ60" s="20"/>
      <c r="TDK60" s="20"/>
      <c r="TDL60" s="20"/>
      <c r="TDM60" s="20"/>
      <c r="TDN60" s="20"/>
      <c r="TDO60" s="20"/>
      <c r="TDP60" s="20"/>
      <c r="TDQ60" s="20"/>
      <c r="TDR60" s="20"/>
      <c r="TDS60" s="20"/>
      <c r="TDT60" s="20"/>
      <c r="TDU60" s="20"/>
      <c r="TDV60" s="20"/>
      <c r="TDW60" s="20"/>
      <c r="TDX60" s="20"/>
      <c r="TDY60" s="20"/>
      <c r="TDZ60" s="20"/>
      <c r="TEA60" s="20"/>
      <c r="TEB60" s="20"/>
      <c r="TEC60" s="20"/>
      <c r="TED60" s="20"/>
      <c r="TEE60" s="20"/>
      <c r="TEF60" s="20"/>
      <c r="TEG60" s="20"/>
      <c r="TEH60" s="20"/>
      <c r="TEI60" s="20"/>
      <c r="TEJ60" s="20"/>
      <c r="TEK60" s="20"/>
      <c r="TEL60" s="20"/>
      <c r="TEM60" s="20"/>
      <c r="TEN60" s="20"/>
      <c r="TEO60" s="20"/>
      <c r="TEP60" s="20"/>
      <c r="TEQ60" s="20"/>
      <c r="TER60" s="20"/>
      <c r="TES60" s="20"/>
      <c r="TET60" s="20"/>
      <c r="TEU60" s="20"/>
      <c r="TEV60" s="20"/>
      <c r="TEW60" s="20"/>
      <c r="TEX60" s="20"/>
      <c r="TEY60" s="20"/>
      <c r="TEZ60" s="20"/>
      <c r="TFA60" s="20"/>
      <c r="TFB60" s="20"/>
      <c r="TFC60" s="20"/>
      <c r="TFD60" s="20"/>
      <c r="TFE60" s="20"/>
      <c r="TFF60" s="20"/>
      <c r="TFG60" s="20"/>
      <c r="TFH60" s="20"/>
      <c r="TFI60" s="20"/>
      <c r="TFJ60" s="20"/>
      <c r="TFK60" s="20"/>
      <c r="TFL60" s="20"/>
      <c r="TFM60" s="20"/>
      <c r="TFN60" s="20"/>
      <c r="TFO60" s="20"/>
      <c r="TFP60" s="20"/>
      <c r="TFQ60" s="20"/>
      <c r="TFR60" s="20"/>
      <c r="TFS60" s="20"/>
      <c r="TFT60" s="20"/>
      <c r="TFU60" s="20"/>
      <c r="TFV60" s="20"/>
      <c r="TFW60" s="20"/>
      <c r="TFX60" s="20"/>
      <c r="TFY60" s="20"/>
      <c r="TFZ60" s="20"/>
      <c r="TGA60" s="20"/>
      <c r="TGB60" s="20"/>
      <c r="TGC60" s="20"/>
      <c r="TGD60" s="20"/>
      <c r="TGE60" s="20"/>
      <c r="TGF60" s="20"/>
      <c r="TGG60" s="20"/>
      <c r="TGH60" s="20"/>
      <c r="TGI60" s="20"/>
      <c r="TGJ60" s="20"/>
      <c r="TGK60" s="20"/>
      <c r="TGL60" s="20"/>
      <c r="TGM60" s="20"/>
      <c r="TGN60" s="20"/>
      <c r="TGO60" s="20"/>
      <c r="TGP60" s="20"/>
      <c r="TGQ60" s="20"/>
      <c r="TGR60" s="20"/>
      <c r="TGS60" s="20"/>
      <c r="TGT60" s="20"/>
      <c r="TGU60" s="20"/>
      <c r="TGV60" s="20"/>
      <c r="TGW60" s="20"/>
      <c r="TGX60" s="20"/>
      <c r="TGY60" s="20"/>
      <c r="TGZ60" s="20"/>
      <c r="THA60" s="20"/>
      <c r="THB60" s="20"/>
      <c r="THC60" s="20"/>
      <c r="THD60" s="20"/>
      <c r="THE60" s="20"/>
      <c r="THF60" s="20"/>
      <c r="THG60" s="20"/>
      <c r="THH60" s="20"/>
      <c r="THI60" s="20"/>
      <c r="THJ60" s="20"/>
      <c r="THK60" s="20"/>
      <c r="THL60" s="20"/>
      <c r="THM60" s="20"/>
      <c r="THN60" s="20"/>
      <c r="THO60" s="20"/>
      <c r="THP60" s="20"/>
      <c r="THQ60" s="20"/>
      <c r="THR60" s="20"/>
      <c r="THS60" s="20"/>
      <c r="THT60" s="20"/>
      <c r="THU60" s="20"/>
      <c r="THV60" s="20"/>
      <c r="THW60" s="20"/>
      <c r="THX60" s="20"/>
      <c r="THY60" s="20"/>
      <c r="THZ60" s="20"/>
      <c r="TIA60" s="20"/>
      <c r="TIB60" s="20"/>
      <c r="TIC60" s="20"/>
      <c r="TID60" s="20"/>
      <c r="TIE60" s="20"/>
      <c r="TIF60" s="20"/>
      <c r="TIG60" s="20"/>
      <c r="TIH60" s="20"/>
      <c r="TII60" s="20"/>
      <c r="TIJ60" s="20"/>
      <c r="TIK60" s="20"/>
      <c r="TIL60" s="20"/>
      <c r="TIM60" s="20"/>
      <c r="TIN60" s="20"/>
      <c r="TIO60" s="20"/>
      <c r="TIP60" s="20"/>
      <c r="TIQ60" s="20"/>
      <c r="TIR60" s="20"/>
      <c r="TIS60" s="20"/>
      <c r="TIT60" s="20"/>
      <c r="TIU60" s="20"/>
      <c r="TIV60" s="20"/>
      <c r="TIW60" s="20"/>
      <c r="TIX60" s="20"/>
      <c r="TIY60" s="20"/>
      <c r="TIZ60" s="20"/>
      <c r="TJA60" s="20"/>
      <c r="TJB60" s="20"/>
      <c r="TJC60" s="20"/>
      <c r="TJD60" s="20"/>
      <c r="TJE60" s="20"/>
      <c r="TJF60" s="20"/>
      <c r="TJG60" s="20"/>
      <c r="TJH60" s="20"/>
      <c r="TJI60" s="20"/>
      <c r="TJJ60" s="20"/>
      <c r="TJK60" s="20"/>
      <c r="TJL60" s="20"/>
      <c r="TJM60" s="20"/>
      <c r="TJN60" s="20"/>
      <c r="TJO60" s="20"/>
      <c r="TJP60" s="20"/>
      <c r="TJQ60" s="20"/>
      <c r="TJR60" s="20"/>
      <c r="TJS60" s="20"/>
      <c r="TJT60" s="20"/>
      <c r="TJU60" s="20"/>
      <c r="TJV60" s="20"/>
      <c r="TJW60" s="20"/>
      <c r="TJX60" s="20"/>
      <c r="TJY60" s="20"/>
      <c r="TJZ60" s="20"/>
      <c r="TKA60" s="20"/>
      <c r="TKB60" s="20"/>
      <c r="TKC60" s="20"/>
      <c r="TKD60" s="20"/>
      <c r="TKE60" s="20"/>
      <c r="TKF60" s="20"/>
      <c r="TKG60" s="20"/>
      <c r="TKH60" s="20"/>
      <c r="TKI60" s="20"/>
      <c r="TKJ60" s="20"/>
      <c r="TKK60" s="20"/>
      <c r="TKL60" s="20"/>
      <c r="TKM60" s="20"/>
      <c r="TKN60" s="20"/>
      <c r="TKO60" s="20"/>
      <c r="TKP60" s="20"/>
      <c r="TKQ60" s="20"/>
      <c r="TKR60" s="20"/>
      <c r="TKS60" s="20"/>
      <c r="TKT60" s="20"/>
      <c r="TKU60" s="20"/>
      <c r="TKV60" s="20"/>
      <c r="TKW60" s="20"/>
      <c r="TKX60" s="20"/>
      <c r="TKY60" s="20"/>
      <c r="TKZ60" s="20"/>
      <c r="TLA60" s="20"/>
      <c r="TLB60" s="20"/>
      <c r="TLC60" s="20"/>
      <c r="TLD60" s="20"/>
      <c r="TLE60" s="20"/>
      <c r="TLF60" s="20"/>
      <c r="TLG60" s="20"/>
      <c r="TLH60" s="20"/>
      <c r="TLI60" s="20"/>
      <c r="TLJ60" s="20"/>
      <c r="TLK60" s="20"/>
      <c r="TLL60" s="20"/>
      <c r="TLM60" s="20"/>
      <c r="TLN60" s="20"/>
      <c r="TLO60" s="20"/>
      <c r="TLP60" s="20"/>
      <c r="TLQ60" s="20"/>
      <c r="TLR60" s="20"/>
      <c r="TLS60" s="20"/>
      <c r="TLT60" s="20"/>
      <c r="TLU60" s="20"/>
      <c r="TLV60" s="20"/>
      <c r="TLW60" s="20"/>
      <c r="TLX60" s="20"/>
      <c r="TLY60" s="20"/>
      <c r="TLZ60" s="20"/>
      <c r="TMA60" s="20"/>
      <c r="TMB60" s="20"/>
      <c r="TMC60" s="20"/>
      <c r="TMD60" s="20"/>
      <c r="TME60" s="20"/>
      <c r="TMF60" s="20"/>
      <c r="TMG60" s="20"/>
      <c r="TMH60" s="20"/>
      <c r="TMI60" s="20"/>
      <c r="TMJ60" s="20"/>
      <c r="TMK60" s="20"/>
      <c r="TML60" s="20"/>
      <c r="TMM60" s="20"/>
      <c r="TMN60" s="20"/>
      <c r="TMO60" s="20"/>
      <c r="TMP60" s="20"/>
      <c r="TMQ60" s="20"/>
      <c r="TMR60" s="20"/>
      <c r="TMS60" s="20"/>
      <c r="TMT60" s="20"/>
      <c r="TMU60" s="20"/>
      <c r="TMV60" s="20"/>
      <c r="TMW60" s="20"/>
      <c r="TMX60" s="20"/>
      <c r="TMY60" s="20"/>
      <c r="TMZ60" s="20"/>
      <c r="TNA60" s="20"/>
      <c r="TNB60" s="20"/>
      <c r="TNC60" s="20"/>
      <c r="TND60" s="20"/>
      <c r="TNE60" s="20"/>
      <c r="TNF60" s="20"/>
      <c r="TNG60" s="20"/>
      <c r="TNH60" s="20"/>
      <c r="TNI60" s="20"/>
      <c r="TNJ60" s="20"/>
      <c r="TNK60" s="20"/>
      <c r="TNL60" s="20"/>
      <c r="TNM60" s="20"/>
      <c r="TNN60" s="20"/>
      <c r="TNO60" s="20"/>
      <c r="TNP60" s="20"/>
      <c r="TNQ60" s="20"/>
      <c r="TNR60" s="20"/>
      <c r="TNS60" s="20"/>
      <c r="TNT60" s="20"/>
      <c r="TNU60" s="20"/>
      <c r="TNV60" s="20"/>
      <c r="TNW60" s="20"/>
      <c r="TNX60" s="20"/>
      <c r="TNY60" s="20"/>
      <c r="TNZ60" s="20"/>
      <c r="TOA60" s="20"/>
      <c r="TOB60" s="20"/>
      <c r="TOC60" s="20"/>
      <c r="TOD60" s="20"/>
      <c r="TOE60" s="20"/>
      <c r="TOF60" s="20"/>
      <c r="TOG60" s="20"/>
      <c r="TOH60" s="20"/>
      <c r="TOI60" s="20"/>
      <c r="TOJ60" s="20"/>
      <c r="TOK60" s="20"/>
      <c r="TOL60" s="20"/>
      <c r="TOM60" s="20"/>
      <c r="TON60" s="20"/>
      <c r="TOO60" s="20"/>
      <c r="TOP60" s="20"/>
      <c r="TOQ60" s="20"/>
      <c r="TOR60" s="20"/>
      <c r="TOS60" s="20"/>
      <c r="TOT60" s="20"/>
      <c r="TOU60" s="20"/>
      <c r="TOV60" s="20"/>
      <c r="TOW60" s="20"/>
      <c r="TOX60" s="20"/>
      <c r="TOY60" s="20"/>
      <c r="TOZ60" s="20"/>
      <c r="TPA60" s="20"/>
      <c r="TPB60" s="20"/>
      <c r="TPC60" s="20"/>
      <c r="TPD60" s="20"/>
      <c r="TPE60" s="20"/>
      <c r="TPF60" s="20"/>
      <c r="TPG60" s="20"/>
      <c r="TPH60" s="20"/>
      <c r="TPI60" s="20"/>
      <c r="TPJ60" s="20"/>
      <c r="TPK60" s="20"/>
      <c r="TPL60" s="20"/>
      <c r="TPM60" s="20"/>
      <c r="TPN60" s="20"/>
      <c r="TPO60" s="20"/>
      <c r="TPP60" s="20"/>
      <c r="TPQ60" s="20"/>
      <c r="TPR60" s="20"/>
      <c r="TPS60" s="20"/>
      <c r="TPT60" s="20"/>
      <c r="TPU60" s="20"/>
      <c r="TPV60" s="20"/>
      <c r="TPW60" s="20"/>
      <c r="TPX60" s="20"/>
      <c r="TPY60" s="20"/>
      <c r="TPZ60" s="20"/>
      <c r="TQA60" s="20"/>
      <c r="TQB60" s="20"/>
      <c r="TQC60" s="20"/>
      <c r="TQD60" s="20"/>
      <c r="TQE60" s="20"/>
      <c r="TQF60" s="20"/>
      <c r="TQG60" s="20"/>
      <c r="TQH60" s="20"/>
      <c r="TQI60" s="20"/>
      <c r="TQJ60" s="20"/>
      <c r="TQK60" s="20"/>
      <c r="TQL60" s="20"/>
      <c r="TQM60" s="20"/>
      <c r="TQN60" s="20"/>
      <c r="TQO60" s="20"/>
      <c r="TQP60" s="20"/>
      <c r="TQQ60" s="20"/>
      <c r="TQR60" s="20"/>
      <c r="TQS60" s="20"/>
      <c r="TQT60" s="20"/>
      <c r="TQU60" s="20"/>
      <c r="TQV60" s="20"/>
      <c r="TQW60" s="20"/>
      <c r="TQX60" s="20"/>
      <c r="TQY60" s="20"/>
      <c r="TQZ60" s="20"/>
      <c r="TRA60" s="20"/>
      <c r="TRB60" s="20"/>
      <c r="TRC60" s="20"/>
      <c r="TRD60" s="20"/>
      <c r="TRE60" s="20"/>
      <c r="TRF60" s="20"/>
      <c r="TRG60" s="20"/>
      <c r="TRH60" s="20"/>
      <c r="TRI60" s="20"/>
      <c r="TRJ60" s="20"/>
      <c r="TRK60" s="20"/>
      <c r="TRL60" s="20"/>
      <c r="TRM60" s="20"/>
      <c r="TRN60" s="20"/>
      <c r="TRO60" s="20"/>
      <c r="TRP60" s="20"/>
      <c r="TRQ60" s="20"/>
      <c r="TRR60" s="20"/>
      <c r="TRS60" s="20"/>
      <c r="TRT60" s="20"/>
      <c r="TRU60" s="20"/>
      <c r="TRV60" s="20"/>
      <c r="TRW60" s="20"/>
      <c r="TRX60" s="20"/>
      <c r="TRY60" s="20"/>
      <c r="TRZ60" s="20"/>
      <c r="TSA60" s="20"/>
      <c r="TSB60" s="20"/>
      <c r="TSC60" s="20"/>
      <c r="TSD60" s="20"/>
      <c r="TSE60" s="20"/>
      <c r="TSF60" s="20"/>
      <c r="TSG60" s="20"/>
      <c r="TSH60" s="20"/>
      <c r="TSI60" s="20"/>
      <c r="TSJ60" s="20"/>
      <c r="TSK60" s="20"/>
      <c r="TSL60" s="20"/>
      <c r="TSM60" s="20"/>
      <c r="TSN60" s="20"/>
      <c r="TSO60" s="20"/>
      <c r="TSP60" s="20"/>
      <c r="TSQ60" s="20"/>
      <c r="TSR60" s="20"/>
      <c r="TSS60" s="20"/>
      <c r="TST60" s="20"/>
      <c r="TSU60" s="20"/>
      <c r="TSV60" s="20"/>
      <c r="TSW60" s="20"/>
      <c r="TSX60" s="20"/>
      <c r="TSY60" s="20"/>
      <c r="TSZ60" s="20"/>
      <c r="TTA60" s="20"/>
      <c r="TTB60" s="20"/>
      <c r="TTC60" s="20"/>
      <c r="TTD60" s="20"/>
      <c r="TTE60" s="20"/>
      <c r="TTF60" s="20"/>
      <c r="TTG60" s="20"/>
      <c r="TTH60" s="20"/>
      <c r="TTI60" s="20"/>
      <c r="TTJ60" s="20"/>
      <c r="TTK60" s="20"/>
      <c r="TTL60" s="20"/>
      <c r="TTM60" s="20"/>
      <c r="TTN60" s="20"/>
      <c r="TTO60" s="20"/>
      <c r="TTP60" s="20"/>
      <c r="TTQ60" s="20"/>
      <c r="TTR60" s="20"/>
      <c r="TTS60" s="20"/>
      <c r="TTT60" s="20"/>
      <c r="TTU60" s="20"/>
      <c r="TTV60" s="20"/>
      <c r="TTW60" s="20"/>
      <c r="TTX60" s="20"/>
      <c r="TTY60" s="20"/>
      <c r="TTZ60" s="20"/>
      <c r="TUA60" s="20"/>
      <c r="TUB60" s="20"/>
      <c r="TUC60" s="20"/>
      <c r="TUD60" s="20"/>
      <c r="TUE60" s="20"/>
      <c r="TUF60" s="20"/>
      <c r="TUG60" s="20"/>
      <c r="TUH60" s="20"/>
      <c r="TUI60" s="20"/>
      <c r="TUJ60" s="20"/>
      <c r="TUK60" s="20"/>
      <c r="TUL60" s="20"/>
      <c r="TUM60" s="20"/>
      <c r="TUN60" s="20"/>
      <c r="TUO60" s="20"/>
      <c r="TUP60" s="20"/>
      <c r="TUQ60" s="20"/>
      <c r="TUR60" s="20"/>
      <c r="TUS60" s="20"/>
      <c r="TUT60" s="20"/>
      <c r="TUU60" s="20"/>
      <c r="TUV60" s="20"/>
      <c r="TUW60" s="20"/>
      <c r="TUX60" s="20"/>
      <c r="TUY60" s="20"/>
      <c r="TUZ60" s="20"/>
      <c r="TVA60" s="20"/>
      <c r="TVB60" s="20"/>
      <c r="TVC60" s="20"/>
      <c r="TVD60" s="20"/>
      <c r="TVE60" s="20"/>
      <c r="TVF60" s="20"/>
      <c r="TVG60" s="20"/>
      <c r="TVH60" s="20"/>
      <c r="TVI60" s="20"/>
      <c r="TVJ60" s="20"/>
      <c r="TVK60" s="20"/>
      <c r="TVL60" s="20"/>
      <c r="TVM60" s="20"/>
      <c r="TVN60" s="20"/>
      <c r="TVO60" s="20"/>
      <c r="TVP60" s="20"/>
      <c r="TVQ60" s="20"/>
      <c r="TVR60" s="20"/>
      <c r="TVS60" s="20"/>
      <c r="TVT60" s="20"/>
      <c r="TVU60" s="20"/>
      <c r="TVV60" s="20"/>
      <c r="TVW60" s="20"/>
      <c r="TVX60" s="20"/>
      <c r="TVY60" s="20"/>
      <c r="TVZ60" s="20"/>
      <c r="TWA60" s="20"/>
      <c r="TWB60" s="20"/>
      <c r="TWC60" s="20"/>
      <c r="TWD60" s="20"/>
      <c r="TWE60" s="20"/>
      <c r="TWF60" s="20"/>
      <c r="TWG60" s="20"/>
      <c r="TWH60" s="20"/>
      <c r="TWI60" s="20"/>
      <c r="TWJ60" s="20"/>
      <c r="TWK60" s="20"/>
      <c r="TWL60" s="20"/>
      <c r="TWM60" s="20"/>
      <c r="TWN60" s="20"/>
      <c r="TWO60" s="20"/>
      <c r="TWP60" s="20"/>
      <c r="TWQ60" s="20"/>
      <c r="TWR60" s="20"/>
      <c r="TWS60" s="20"/>
      <c r="TWT60" s="20"/>
      <c r="TWU60" s="20"/>
      <c r="TWV60" s="20"/>
      <c r="TWW60" s="20"/>
      <c r="TWX60" s="20"/>
      <c r="TWY60" s="20"/>
      <c r="TWZ60" s="20"/>
      <c r="TXA60" s="20"/>
      <c r="TXB60" s="20"/>
      <c r="TXC60" s="20"/>
      <c r="TXD60" s="20"/>
      <c r="TXE60" s="20"/>
      <c r="TXF60" s="20"/>
      <c r="TXG60" s="20"/>
      <c r="TXH60" s="20"/>
      <c r="TXI60" s="20"/>
      <c r="TXJ60" s="20"/>
      <c r="TXK60" s="20"/>
      <c r="TXL60" s="20"/>
      <c r="TXM60" s="20"/>
      <c r="TXN60" s="20"/>
      <c r="TXO60" s="20"/>
      <c r="TXP60" s="20"/>
      <c r="TXQ60" s="20"/>
      <c r="TXR60" s="20"/>
      <c r="TXS60" s="20"/>
      <c r="TXT60" s="20"/>
      <c r="TXU60" s="20"/>
      <c r="TXV60" s="20"/>
      <c r="TXW60" s="20"/>
      <c r="TXX60" s="20"/>
      <c r="TXY60" s="20"/>
      <c r="TXZ60" s="20"/>
      <c r="TYA60" s="20"/>
      <c r="TYB60" s="20"/>
      <c r="TYC60" s="20"/>
      <c r="TYD60" s="20"/>
      <c r="TYE60" s="20"/>
      <c r="TYF60" s="20"/>
      <c r="TYG60" s="20"/>
      <c r="TYH60" s="20"/>
      <c r="TYI60" s="20"/>
      <c r="TYJ60" s="20"/>
      <c r="TYK60" s="20"/>
      <c r="TYL60" s="20"/>
      <c r="TYM60" s="20"/>
      <c r="TYN60" s="20"/>
      <c r="TYO60" s="20"/>
      <c r="TYP60" s="20"/>
      <c r="TYQ60" s="20"/>
      <c r="TYR60" s="20"/>
      <c r="TYS60" s="20"/>
      <c r="TYT60" s="20"/>
      <c r="TYU60" s="20"/>
      <c r="TYV60" s="20"/>
      <c r="TYW60" s="20"/>
      <c r="TYX60" s="20"/>
      <c r="TYY60" s="20"/>
      <c r="TYZ60" s="20"/>
      <c r="TZA60" s="20"/>
      <c r="TZB60" s="20"/>
      <c r="TZC60" s="20"/>
      <c r="TZD60" s="20"/>
      <c r="TZE60" s="20"/>
      <c r="TZF60" s="20"/>
      <c r="TZG60" s="20"/>
      <c r="TZH60" s="20"/>
      <c r="TZI60" s="20"/>
      <c r="TZJ60" s="20"/>
      <c r="TZK60" s="20"/>
      <c r="TZL60" s="20"/>
      <c r="TZM60" s="20"/>
      <c r="TZN60" s="20"/>
      <c r="TZO60" s="20"/>
      <c r="TZP60" s="20"/>
      <c r="TZQ60" s="20"/>
      <c r="TZR60" s="20"/>
      <c r="TZS60" s="20"/>
      <c r="TZT60" s="20"/>
      <c r="TZU60" s="20"/>
      <c r="TZV60" s="20"/>
      <c r="TZW60" s="20"/>
      <c r="TZX60" s="20"/>
      <c r="TZY60" s="20"/>
      <c r="TZZ60" s="20"/>
      <c r="UAA60" s="20"/>
      <c r="UAB60" s="20"/>
      <c r="UAC60" s="20"/>
      <c r="UAD60" s="20"/>
      <c r="UAE60" s="20"/>
      <c r="UAF60" s="20"/>
      <c r="UAG60" s="20"/>
      <c r="UAH60" s="20"/>
      <c r="UAI60" s="20"/>
      <c r="UAJ60" s="20"/>
      <c r="UAK60" s="20"/>
      <c r="UAL60" s="20"/>
      <c r="UAM60" s="20"/>
      <c r="UAN60" s="20"/>
      <c r="UAO60" s="20"/>
      <c r="UAP60" s="20"/>
      <c r="UAQ60" s="20"/>
      <c r="UAR60" s="20"/>
      <c r="UAS60" s="20"/>
      <c r="UAT60" s="20"/>
      <c r="UAU60" s="20"/>
      <c r="UAV60" s="20"/>
      <c r="UAW60" s="20"/>
      <c r="UAX60" s="20"/>
      <c r="UAY60" s="20"/>
      <c r="UAZ60" s="20"/>
      <c r="UBA60" s="20"/>
      <c r="UBB60" s="20"/>
      <c r="UBC60" s="20"/>
      <c r="UBD60" s="20"/>
      <c r="UBE60" s="20"/>
      <c r="UBF60" s="20"/>
      <c r="UBG60" s="20"/>
      <c r="UBH60" s="20"/>
      <c r="UBI60" s="20"/>
      <c r="UBJ60" s="20"/>
      <c r="UBK60" s="20"/>
      <c r="UBL60" s="20"/>
      <c r="UBM60" s="20"/>
      <c r="UBN60" s="20"/>
      <c r="UBO60" s="20"/>
      <c r="UBP60" s="20"/>
      <c r="UBQ60" s="20"/>
      <c r="UBR60" s="20"/>
      <c r="UBS60" s="20"/>
      <c r="UBT60" s="20"/>
      <c r="UBU60" s="20"/>
      <c r="UBV60" s="20"/>
      <c r="UBW60" s="20"/>
      <c r="UBX60" s="20"/>
      <c r="UBY60" s="20"/>
      <c r="UBZ60" s="20"/>
      <c r="UCA60" s="20"/>
      <c r="UCB60" s="20"/>
      <c r="UCC60" s="20"/>
      <c r="UCD60" s="20"/>
      <c r="UCE60" s="20"/>
      <c r="UCF60" s="20"/>
      <c r="UCG60" s="20"/>
      <c r="UCH60" s="20"/>
      <c r="UCI60" s="20"/>
      <c r="UCJ60" s="20"/>
      <c r="UCK60" s="20"/>
      <c r="UCL60" s="20"/>
      <c r="UCM60" s="20"/>
      <c r="UCN60" s="20"/>
      <c r="UCO60" s="20"/>
      <c r="UCP60" s="20"/>
      <c r="UCQ60" s="20"/>
      <c r="UCR60" s="20"/>
      <c r="UCS60" s="20"/>
      <c r="UCT60" s="20"/>
      <c r="UCU60" s="20"/>
      <c r="UCV60" s="20"/>
      <c r="UCW60" s="20"/>
      <c r="UCX60" s="20"/>
      <c r="UCY60" s="20"/>
      <c r="UCZ60" s="20"/>
      <c r="UDA60" s="20"/>
      <c r="UDB60" s="20"/>
      <c r="UDC60" s="20"/>
      <c r="UDD60" s="20"/>
      <c r="UDE60" s="20"/>
      <c r="UDF60" s="20"/>
      <c r="UDG60" s="20"/>
      <c r="UDH60" s="20"/>
      <c r="UDI60" s="20"/>
      <c r="UDJ60" s="20"/>
      <c r="UDK60" s="20"/>
      <c r="UDL60" s="20"/>
      <c r="UDM60" s="20"/>
      <c r="UDN60" s="20"/>
      <c r="UDO60" s="20"/>
      <c r="UDP60" s="20"/>
      <c r="UDQ60" s="20"/>
      <c r="UDR60" s="20"/>
      <c r="UDS60" s="20"/>
      <c r="UDT60" s="20"/>
      <c r="UDU60" s="20"/>
      <c r="UDV60" s="20"/>
      <c r="UDW60" s="20"/>
      <c r="UDX60" s="20"/>
      <c r="UDY60" s="20"/>
      <c r="UDZ60" s="20"/>
      <c r="UEA60" s="20"/>
      <c r="UEB60" s="20"/>
      <c r="UEC60" s="20"/>
      <c r="UED60" s="20"/>
      <c r="UEE60" s="20"/>
      <c r="UEF60" s="20"/>
      <c r="UEG60" s="20"/>
      <c r="UEH60" s="20"/>
      <c r="UEI60" s="20"/>
      <c r="UEJ60" s="20"/>
      <c r="UEK60" s="20"/>
      <c r="UEL60" s="20"/>
      <c r="UEM60" s="20"/>
      <c r="UEN60" s="20"/>
      <c r="UEO60" s="20"/>
      <c r="UEP60" s="20"/>
      <c r="UEQ60" s="20"/>
      <c r="UER60" s="20"/>
      <c r="UES60" s="20"/>
      <c r="UET60" s="20"/>
      <c r="UEU60" s="20"/>
      <c r="UEV60" s="20"/>
      <c r="UEW60" s="20"/>
      <c r="UEX60" s="20"/>
      <c r="UEY60" s="20"/>
      <c r="UEZ60" s="20"/>
      <c r="UFA60" s="20"/>
      <c r="UFB60" s="20"/>
      <c r="UFC60" s="20"/>
      <c r="UFD60" s="20"/>
      <c r="UFE60" s="20"/>
      <c r="UFF60" s="20"/>
      <c r="UFG60" s="20"/>
      <c r="UFH60" s="20"/>
      <c r="UFI60" s="20"/>
      <c r="UFJ60" s="20"/>
      <c r="UFK60" s="20"/>
      <c r="UFL60" s="20"/>
      <c r="UFM60" s="20"/>
      <c r="UFN60" s="20"/>
      <c r="UFO60" s="20"/>
      <c r="UFP60" s="20"/>
      <c r="UFQ60" s="20"/>
      <c r="UFR60" s="20"/>
      <c r="UFS60" s="20"/>
      <c r="UFT60" s="20"/>
      <c r="UFU60" s="20"/>
      <c r="UFV60" s="20"/>
      <c r="UFW60" s="20"/>
      <c r="UFX60" s="20"/>
      <c r="UFY60" s="20"/>
      <c r="UFZ60" s="20"/>
      <c r="UGA60" s="20"/>
      <c r="UGB60" s="20"/>
      <c r="UGC60" s="20"/>
      <c r="UGD60" s="20"/>
      <c r="UGE60" s="20"/>
      <c r="UGF60" s="20"/>
      <c r="UGG60" s="20"/>
      <c r="UGH60" s="20"/>
      <c r="UGI60" s="20"/>
      <c r="UGJ60" s="20"/>
      <c r="UGK60" s="20"/>
      <c r="UGL60" s="20"/>
      <c r="UGM60" s="20"/>
      <c r="UGN60" s="20"/>
      <c r="UGO60" s="20"/>
      <c r="UGP60" s="20"/>
      <c r="UGQ60" s="20"/>
      <c r="UGR60" s="20"/>
      <c r="UGS60" s="20"/>
      <c r="UGT60" s="20"/>
      <c r="UGU60" s="20"/>
      <c r="UGV60" s="20"/>
      <c r="UGW60" s="20"/>
      <c r="UGX60" s="20"/>
      <c r="UGY60" s="20"/>
      <c r="UGZ60" s="20"/>
      <c r="UHA60" s="20"/>
      <c r="UHB60" s="20"/>
      <c r="UHC60" s="20"/>
      <c r="UHD60" s="20"/>
      <c r="UHE60" s="20"/>
      <c r="UHF60" s="20"/>
      <c r="UHG60" s="20"/>
      <c r="UHH60" s="20"/>
      <c r="UHI60" s="20"/>
      <c r="UHJ60" s="20"/>
      <c r="UHK60" s="20"/>
      <c r="UHL60" s="20"/>
      <c r="UHM60" s="20"/>
      <c r="UHN60" s="20"/>
      <c r="UHO60" s="20"/>
      <c r="UHP60" s="20"/>
      <c r="UHQ60" s="20"/>
      <c r="UHR60" s="20"/>
      <c r="UHS60" s="20"/>
      <c r="UHT60" s="20"/>
      <c r="UHU60" s="20"/>
      <c r="UHV60" s="20"/>
      <c r="UHW60" s="20"/>
      <c r="UHX60" s="20"/>
      <c r="UHY60" s="20"/>
      <c r="UHZ60" s="20"/>
      <c r="UIA60" s="20"/>
      <c r="UIB60" s="20"/>
      <c r="UIC60" s="20"/>
      <c r="UID60" s="20"/>
      <c r="UIE60" s="20"/>
      <c r="UIF60" s="20"/>
      <c r="UIG60" s="20"/>
      <c r="UIH60" s="20"/>
      <c r="UII60" s="20"/>
      <c r="UIJ60" s="20"/>
      <c r="UIK60" s="20"/>
      <c r="UIL60" s="20"/>
      <c r="UIM60" s="20"/>
      <c r="UIN60" s="20"/>
      <c r="UIO60" s="20"/>
      <c r="UIP60" s="20"/>
      <c r="UIQ60" s="20"/>
      <c r="UIR60" s="20"/>
      <c r="UIS60" s="20"/>
      <c r="UIT60" s="20"/>
      <c r="UIU60" s="20"/>
      <c r="UIV60" s="20"/>
      <c r="UIW60" s="20"/>
      <c r="UIX60" s="20"/>
      <c r="UIY60" s="20"/>
      <c r="UIZ60" s="20"/>
      <c r="UJA60" s="20"/>
      <c r="UJB60" s="20"/>
      <c r="UJC60" s="20"/>
      <c r="UJD60" s="20"/>
      <c r="UJE60" s="20"/>
      <c r="UJF60" s="20"/>
      <c r="UJG60" s="20"/>
      <c r="UJH60" s="20"/>
      <c r="UJI60" s="20"/>
      <c r="UJJ60" s="20"/>
      <c r="UJK60" s="20"/>
      <c r="UJL60" s="20"/>
      <c r="UJM60" s="20"/>
      <c r="UJN60" s="20"/>
      <c r="UJO60" s="20"/>
      <c r="UJP60" s="20"/>
      <c r="UJQ60" s="20"/>
      <c r="UJR60" s="20"/>
      <c r="UJS60" s="20"/>
      <c r="UJT60" s="20"/>
      <c r="UJU60" s="20"/>
      <c r="UJV60" s="20"/>
      <c r="UJW60" s="20"/>
      <c r="UJX60" s="20"/>
      <c r="UJY60" s="20"/>
      <c r="UJZ60" s="20"/>
      <c r="UKA60" s="20"/>
      <c r="UKB60" s="20"/>
      <c r="UKC60" s="20"/>
      <c r="UKD60" s="20"/>
      <c r="UKE60" s="20"/>
      <c r="UKF60" s="20"/>
      <c r="UKG60" s="20"/>
      <c r="UKH60" s="20"/>
      <c r="UKI60" s="20"/>
      <c r="UKJ60" s="20"/>
      <c r="UKK60" s="20"/>
      <c r="UKL60" s="20"/>
      <c r="UKM60" s="20"/>
      <c r="UKN60" s="20"/>
      <c r="UKO60" s="20"/>
      <c r="UKP60" s="20"/>
      <c r="UKQ60" s="20"/>
      <c r="UKR60" s="20"/>
      <c r="UKS60" s="20"/>
      <c r="UKT60" s="20"/>
      <c r="UKU60" s="20"/>
      <c r="UKV60" s="20"/>
      <c r="UKW60" s="20"/>
      <c r="UKX60" s="20"/>
      <c r="UKY60" s="20"/>
      <c r="UKZ60" s="20"/>
      <c r="ULA60" s="20"/>
      <c r="ULB60" s="20"/>
      <c r="ULC60" s="20"/>
      <c r="ULD60" s="20"/>
      <c r="ULE60" s="20"/>
      <c r="ULF60" s="20"/>
      <c r="ULG60" s="20"/>
      <c r="ULH60" s="20"/>
      <c r="ULI60" s="20"/>
      <c r="ULJ60" s="20"/>
      <c r="ULK60" s="20"/>
      <c r="ULL60" s="20"/>
      <c r="ULM60" s="20"/>
      <c r="ULN60" s="20"/>
      <c r="ULO60" s="20"/>
      <c r="ULP60" s="20"/>
      <c r="ULQ60" s="20"/>
      <c r="ULR60" s="20"/>
      <c r="ULS60" s="20"/>
      <c r="ULT60" s="20"/>
      <c r="ULU60" s="20"/>
      <c r="ULV60" s="20"/>
      <c r="ULW60" s="20"/>
      <c r="ULX60" s="20"/>
      <c r="ULY60" s="20"/>
      <c r="ULZ60" s="20"/>
      <c r="UMA60" s="20"/>
      <c r="UMB60" s="20"/>
      <c r="UMC60" s="20"/>
      <c r="UMD60" s="20"/>
      <c r="UME60" s="20"/>
      <c r="UMF60" s="20"/>
      <c r="UMG60" s="20"/>
      <c r="UMH60" s="20"/>
      <c r="UMI60" s="20"/>
      <c r="UMJ60" s="20"/>
      <c r="UMK60" s="20"/>
      <c r="UML60" s="20"/>
      <c r="UMM60" s="20"/>
      <c r="UMN60" s="20"/>
      <c r="UMO60" s="20"/>
      <c r="UMP60" s="20"/>
      <c r="UMQ60" s="20"/>
      <c r="UMR60" s="20"/>
      <c r="UMS60" s="20"/>
      <c r="UMT60" s="20"/>
      <c r="UMU60" s="20"/>
      <c r="UMV60" s="20"/>
      <c r="UMW60" s="20"/>
      <c r="UMX60" s="20"/>
      <c r="UMY60" s="20"/>
      <c r="UMZ60" s="20"/>
      <c r="UNA60" s="20"/>
      <c r="UNB60" s="20"/>
      <c r="UNC60" s="20"/>
      <c r="UND60" s="20"/>
      <c r="UNE60" s="20"/>
      <c r="UNF60" s="20"/>
      <c r="UNG60" s="20"/>
      <c r="UNH60" s="20"/>
      <c r="UNI60" s="20"/>
      <c r="UNJ60" s="20"/>
      <c r="UNK60" s="20"/>
      <c r="UNL60" s="20"/>
      <c r="UNM60" s="20"/>
      <c r="UNN60" s="20"/>
      <c r="UNO60" s="20"/>
      <c r="UNP60" s="20"/>
      <c r="UNQ60" s="20"/>
      <c r="UNR60" s="20"/>
      <c r="UNS60" s="20"/>
      <c r="UNT60" s="20"/>
      <c r="UNU60" s="20"/>
      <c r="UNV60" s="20"/>
      <c r="UNW60" s="20"/>
      <c r="UNX60" s="20"/>
      <c r="UNY60" s="20"/>
      <c r="UNZ60" s="20"/>
      <c r="UOA60" s="20"/>
      <c r="UOB60" s="20"/>
      <c r="UOC60" s="20"/>
      <c r="UOD60" s="20"/>
      <c r="UOE60" s="20"/>
      <c r="UOF60" s="20"/>
      <c r="UOG60" s="20"/>
      <c r="UOH60" s="20"/>
      <c r="UOI60" s="20"/>
      <c r="UOJ60" s="20"/>
      <c r="UOK60" s="20"/>
      <c r="UOL60" s="20"/>
      <c r="UOM60" s="20"/>
      <c r="UON60" s="20"/>
      <c r="UOO60" s="20"/>
      <c r="UOP60" s="20"/>
      <c r="UOQ60" s="20"/>
      <c r="UOR60" s="20"/>
      <c r="UOS60" s="20"/>
      <c r="UOT60" s="20"/>
      <c r="UOU60" s="20"/>
      <c r="UOV60" s="20"/>
      <c r="UOW60" s="20"/>
      <c r="UOX60" s="20"/>
      <c r="UOY60" s="20"/>
      <c r="UOZ60" s="20"/>
      <c r="UPA60" s="20"/>
      <c r="UPB60" s="20"/>
      <c r="UPC60" s="20"/>
      <c r="UPD60" s="20"/>
      <c r="UPE60" s="20"/>
      <c r="UPF60" s="20"/>
      <c r="UPG60" s="20"/>
      <c r="UPH60" s="20"/>
      <c r="UPI60" s="20"/>
      <c r="UPJ60" s="20"/>
      <c r="UPK60" s="20"/>
      <c r="UPL60" s="20"/>
      <c r="UPM60" s="20"/>
      <c r="UPN60" s="20"/>
      <c r="UPO60" s="20"/>
      <c r="UPP60" s="20"/>
      <c r="UPQ60" s="20"/>
      <c r="UPR60" s="20"/>
      <c r="UPS60" s="20"/>
      <c r="UPT60" s="20"/>
      <c r="UPU60" s="20"/>
      <c r="UPV60" s="20"/>
      <c r="UPW60" s="20"/>
      <c r="UPX60" s="20"/>
      <c r="UPY60" s="20"/>
      <c r="UPZ60" s="20"/>
      <c r="UQA60" s="20"/>
      <c r="UQB60" s="20"/>
      <c r="UQC60" s="20"/>
      <c r="UQD60" s="20"/>
      <c r="UQE60" s="20"/>
      <c r="UQF60" s="20"/>
      <c r="UQG60" s="20"/>
      <c r="UQH60" s="20"/>
      <c r="UQI60" s="20"/>
      <c r="UQJ60" s="20"/>
      <c r="UQK60" s="20"/>
      <c r="UQL60" s="20"/>
      <c r="UQM60" s="20"/>
      <c r="UQN60" s="20"/>
      <c r="UQO60" s="20"/>
      <c r="UQP60" s="20"/>
      <c r="UQQ60" s="20"/>
      <c r="UQR60" s="20"/>
      <c r="UQS60" s="20"/>
      <c r="UQT60" s="20"/>
      <c r="UQU60" s="20"/>
      <c r="UQV60" s="20"/>
      <c r="UQW60" s="20"/>
      <c r="UQX60" s="20"/>
      <c r="UQY60" s="20"/>
      <c r="UQZ60" s="20"/>
      <c r="URA60" s="20"/>
      <c r="URB60" s="20"/>
      <c r="URC60" s="20"/>
      <c r="URD60" s="20"/>
      <c r="URE60" s="20"/>
      <c r="URF60" s="20"/>
      <c r="URG60" s="20"/>
      <c r="URH60" s="20"/>
      <c r="URI60" s="20"/>
      <c r="URJ60" s="20"/>
      <c r="URK60" s="20"/>
      <c r="URL60" s="20"/>
      <c r="URM60" s="20"/>
      <c r="URN60" s="20"/>
      <c r="URO60" s="20"/>
      <c r="URP60" s="20"/>
      <c r="URQ60" s="20"/>
      <c r="URR60" s="20"/>
      <c r="URS60" s="20"/>
      <c r="URT60" s="20"/>
      <c r="URU60" s="20"/>
      <c r="URV60" s="20"/>
      <c r="URW60" s="20"/>
      <c r="URX60" s="20"/>
      <c r="URY60" s="20"/>
      <c r="URZ60" s="20"/>
      <c r="USA60" s="20"/>
      <c r="USB60" s="20"/>
      <c r="USC60" s="20"/>
      <c r="USD60" s="20"/>
      <c r="USE60" s="20"/>
      <c r="USF60" s="20"/>
      <c r="USG60" s="20"/>
      <c r="USH60" s="20"/>
      <c r="USI60" s="20"/>
      <c r="USJ60" s="20"/>
      <c r="USK60" s="20"/>
      <c r="USL60" s="20"/>
      <c r="USM60" s="20"/>
      <c r="USN60" s="20"/>
      <c r="USO60" s="20"/>
      <c r="USP60" s="20"/>
      <c r="USQ60" s="20"/>
      <c r="USR60" s="20"/>
      <c r="USS60" s="20"/>
      <c r="UST60" s="20"/>
      <c r="USU60" s="20"/>
      <c r="USV60" s="20"/>
      <c r="USW60" s="20"/>
      <c r="USX60" s="20"/>
      <c r="USY60" s="20"/>
      <c r="USZ60" s="20"/>
      <c r="UTA60" s="20"/>
      <c r="UTB60" s="20"/>
      <c r="UTC60" s="20"/>
      <c r="UTD60" s="20"/>
      <c r="UTE60" s="20"/>
      <c r="UTF60" s="20"/>
      <c r="UTG60" s="20"/>
      <c r="UTH60" s="20"/>
      <c r="UTI60" s="20"/>
      <c r="UTJ60" s="20"/>
      <c r="UTK60" s="20"/>
      <c r="UTL60" s="20"/>
      <c r="UTM60" s="20"/>
      <c r="UTN60" s="20"/>
      <c r="UTO60" s="20"/>
      <c r="UTP60" s="20"/>
      <c r="UTQ60" s="20"/>
      <c r="UTR60" s="20"/>
      <c r="UTS60" s="20"/>
      <c r="UTT60" s="20"/>
      <c r="UTU60" s="20"/>
      <c r="UTV60" s="20"/>
      <c r="UTW60" s="20"/>
      <c r="UTX60" s="20"/>
      <c r="UTY60" s="20"/>
      <c r="UTZ60" s="20"/>
      <c r="UUA60" s="20"/>
      <c r="UUB60" s="20"/>
      <c r="UUC60" s="20"/>
      <c r="UUD60" s="20"/>
      <c r="UUE60" s="20"/>
      <c r="UUF60" s="20"/>
      <c r="UUG60" s="20"/>
      <c r="UUH60" s="20"/>
      <c r="UUI60" s="20"/>
      <c r="UUJ60" s="20"/>
      <c r="UUK60" s="20"/>
      <c r="UUL60" s="20"/>
      <c r="UUM60" s="20"/>
      <c r="UUN60" s="20"/>
      <c r="UUO60" s="20"/>
      <c r="UUP60" s="20"/>
      <c r="UUQ60" s="20"/>
      <c r="UUR60" s="20"/>
      <c r="UUS60" s="20"/>
      <c r="UUT60" s="20"/>
      <c r="UUU60" s="20"/>
      <c r="UUV60" s="20"/>
      <c r="UUW60" s="20"/>
      <c r="UUX60" s="20"/>
      <c r="UUY60" s="20"/>
      <c r="UUZ60" s="20"/>
      <c r="UVA60" s="20"/>
      <c r="UVB60" s="20"/>
      <c r="UVC60" s="20"/>
      <c r="UVD60" s="20"/>
      <c r="UVE60" s="20"/>
      <c r="UVF60" s="20"/>
      <c r="UVG60" s="20"/>
      <c r="UVH60" s="20"/>
      <c r="UVI60" s="20"/>
      <c r="UVJ60" s="20"/>
      <c r="UVK60" s="20"/>
      <c r="UVL60" s="20"/>
      <c r="UVM60" s="20"/>
      <c r="UVN60" s="20"/>
      <c r="UVO60" s="20"/>
      <c r="UVP60" s="20"/>
      <c r="UVQ60" s="20"/>
      <c r="UVR60" s="20"/>
      <c r="UVS60" s="20"/>
      <c r="UVT60" s="20"/>
      <c r="UVU60" s="20"/>
      <c r="UVV60" s="20"/>
      <c r="UVW60" s="20"/>
      <c r="UVX60" s="20"/>
      <c r="UVY60" s="20"/>
      <c r="UVZ60" s="20"/>
      <c r="UWA60" s="20"/>
      <c r="UWB60" s="20"/>
      <c r="UWC60" s="20"/>
      <c r="UWD60" s="20"/>
      <c r="UWE60" s="20"/>
      <c r="UWF60" s="20"/>
      <c r="UWG60" s="20"/>
      <c r="UWH60" s="20"/>
      <c r="UWI60" s="20"/>
      <c r="UWJ60" s="20"/>
      <c r="UWK60" s="20"/>
      <c r="UWL60" s="20"/>
      <c r="UWM60" s="20"/>
      <c r="UWN60" s="20"/>
      <c r="UWO60" s="20"/>
      <c r="UWP60" s="20"/>
      <c r="UWQ60" s="20"/>
      <c r="UWR60" s="20"/>
      <c r="UWS60" s="20"/>
      <c r="UWT60" s="20"/>
      <c r="UWU60" s="20"/>
      <c r="UWV60" s="20"/>
      <c r="UWW60" s="20"/>
      <c r="UWX60" s="20"/>
      <c r="UWY60" s="20"/>
      <c r="UWZ60" s="20"/>
      <c r="UXA60" s="20"/>
      <c r="UXB60" s="20"/>
      <c r="UXC60" s="20"/>
      <c r="UXD60" s="20"/>
      <c r="UXE60" s="20"/>
      <c r="UXF60" s="20"/>
      <c r="UXG60" s="20"/>
      <c r="UXH60" s="20"/>
      <c r="UXI60" s="20"/>
      <c r="UXJ60" s="20"/>
      <c r="UXK60" s="20"/>
      <c r="UXL60" s="20"/>
      <c r="UXM60" s="20"/>
      <c r="UXN60" s="20"/>
      <c r="UXO60" s="20"/>
      <c r="UXP60" s="20"/>
      <c r="UXQ60" s="20"/>
      <c r="UXR60" s="20"/>
      <c r="UXS60" s="20"/>
      <c r="UXT60" s="20"/>
      <c r="UXU60" s="20"/>
      <c r="UXV60" s="20"/>
      <c r="UXW60" s="20"/>
      <c r="UXX60" s="20"/>
      <c r="UXY60" s="20"/>
      <c r="UXZ60" s="20"/>
      <c r="UYA60" s="20"/>
      <c r="UYB60" s="20"/>
      <c r="UYC60" s="20"/>
      <c r="UYD60" s="20"/>
      <c r="UYE60" s="20"/>
      <c r="UYF60" s="20"/>
      <c r="UYG60" s="20"/>
      <c r="UYH60" s="20"/>
      <c r="UYI60" s="20"/>
      <c r="UYJ60" s="20"/>
      <c r="UYK60" s="20"/>
      <c r="UYL60" s="20"/>
      <c r="UYM60" s="20"/>
      <c r="UYN60" s="20"/>
      <c r="UYO60" s="20"/>
      <c r="UYP60" s="20"/>
      <c r="UYQ60" s="20"/>
      <c r="UYR60" s="20"/>
      <c r="UYS60" s="20"/>
      <c r="UYT60" s="20"/>
      <c r="UYU60" s="20"/>
      <c r="UYV60" s="20"/>
      <c r="UYW60" s="20"/>
      <c r="UYX60" s="20"/>
      <c r="UYY60" s="20"/>
      <c r="UYZ60" s="20"/>
      <c r="UZA60" s="20"/>
      <c r="UZB60" s="20"/>
      <c r="UZC60" s="20"/>
      <c r="UZD60" s="20"/>
      <c r="UZE60" s="20"/>
      <c r="UZF60" s="20"/>
      <c r="UZG60" s="20"/>
      <c r="UZH60" s="20"/>
      <c r="UZI60" s="20"/>
      <c r="UZJ60" s="20"/>
      <c r="UZK60" s="20"/>
      <c r="UZL60" s="20"/>
      <c r="UZM60" s="20"/>
      <c r="UZN60" s="20"/>
      <c r="UZO60" s="20"/>
      <c r="UZP60" s="20"/>
      <c r="UZQ60" s="20"/>
      <c r="UZR60" s="20"/>
      <c r="UZS60" s="20"/>
      <c r="UZT60" s="20"/>
      <c r="UZU60" s="20"/>
      <c r="UZV60" s="20"/>
      <c r="UZW60" s="20"/>
      <c r="UZX60" s="20"/>
      <c r="UZY60" s="20"/>
      <c r="UZZ60" s="20"/>
      <c r="VAA60" s="20"/>
      <c r="VAB60" s="20"/>
      <c r="VAC60" s="20"/>
      <c r="VAD60" s="20"/>
      <c r="VAE60" s="20"/>
      <c r="VAF60" s="20"/>
      <c r="VAG60" s="20"/>
      <c r="VAH60" s="20"/>
      <c r="VAI60" s="20"/>
      <c r="VAJ60" s="20"/>
      <c r="VAK60" s="20"/>
      <c r="VAL60" s="20"/>
      <c r="VAM60" s="20"/>
      <c r="VAN60" s="20"/>
      <c r="VAO60" s="20"/>
      <c r="VAP60" s="20"/>
      <c r="VAQ60" s="20"/>
      <c r="VAR60" s="20"/>
      <c r="VAS60" s="20"/>
      <c r="VAT60" s="20"/>
      <c r="VAU60" s="20"/>
      <c r="VAV60" s="20"/>
      <c r="VAW60" s="20"/>
      <c r="VAX60" s="20"/>
      <c r="VAY60" s="20"/>
      <c r="VAZ60" s="20"/>
      <c r="VBA60" s="20"/>
      <c r="VBB60" s="20"/>
      <c r="VBC60" s="20"/>
      <c r="VBD60" s="20"/>
      <c r="VBE60" s="20"/>
      <c r="VBF60" s="20"/>
      <c r="VBG60" s="20"/>
      <c r="VBH60" s="20"/>
      <c r="VBI60" s="20"/>
      <c r="VBJ60" s="20"/>
      <c r="VBK60" s="20"/>
      <c r="VBL60" s="20"/>
      <c r="VBM60" s="20"/>
      <c r="VBN60" s="20"/>
      <c r="VBO60" s="20"/>
      <c r="VBP60" s="20"/>
      <c r="VBQ60" s="20"/>
      <c r="VBR60" s="20"/>
      <c r="VBS60" s="20"/>
      <c r="VBT60" s="20"/>
      <c r="VBU60" s="20"/>
      <c r="VBV60" s="20"/>
      <c r="VBW60" s="20"/>
      <c r="VBX60" s="20"/>
      <c r="VBY60" s="20"/>
      <c r="VBZ60" s="20"/>
      <c r="VCA60" s="20"/>
      <c r="VCB60" s="20"/>
      <c r="VCC60" s="20"/>
      <c r="VCD60" s="20"/>
      <c r="VCE60" s="20"/>
      <c r="VCF60" s="20"/>
      <c r="VCG60" s="20"/>
      <c r="VCH60" s="20"/>
      <c r="VCI60" s="20"/>
      <c r="VCJ60" s="20"/>
      <c r="VCK60" s="20"/>
      <c r="VCL60" s="20"/>
      <c r="VCM60" s="20"/>
      <c r="VCN60" s="20"/>
      <c r="VCO60" s="20"/>
      <c r="VCP60" s="20"/>
      <c r="VCQ60" s="20"/>
      <c r="VCR60" s="20"/>
      <c r="VCS60" s="20"/>
      <c r="VCT60" s="20"/>
      <c r="VCU60" s="20"/>
      <c r="VCV60" s="20"/>
      <c r="VCW60" s="20"/>
      <c r="VCX60" s="20"/>
      <c r="VCY60" s="20"/>
      <c r="VCZ60" s="20"/>
      <c r="VDA60" s="20"/>
      <c r="VDB60" s="20"/>
      <c r="VDC60" s="20"/>
      <c r="VDD60" s="20"/>
      <c r="VDE60" s="20"/>
      <c r="VDF60" s="20"/>
      <c r="VDG60" s="20"/>
      <c r="VDH60" s="20"/>
      <c r="VDI60" s="20"/>
      <c r="VDJ60" s="20"/>
      <c r="VDK60" s="20"/>
      <c r="VDL60" s="20"/>
      <c r="VDM60" s="20"/>
      <c r="VDN60" s="20"/>
      <c r="VDO60" s="20"/>
      <c r="VDP60" s="20"/>
      <c r="VDQ60" s="20"/>
      <c r="VDR60" s="20"/>
      <c r="VDS60" s="20"/>
      <c r="VDT60" s="20"/>
      <c r="VDU60" s="20"/>
      <c r="VDV60" s="20"/>
      <c r="VDW60" s="20"/>
      <c r="VDX60" s="20"/>
      <c r="VDY60" s="20"/>
      <c r="VDZ60" s="20"/>
      <c r="VEA60" s="20"/>
      <c r="VEB60" s="20"/>
      <c r="VEC60" s="20"/>
      <c r="VED60" s="20"/>
      <c r="VEE60" s="20"/>
      <c r="VEF60" s="20"/>
      <c r="VEG60" s="20"/>
      <c r="VEH60" s="20"/>
      <c r="VEI60" s="20"/>
      <c r="VEJ60" s="20"/>
      <c r="VEK60" s="20"/>
      <c r="VEL60" s="20"/>
      <c r="VEM60" s="20"/>
      <c r="VEN60" s="20"/>
      <c r="VEO60" s="20"/>
      <c r="VEP60" s="20"/>
      <c r="VEQ60" s="20"/>
      <c r="VER60" s="20"/>
      <c r="VES60" s="20"/>
      <c r="VET60" s="20"/>
      <c r="VEU60" s="20"/>
      <c r="VEV60" s="20"/>
      <c r="VEW60" s="20"/>
      <c r="VEX60" s="20"/>
      <c r="VEY60" s="20"/>
      <c r="VEZ60" s="20"/>
      <c r="VFA60" s="20"/>
      <c r="VFB60" s="20"/>
      <c r="VFC60" s="20"/>
      <c r="VFD60" s="20"/>
      <c r="VFE60" s="20"/>
      <c r="VFF60" s="20"/>
      <c r="VFG60" s="20"/>
      <c r="VFH60" s="20"/>
      <c r="VFI60" s="20"/>
      <c r="VFJ60" s="20"/>
      <c r="VFK60" s="20"/>
      <c r="VFL60" s="20"/>
      <c r="VFM60" s="20"/>
      <c r="VFN60" s="20"/>
      <c r="VFO60" s="20"/>
      <c r="VFP60" s="20"/>
      <c r="VFQ60" s="20"/>
      <c r="VFR60" s="20"/>
      <c r="VFS60" s="20"/>
      <c r="VFT60" s="20"/>
      <c r="VFU60" s="20"/>
      <c r="VFV60" s="20"/>
      <c r="VFW60" s="20"/>
      <c r="VFX60" s="20"/>
      <c r="VFY60" s="20"/>
      <c r="VFZ60" s="20"/>
      <c r="VGA60" s="20"/>
      <c r="VGB60" s="20"/>
      <c r="VGC60" s="20"/>
      <c r="VGD60" s="20"/>
      <c r="VGE60" s="20"/>
      <c r="VGF60" s="20"/>
      <c r="VGG60" s="20"/>
      <c r="VGH60" s="20"/>
      <c r="VGI60" s="20"/>
      <c r="VGJ60" s="20"/>
      <c r="VGK60" s="20"/>
      <c r="VGL60" s="20"/>
      <c r="VGM60" s="20"/>
      <c r="VGN60" s="20"/>
      <c r="VGO60" s="20"/>
      <c r="VGP60" s="20"/>
      <c r="VGQ60" s="20"/>
      <c r="VGR60" s="20"/>
      <c r="VGS60" s="20"/>
      <c r="VGT60" s="20"/>
      <c r="VGU60" s="20"/>
      <c r="VGV60" s="20"/>
      <c r="VGW60" s="20"/>
      <c r="VGX60" s="20"/>
      <c r="VGY60" s="20"/>
      <c r="VGZ60" s="20"/>
      <c r="VHA60" s="20"/>
      <c r="VHB60" s="20"/>
      <c r="VHC60" s="20"/>
      <c r="VHD60" s="20"/>
      <c r="VHE60" s="20"/>
      <c r="VHF60" s="20"/>
      <c r="VHG60" s="20"/>
      <c r="VHH60" s="20"/>
      <c r="VHI60" s="20"/>
      <c r="VHJ60" s="20"/>
      <c r="VHK60" s="20"/>
      <c r="VHL60" s="20"/>
      <c r="VHM60" s="20"/>
      <c r="VHN60" s="20"/>
      <c r="VHO60" s="20"/>
      <c r="VHP60" s="20"/>
      <c r="VHQ60" s="20"/>
      <c r="VHR60" s="20"/>
      <c r="VHS60" s="20"/>
      <c r="VHT60" s="20"/>
      <c r="VHU60" s="20"/>
      <c r="VHV60" s="20"/>
      <c r="VHW60" s="20"/>
      <c r="VHX60" s="20"/>
      <c r="VHY60" s="20"/>
      <c r="VHZ60" s="20"/>
      <c r="VIA60" s="20"/>
      <c r="VIB60" s="20"/>
      <c r="VIC60" s="20"/>
      <c r="VID60" s="20"/>
      <c r="VIE60" s="20"/>
      <c r="VIF60" s="20"/>
      <c r="VIG60" s="20"/>
      <c r="VIH60" s="20"/>
      <c r="VII60" s="20"/>
      <c r="VIJ60" s="20"/>
      <c r="VIK60" s="20"/>
      <c r="VIL60" s="20"/>
      <c r="VIM60" s="20"/>
      <c r="VIN60" s="20"/>
      <c r="VIO60" s="20"/>
      <c r="VIP60" s="20"/>
      <c r="VIQ60" s="20"/>
      <c r="VIR60" s="20"/>
      <c r="VIS60" s="20"/>
      <c r="VIT60" s="20"/>
      <c r="VIU60" s="20"/>
      <c r="VIV60" s="20"/>
      <c r="VIW60" s="20"/>
      <c r="VIX60" s="20"/>
      <c r="VIY60" s="20"/>
      <c r="VIZ60" s="20"/>
      <c r="VJA60" s="20"/>
      <c r="VJB60" s="20"/>
      <c r="VJC60" s="20"/>
      <c r="VJD60" s="20"/>
      <c r="VJE60" s="20"/>
      <c r="VJF60" s="20"/>
      <c r="VJG60" s="20"/>
      <c r="VJH60" s="20"/>
      <c r="VJI60" s="20"/>
      <c r="VJJ60" s="20"/>
      <c r="VJK60" s="20"/>
      <c r="VJL60" s="20"/>
      <c r="VJM60" s="20"/>
      <c r="VJN60" s="20"/>
      <c r="VJO60" s="20"/>
      <c r="VJP60" s="20"/>
      <c r="VJQ60" s="20"/>
      <c r="VJR60" s="20"/>
      <c r="VJS60" s="20"/>
      <c r="VJT60" s="20"/>
      <c r="VJU60" s="20"/>
      <c r="VJV60" s="20"/>
      <c r="VJW60" s="20"/>
      <c r="VJX60" s="20"/>
      <c r="VJY60" s="20"/>
      <c r="VJZ60" s="20"/>
      <c r="VKA60" s="20"/>
      <c r="VKB60" s="20"/>
      <c r="VKC60" s="20"/>
      <c r="VKD60" s="20"/>
      <c r="VKE60" s="20"/>
      <c r="VKF60" s="20"/>
      <c r="VKG60" s="20"/>
      <c r="VKH60" s="20"/>
      <c r="VKI60" s="20"/>
      <c r="VKJ60" s="20"/>
      <c r="VKK60" s="20"/>
      <c r="VKL60" s="20"/>
      <c r="VKM60" s="20"/>
      <c r="VKN60" s="20"/>
      <c r="VKO60" s="20"/>
      <c r="VKP60" s="20"/>
      <c r="VKQ60" s="20"/>
      <c r="VKR60" s="20"/>
      <c r="VKS60" s="20"/>
      <c r="VKT60" s="20"/>
      <c r="VKU60" s="20"/>
      <c r="VKV60" s="20"/>
      <c r="VKW60" s="20"/>
      <c r="VKX60" s="20"/>
      <c r="VKY60" s="20"/>
      <c r="VKZ60" s="20"/>
      <c r="VLA60" s="20"/>
      <c r="VLB60" s="20"/>
      <c r="VLC60" s="20"/>
      <c r="VLD60" s="20"/>
      <c r="VLE60" s="20"/>
      <c r="VLF60" s="20"/>
      <c r="VLG60" s="20"/>
      <c r="VLH60" s="20"/>
      <c r="VLI60" s="20"/>
      <c r="VLJ60" s="20"/>
      <c r="VLK60" s="20"/>
      <c r="VLL60" s="20"/>
      <c r="VLM60" s="20"/>
      <c r="VLN60" s="20"/>
      <c r="VLO60" s="20"/>
      <c r="VLP60" s="20"/>
      <c r="VLQ60" s="20"/>
      <c r="VLR60" s="20"/>
      <c r="VLS60" s="20"/>
      <c r="VLT60" s="20"/>
      <c r="VLU60" s="20"/>
      <c r="VLV60" s="20"/>
      <c r="VLW60" s="20"/>
      <c r="VLX60" s="20"/>
      <c r="VLY60" s="20"/>
      <c r="VLZ60" s="20"/>
      <c r="VMA60" s="20"/>
      <c r="VMB60" s="20"/>
      <c r="VMC60" s="20"/>
      <c r="VMD60" s="20"/>
      <c r="VME60" s="20"/>
      <c r="VMF60" s="20"/>
      <c r="VMG60" s="20"/>
      <c r="VMH60" s="20"/>
      <c r="VMI60" s="20"/>
      <c r="VMJ60" s="20"/>
      <c r="VMK60" s="20"/>
      <c r="VML60" s="20"/>
      <c r="VMM60" s="20"/>
      <c r="VMN60" s="20"/>
      <c r="VMO60" s="20"/>
      <c r="VMP60" s="20"/>
      <c r="VMQ60" s="20"/>
      <c r="VMR60" s="20"/>
      <c r="VMS60" s="20"/>
      <c r="VMT60" s="20"/>
      <c r="VMU60" s="20"/>
      <c r="VMV60" s="20"/>
      <c r="VMW60" s="20"/>
      <c r="VMX60" s="20"/>
      <c r="VMY60" s="20"/>
      <c r="VMZ60" s="20"/>
      <c r="VNA60" s="20"/>
      <c r="VNB60" s="20"/>
      <c r="VNC60" s="20"/>
      <c r="VND60" s="20"/>
      <c r="VNE60" s="20"/>
      <c r="VNF60" s="20"/>
      <c r="VNG60" s="20"/>
      <c r="VNH60" s="20"/>
      <c r="VNI60" s="20"/>
      <c r="VNJ60" s="20"/>
      <c r="VNK60" s="20"/>
      <c r="VNL60" s="20"/>
      <c r="VNM60" s="20"/>
      <c r="VNN60" s="20"/>
      <c r="VNO60" s="20"/>
      <c r="VNP60" s="20"/>
      <c r="VNQ60" s="20"/>
      <c r="VNR60" s="20"/>
      <c r="VNS60" s="20"/>
      <c r="VNT60" s="20"/>
      <c r="VNU60" s="20"/>
      <c r="VNV60" s="20"/>
      <c r="VNW60" s="20"/>
      <c r="VNX60" s="20"/>
      <c r="VNY60" s="20"/>
      <c r="VNZ60" s="20"/>
      <c r="VOA60" s="20"/>
      <c r="VOB60" s="20"/>
      <c r="VOC60" s="20"/>
      <c r="VOD60" s="20"/>
      <c r="VOE60" s="20"/>
      <c r="VOF60" s="20"/>
      <c r="VOG60" s="20"/>
      <c r="VOH60" s="20"/>
      <c r="VOI60" s="20"/>
      <c r="VOJ60" s="20"/>
      <c r="VOK60" s="20"/>
      <c r="VOL60" s="20"/>
      <c r="VOM60" s="20"/>
      <c r="VON60" s="20"/>
      <c r="VOO60" s="20"/>
      <c r="VOP60" s="20"/>
      <c r="VOQ60" s="20"/>
      <c r="VOR60" s="20"/>
      <c r="VOS60" s="20"/>
      <c r="VOT60" s="20"/>
      <c r="VOU60" s="20"/>
      <c r="VOV60" s="20"/>
      <c r="VOW60" s="20"/>
      <c r="VOX60" s="20"/>
      <c r="VOY60" s="20"/>
      <c r="VOZ60" s="20"/>
      <c r="VPA60" s="20"/>
      <c r="VPB60" s="20"/>
      <c r="VPC60" s="20"/>
      <c r="VPD60" s="20"/>
      <c r="VPE60" s="20"/>
      <c r="VPF60" s="20"/>
      <c r="VPG60" s="20"/>
      <c r="VPH60" s="20"/>
      <c r="VPI60" s="20"/>
      <c r="VPJ60" s="20"/>
      <c r="VPK60" s="20"/>
      <c r="VPL60" s="20"/>
      <c r="VPM60" s="20"/>
      <c r="VPN60" s="20"/>
      <c r="VPO60" s="20"/>
      <c r="VPP60" s="20"/>
      <c r="VPQ60" s="20"/>
      <c r="VPR60" s="20"/>
      <c r="VPS60" s="20"/>
      <c r="VPT60" s="20"/>
      <c r="VPU60" s="20"/>
      <c r="VPV60" s="20"/>
      <c r="VPW60" s="20"/>
      <c r="VPX60" s="20"/>
      <c r="VPY60" s="20"/>
      <c r="VPZ60" s="20"/>
      <c r="VQA60" s="20"/>
      <c r="VQB60" s="20"/>
      <c r="VQC60" s="20"/>
      <c r="VQD60" s="20"/>
      <c r="VQE60" s="20"/>
      <c r="VQF60" s="20"/>
      <c r="VQG60" s="20"/>
      <c r="VQH60" s="20"/>
      <c r="VQI60" s="20"/>
      <c r="VQJ60" s="20"/>
      <c r="VQK60" s="20"/>
      <c r="VQL60" s="20"/>
      <c r="VQM60" s="20"/>
      <c r="VQN60" s="20"/>
      <c r="VQO60" s="20"/>
      <c r="VQP60" s="20"/>
      <c r="VQQ60" s="20"/>
      <c r="VQR60" s="20"/>
      <c r="VQS60" s="20"/>
      <c r="VQT60" s="20"/>
      <c r="VQU60" s="20"/>
      <c r="VQV60" s="20"/>
      <c r="VQW60" s="20"/>
      <c r="VQX60" s="20"/>
      <c r="VQY60" s="20"/>
      <c r="VQZ60" s="20"/>
      <c r="VRA60" s="20"/>
      <c r="VRB60" s="20"/>
      <c r="VRC60" s="20"/>
      <c r="VRD60" s="20"/>
      <c r="VRE60" s="20"/>
      <c r="VRF60" s="20"/>
      <c r="VRG60" s="20"/>
      <c r="VRH60" s="20"/>
      <c r="VRI60" s="20"/>
      <c r="VRJ60" s="20"/>
      <c r="VRK60" s="20"/>
      <c r="VRL60" s="20"/>
      <c r="VRM60" s="20"/>
      <c r="VRN60" s="20"/>
      <c r="VRO60" s="20"/>
      <c r="VRP60" s="20"/>
      <c r="VRQ60" s="20"/>
      <c r="VRR60" s="20"/>
      <c r="VRS60" s="20"/>
      <c r="VRT60" s="20"/>
      <c r="VRU60" s="20"/>
      <c r="VRV60" s="20"/>
      <c r="VRW60" s="20"/>
      <c r="VRX60" s="20"/>
      <c r="VRY60" s="20"/>
      <c r="VRZ60" s="20"/>
      <c r="VSA60" s="20"/>
      <c r="VSB60" s="20"/>
      <c r="VSC60" s="20"/>
      <c r="VSD60" s="20"/>
      <c r="VSE60" s="20"/>
      <c r="VSF60" s="20"/>
      <c r="VSG60" s="20"/>
      <c r="VSH60" s="20"/>
      <c r="VSI60" s="20"/>
      <c r="VSJ60" s="20"/>
      <c r="VSK60" s="20"/>
      <c r="VSL60" s="20"/>
      <c r="VSM60" s="20"/>
      <c r="VSN60" s="20"/>
      <c r="VSO60" s="20"/>
      <c r="VSP60" s="20"/>
      <c r="VSQ60" s="20"/>
      <c r="VSR60" s="20"/>
      <c r="VSS60" s="20"/>
      <c r="VST60" s="20"/>
      <c r="VSU60" s="20"/>
      <c r="VSV60" s="20"/>
      <c r="VSW60" s="20"/>
      <c r="VSX60" s="20"/>
      <c r="VSY60" s="20"/>
      <c r="VSZ60" s="20"/>
      <c r="VTA60" s="20"/>
      <c r="VTB60" s="20"/>
      <c r="VTC60" s="20"/>
      <c r="VTD60" s="20"/>
      <c r="VTE60" s="20"/>
      <c r="VTF60" s="20"/>
      <c r="VTG60" s="20"/>
      <c r="VTH60" s="20"/>
      <c r="VTI60" s="20"/>
      <c r="VTJ60" s="20"/>
      <c r="VTK60" s="20"/>
      <c r="VTL60" s="20"/>
      <c r="VTM60" s="20"/>
      <c r="VTN60" s="20"/>
      <c r="VTO60" s="20"/>
      <c r="VTP60" s="20"/>
      <c r="VTQ60" s="20"/>
      <c r="VTR60" s="20"/>
      <c r="VTS60" s="20"/>
      <c r="VTT60" s="20"/>
      <c r="VTU60" s="20"/>
      <c r="VTV60" s="20"/>
      <c r="VTW60" s="20"/>
      <c r="VTX60" s="20"/>
      <c r="VTY60" s="20"/>
      <c r="VTZ60" s="20"/>
      <c r="VUA60" s="20"/>
      <c r="VUB60" s="20"/>
      <c r="VUC60" s="20"/>
      <c r="VUD60" s="20"/>
      <c r="VUE60" s="20"/>
      <c r="VUF60" s="20"/>
      <c r="VUG60" s="20"/>
      <c r="VUH60" s="20"/>
      <c r="VUI60" s="20"/>
      <c r="VUJ60" s="20"/>
      <c r="VUK60" s="20"/>
      <c r="VUL60" s="20"/>
      <c r="VUM60" s="20"/>
      <c r="VUN60" s="20"/>
      <c r="VUO60" s="20"/>
      <c r="VUP60" s="20"/>
      <c r="VUQ60" s="20"/>
      <c r="VUR60" s="20"/>
      <c r="VUS60" s="20"/>
      <c r="VUT60" s="20"/>
      <c r="VUU60" s="20"/>
      <c r="VUV60" s="20"/>
      <c r="VUW60" s="20"/>
      <c r="VUX60" s="20"/>
      <c r="VUY60" s="20"/>
      <c r="VUZ60" s="20"/>
      <c r="VVA60" s="20"/>
      <c r="VVB60" s="20"/>
      <c r="VVC60" s="20"/>
      <c r="VVD60" s="20"/>
      <c r="VVE60" s="20"/>
      <c r="VVF60" s="20"/>
      <c r="VVG60" s="20"/>
      <c r="VVH60" s="20"/>
      <c r="VVI60" s="20"/>
      <c r="VVJ60" s="20"/>
      <c r="VVK60" s="20"/>
      <c r="VVL60" s="20"/>
      <c r="VVM60" s="20"/>
      <c r="VVN60" s="20"/>
      <c r="VVO60" s="20"/>
      <c r="VVP60" s="20"/>
      <c r="VVQ60" s="20"/>
      <c r="VVR60" s="20"/>
      <c r="VVS60" s="20"/>
      <c r="VVT60" s="20"/>
      <c r="VVU60" s="20"/>
      <c r="VVV60" s="20"/>
      <c r="VVW60" s="20"/>
      <c r="VVX60" s="20"/>
      <c r="VVY60" s="20"/>
      <c r="VVZ60" s="20"/>
      <c r="VWA60" s="20"/>
      <c r="VWB60" s="20"/>
      <c r="VWC60" s="20"/>
      <c r="VWD60" s="20"/>
      <c r="VWE60" s="20"/>
      <c r="VWF60" s="20"/>
      <c r="VWG60" s="20"/>
      <c r="VWH60" s="20"/>
      <c r="VWI60" s="20"/>
      <c r="VWJ60" s="20"/>
      <c r="VWK60" s="20"/>
      <c r="VWL60" s="20"/>
      <c r="VWM60" s="20"/>
      <c r="VWN60" s="20"/>
      <c r="VWO60" s="20"/>
      <c r="VWP60" s="20"/>
      <c r="VWQ60" s="20"/>
      <c r="VWR60" s="20"/>
      <c r="VWS60" s="20"/>
      <c r="VWT60" s="20"/>
      <c r="VWU60" s="20"/>
      <c r="VWV60" s="20"/>
      <c r="VWW60" s="20"/>
      <c r="VWX60" s="20"/>
      <c r="VWY60" s="20"/>
      <c r="VWZ60" s="20"/>
      <c r="VXA60" s="20"/>
      <c r="VXB60" s="20"/>
      <c r="VXC60" s="20"/>
      <c r="VXD60" s="20"/>
      <c r="VXE60" s="20"/>
      <c r="VXF60" s="20"/>
      <c r="VXG60" s="20"/>
      <c r="VXH60" s="20"/>
      <c r="VXI60" s="20"/>
      <c r="VXJ60" s="20"/>
      <c r="VXK60" s="20"/>
      <c r="VXL60" s="20"/>
      <c r="VXM60" s="20"/>
      <c r="VXN60" s="20"/>
      <c r="VXO60" s="20"/>
      <c r="VXP60" s="20"/>
      <c r="VXQ60" s="20"/>
      <c r="VXR60" s="20"/>
      <c r="VXS60" s="20"/>
      <c r="VXT60" s="20"/>
      <c r="VXU60" s="20"/>
      <c r="VXV60" s="20"/>
      <c r="VXW60" s="20"/>
      <c r="VXX60" s="20"/>
      <c r="VXY60" s="20"/>
      <c r="VXZ60" s="20"/>
      <c r="VYA60" s="20"/>
      <c r="VYB60" s="20"/>
      <c r="VYC60" s="20"/>
      <c r="VYD60" s="20"/>
      <c r="VYE60" s="20"/>
      <c r="VYF60" s="20"/>
      <c r="VYG60" s="20"/>
      <c r="VYH60" s="20"/>
      <c r="VYI60" s="20"/>
      <c r="VYJ60" s="20"/>
      <c r="VYK60" s="20"/>
      <c r="VYL60" s="20"/>
      <c r="VYM60" s="20"/>
      <c r="VYN60" s="20"/>
      <c r="VYO60" s="20"/>
      <c r="VYP60" s="20"/>
      <c r="VYQ60" s="20"/>
      <c r="VYR60" s="20"/>
      <c r="VYS60" s="20"/>
      <c r="VYT60" s="20"/>
      <c r="VYU60" s="20"/>
      <c r="VYV60" s="20"/>
      <c r="VYW60" s="20"/>
      <c r="VYX60" s="20"/>
      <c r="VYY60" s="20"/>
      <c r="VYZ60" s="20"/>
      <c r="VZA60" s="20"/>
      <c r="VZB60" s="20"/>
      <c r="VZC60" s="20"/>
      <c r="VZD60" s="20"/>
      <c r="VZE60" s="20"/>
      <c r="VZF60" s="20"/>
      <c r="VZG60" s="20"/>
      <c r="VZH60" s="20"/>
      <c r="VZI60" s="20"/>
      <c r="VZJ60" s="20"/>
      <c r="VZK60" s="20"/>
      <c r="VZL60" s="20"/>
      <c r="VZM60" s="20"/>
      <c r="VZN60" s="20"/>
      <c r="VZO60" s="20"/>
      <c r="VZP60" s="20"/>
      <c r="VZQ60" s="20"/>
      <c r="VZR60" s="20"/>
      <c r="VZS60" s="20"/>
      <c r="VZT60" s="20"/>
      <c r="VZU60" s="20"/>
      <c r="VZV60" s="20"/>
      <c r="VZW60" s="20"/>
      <c r="VZX60" s="20"/>
      <c r="VZY60" s="20"/>
      <c r="VZZ60" s="20"/>
      <c r="WAA60" s="20"/>
      <c r="WAB60" s="20"/>
      <c r="WAC60" s="20"/>
      <c r="WAD60" s="20"/>
      <c r="WAE60" s="20"/>
      <c r="WAF60" s="20"/>
      <c r="WAG60" s="20"/>
      <c r="WAH60" s="20"/>
      <c r="WAI60" s="20"/>
      <c r="WAJ60" s="20"/>
      <c r="WAK60" s="20"/>
      <c r="WAL60" s="20"/>
      <c r="WAM60" s="20"/>
      <c r="WAN60" s="20"/>
      <c r="WAO60" s="20"/>
      <c r="WAP60" s="20"/>
      <c r="WAQ60" s="20"/>
      <c r="WAR60" s="20"/>
      <c r="WAS60" s="20"/>
      <c r="WAT60" s="20"/>
      <c r="WAU60" s="20"/>
      <c r="WAV60" s="20"/>
      <c r="WAW60" s="20"/>
      <c r="WAX60" s="20"/>
      <c r="WAY60" s="20"/>
      <c r="WAZ60" s="20"/>
      <c r="WBA60" s="20"/>
      <c r="WBB60" s="20"/>
      <c r="WBC60" s="20"/>
      <c r="WBD60" s="20"/>
      <c r="WBE60" s="20"/>
      <c r="WBF60" s="20"/>
      <c r="WBG60" s="20"/>
      <c r="WBH60" s="20"/>
      <c r="WBI60" s="20"/>
      <c r="WBJ60" s="20"/>
      <c r="WBK60" s="20"/>
      <c r="WBL60" s="20"/>
      <c r="WBM60" s="20"/>
      <c r="WBN60" s="20"/>
      <c r="WBO60" s="20"/>
      <c r="WBP60" s="20"/>
      <c r="WBQ60" s="20"/>
      <c r="WBR60" s="20"/>
      <c r="WBS60" s="20"/>
      <c r="WBT60" s="20"/>
      <c r="WBU60" s="20"/>
      <c r="WBV60" s="20"/>
      <c r="WBW60" s="20"/>
      <c r="WBX60" s="20"/>
      <c r="WBY60" s="20"/>
      <c r="WBZ60" s="20"/>
      <c r="WCA60" s="20"/>
      <c r="WCB60" s="20"/>
      <c r="WCC60" s="20"/>
      <c r="WCD60" s="20"/>
      <c r="WCE60" s="20"/>
      <c r="WCF60" s="20"/>
      <c r="WCG60" s="20"/>
      <c r="WCH60" s="20"/>
      <c r="WCI60" s="20"/>
      <c r="WCJ60" s="20"/>
      <c r="WCK60" s="20"/>
      <c r="WCL60" s="20"/>
      <c r="WCM60" s="20"/>
      <c r="WCN60" s="20"/>
      <c r="WCO60" s="20"/>
      <c r="WCP60" s="20"/>
      <c r="WCQ60" s="20"/>
      <c r="WCR60" s="20"/>
      <c r="WCS60" s="20"/>
      <c r="WCT60" s="20"/>
      <c r="WCU60" s="20"/>
      <c r="WCV60" s="20"/>
      <c r="WCW60" s="20"/>
      <c r="WCX60" s="20"/>
      <c r="WCY60" s="20"/>
      <c r="WCZ60" s="20"/>
      <c r="WDA60" s="20"/>
      <c r="WDB60" s="20"/>
      <c r="WDC60" s="20"/>
      <c r="WDD60" s="20"/>
      <c r="WDE60" s="20"/>
      <c r="WDF60" s="20"/>
      <c r="WDG60" s="20"/>
      <c r="WDH60" s="20"/>
      <c r="WDI60" s="20"/>
      <c r="WDJ60" s="20"/>
      <c r="WDK60" s="20"/>
      <c r="WDL60" s="20"/>
      <c r="WDM60" s="20"/>
      <c r="WDN60" s="20"/>
      <c r="WDO60" s="20"/>
      <c r="WDP60" s="20"/>
      <c r="WDQ60" s="20"/>
      <c r="WDR60" s="20"/>
      <c r="WDS60" s="20"/>
      <c r="WDT60" s="20"/>
      <c r="WDU60" s="20"/>
      <c r="WDV60" s="20"/>
      <c r="WDW60" s="20"/>
      <c r="WDX60" s="20"/>
      <c r="WDY60" s="20"/>
      <c r="WDZ60" s="20"/>
      <c r="WEA60" s="20"/>
      <c r="WEB60" s="20"/>
      <c r="WEC60" s="20"/>
      <c r="WED60" s="20"/>
      <c r="WEE60" s="20"/>
      <c r="WEF60" s="20"/>
      <c r="WEG60" s="20"/>
      <c r="WEH60" s="20"/>
      <c r="WEI60" s="20"/>
      <c r="WEJ60" s="20"/>
      <c r="WEK60" s="20"/>
      <c r="WEL60" s="20"/>
      <c r="WEM60" s="20"/>
      <c r="WEN60" s="20"/>
      <c r="WEO60" s="20"/>
      <c r="WEP60" s="20"/>
      <c r="WEQ60" s="20"/>
      <c r="WER60" s="20"/>
      <c r="WES60" s="20"/>
      <c r="WET60" s="20"/>
      <c r="WEU60" s="20"/>
      <c r="WEV60" s="20"/>
      <c r="WEW60" s="20"/>
      <c r="WEX60" s="20"/>
      <c r="WEY60" s="20"/>
      <c r="WEZ60" s="20"/>
      <c r="WFA60" s="20"/>
      <c r="WFB60" s="20"/>
      <c r="WFC60" s="20"/>
      <c r="WFD60" s="20"/>
      <c r="WFE60" s="20"/>
      <c r="WFF60" s="20"/>
      <c r="WFG60" s="20"/>
      <c r="WFH60" s="20"/>
      <c r="WFI60" s="20"/>
      <c r="WFJ60" s="20"/>
      <c r="WFK60" s="20"/>
      <c r="WFL60" s="20"/>
      <c r="WFM60" s="20"/>
      <c r="WFN60" s="20"/>
      <c r="WFO60" s="20"/>
      <c r="WFP60" s="20"/>
      <c r="WFQ60" s="20"/>
      <c r="WFR60" s="20"/>
      <c r="WFS60" s="20"/>
      <c r="WFT60" s="20"/>
      <c r="WFU60" s="20"/>
      <c r="WFV60" s="20"/>
      <c r="WFW60" s="20"/>
      <c r="WFX60" s="20"/>
      <c r="WFY60" s="20"/>
      <c r="WFZ60" s="20"/>
      <c r="WGA60" s="20"/>
      <c r="WGB60" s="20"/>
      <c r="WGC60" s="20"/>
      <c r="WGD60" s="20"/>
      <c r="WGE60" s="20"/>
      <c r="WGF60" s="20"/>
      <c r="WGG60" s="20"/>
      <c r="WGH60" s="20"/>
      <c r="WGI60" s="20"/>
      <c r="WGJ60" s="20"/>
      <c r="WGK60" s="20"/>
      <c r="WGL60" s="20"/>
      <c r="WGM60" s="20"/>
      <c r="WGN60" s="20"/>
      <c r="WGO60" s="20"/>
      <c r="WGP60" s="20"/>
      <c r="WGQ60" s="20"/>
      <c r="WGR60" s="20"/>
      <c r="WGS60" s="20"/>
      <c r="WGT60" s="20"/>
      <c r="WGU60" s="20"/>
      <c r="WGV60" s="20"/>
      <c r="WGW60" s="20"/>
      <c r="WGX60" s="20"/>
      <c r="WGY60" s="20"/>
      <c r="WGZ60" s="20"/>
      <c r="WHA60" s="20"/>
      <c r="WHB60" s="20"/>
      <c r="WHC60" s="20"/>
      <c r="WHD60" s="20"/>
      <c r="WHE60" s="20"/>
      <c r="WHF60" s="20"/>
      <c r="WHG60" s="20"/>
      <c r="WHH60" s="20"/>
      <c r="WHI60" s="20"/>
      <c r="WHJ60" s="20"/>
      <c r="WHK60" s="20"/>
      <c r="WHL60" s="20"/>
      <c r="WHM60" s="20"/>
      <c r="WHN60" s="20"/>
      <c r="WHO60" s="20"/>
      <c r="WHP60" s="20"/>
      <c r="WHQ60" s="20"/>
      <c r="WHR60" s="20"/>
      <c r="WHS60" s="20"/>
      <c r="WHT60" s="20"/>
      <c r="WHU60" s="20"/>
      <c r="WHV60" s="20"/>
      <c r="WHW60" s="20"/>
      <c r="WHX60" s="20"/>
      <c r="WHY60" s="20"/>
      <c r="WHZ60" s="20"/>
      <c r="WIA60" s="20"/>
      <c r="WIB60" s="20"/>
      <c r="WIC60" s="20"/>
      <c r="WID60" s="20"/>
      <c r="WIE60" s="20"/>
      <c r="WIF60" s="20"/>
      <c r="WIG60" s="20"/>
      <c r="WIH60" s="20"/>
      <c r="WII60" s="20"/>
      <c r="WIJ60" s="20"/>
      <c r="WIK60" s="20"/>
      <c r="WIL60" s="20"/>
      <c r="WIM60" s="20"/>
      <c r="WIN60" s="20"/>
      <c r="WIO60" s="20"/>
      <c r="WIP60" s="20"/>
      <c r="WIQ60" s="20"/>
      <c r="WIR60" s="20"/>
      <c r="WIS60" s="20"/>
      <c r="WIT60" s="20"/>
      <c r="WIU60" s="20"/>
      <c r="WIV60" s="20"/>
      <c r="WIW60" s="20"/>
      <c r="WIX60" s="20"/>
      <c r="WIY60" s="20"/>
      <c r="WIZ60" s="20"/>
      <c r="WJA60" s="20"/>
      <c r="WJB60" s="20"/>
      <c r="WJC60" s="20"/>
      <c r="WJD60" s="20"/>
      <c r="WJE60" s="20"/>
      <c r="WJF60" s="20"/>
      <c r="WJG60" s="20"/>
      <c r="WJH60" s="20"/>
      <c r="WJI60" s="20"/>
      <c r="WJJ60" s="20"/>
      <c r="WJK60" s="20"/>
      <c r="WJL60" s="20"/>
      <c r="WJM60" s="20"/>
      <c r="WJN60" s="20"/>
      <c r="WJO60" s="20"/>
      <c r="WJP60" s="20"/>
      <c r="WJQ60" s="20"/>
      <c r="WJR60" s="20"/>
      <c r="WJS60" s="20"/>
      <c r="WJT60" s="20"/>
      <c r="WJU60" s="20"/>
      <c r="WJV60" s="20"/>
      <c r="WJW60" s="20"/>
      <c r="WJX60" s="20"/>
      <c r="WJY60" s="20"/>
      <c r="WJZ60" s="20"/>
      <c r="WKA60" s="20"/>
      <c r="WKB60" s="20"/>
      <c r="WKC60" s="20"/>
      <c r="WKD60" s="20"/>
      <c r="WKE60" s="20"/>
      <c r="WKF60" s="20"/>
      <c r="WKG60" s="20"/>
      <c r="WKH60" s="20"/>
      <c r="WKI60" s="20"/>
      <c r="WKJ60" s="20"/>
      <c r="WKK60" s="20"/>
      <c r="WKL60" s="20"/>
      <c r="WKM60" s="20"/>
      <c r="WKN60" s="20"/>
      <c r="WKO60" s="20"/>
      <c r="WKP60" s="20"/>
      <c r="WKQ60" s="20"/>
      <c r="WKR60" s="20"/>
      <c r="WKS60" s="20"/>
      <c r="WKT60" s="20"/>
      <c r="WKU60" s="20"/>
      <c r="WKV60" s="20"/>
      <c r="WKW60" s="20"/>
      <c r="WKX60" s="20"/>
      <c r="WKY60" s="20"/>
      <c r="WKZ60" s="20"/>
      <c r="WLA60" s="20"/>
      <c r="WLB60" s="20"/>
      <c r="WLC60" s="20"/>
      <c r="WLD60" s="20"/>
      <c r="WLE60" s="20"/>
      <c r="WLF60" s="20"/>
      <c r="WLG60" s="20"/>
      <c r="WLH60" s="20"/>
      <c r="WLI60" s="20"/>
      <c r="WLJ60" s="20"/>
      <c r="WLK60" s="20"/>
      <c r="WLL60" s="20"/>
      <c r="WLM60" s="20"/>
      <c r="WLN60" s="20"/>
      <c r="WLO60" s="20"/>
      <c r="WLP60" s="20"/>
      <c r="WLQ60" s="20"/>
      <c r="WLR60" s="20"/>
      <c r="WLS60" s="20"/>
      <c r="WLT60" s="20"/>
      <c r="WLU60" s="20"/>
      <c r="WLV60" s="20"/>
      <c r="WLW60" s="20"/>
      <c r="WLX60" s="20"/>
      <c r="WLY60" s="20"/>
      <c r="WLZ60" s="20"/>
      <c r="WMA60" s="20"/>
      <c r="WMB60" s="20"/>
      <c r="WMC60" s="20"/>
      <c r="WMD60" s="20"/>
      <c r="WME60" s="20"/>
      <c r="WMF60" s="20"/>
      <c r="WMG60" s="20"/>
      <c r="WMH60" s="20"/>
      <c r="WMI60" s="20"/>
      <c r="WMJ60" s="20"/>
      <c r="WMK60" s="20"/>
      <c r="WML60" s="20"/>
      <c r="WMM60" s="20"/>
      <c r="WMN60" s="20"/>
      <c r="WMO60" s="20"/>
      <c r="WMP60" s="20"/>
      <c r="WMQ60" s="20"/>
      <c r="WMR60" s="20"/>
      <c r="WMS60" s="20"/>
      <c r="WMT60" s="20"/>
      <c r="WMU60" s="20"/>
      <c r="WMV60" s="20"/>
      <c r="WMW60" s="20"/>
      <c r="WMX60" s="20"/>
      <c r="WMY60" s="20"/>
      <c r="WMZ60" s="20"/>
      <c r="WNA60" s="20"/>
      <c r="WNB60" s="20"/>
      <c r="WNC60" s="20"/>
      <c r="WND60" s="20"/>
      <c r="WNE60" s="20"/>
      <c r="WNF60" s="20"/>
      <c r="WNG60" s="20"/>
      <c r="WNH60" s="20"/>
      <c r="WNI60" s="20"/>
      <c r="WNJ60" s="20"/>
      <c r="WNK60" s="20"/>
      <c r="WNL60" s="20"/>
      <c r="WNM60" s="20"/>
      <c r="WNN60" s="20"/>
      <c r="WNO60" s="20"/>
      <c r="WNP60" s="20"/>
      <c r="WNQ60" s="20"/>
      <c r="WNR60" s="20"/>
      <c r="WNS60" s="20"/>
      <c r="WNT60" s="20"/>
      <c r="WNU60" s="20"/>
      <c r="WNV60" s="20"/>
      <c r="WNW60" s="20"/>
      <c r="WNX60" s="20"/>
      <c r="WNY60" s="20"/>
      <c r="WNZ60" s="20"/>
      <c r="WOA60" s="20"/>
      <c r="WOB60" s="20"/>
      <c r="WOC60" s="20"/>
      <c r="WOD60" s="20"/>
      <c r="WOE60" s="20"/>
      <c r="WOF60" s="20"/>
      <c r="WOG60" s="20"/>
      <c r="WOH60" s="20"/>
      <c r="WOI60" s="20"/>
      <c r="WOJ60" s="20"/>
      <c r="WOK60" s="20"/>
      <c r="WOL60" s="20"/>
      <c r="WOM60" s="20"/>
      <c r="WON60" s="20"/>
      <c r="WOO60" s="20"/>
      <c r="WOP60" s="20"/>
      <c r="WOQ60" s="20"/>
      <c r="WOR60" s="20"/>
      <c r="WOS60" s="20"/>
      <c r="WOT60" s="20"/>
      <c r="WOU60" s="20"/>
      <c r="WOV60" s="20"/>
      <c r="WOW60" s="20"/>
      <c r="WOX60" s="20"/>
      <c r="WOY60" s="20"/>
      <c r="WOZ60" s="20"/>
      <c r="WPA60" s="20"/>
      <c r="WPB60" s="20"/>
      <c r="WPC60" s="20"/>
      <c r="WPD60" s="20"/>
      <c r="WPE60" s="20"/>
      <c r="WPF60" s="20"/>
      <c r="WPG60" s="20"/>
      <c r="WPH60" s="20"/>
      <c r="WPI60" s="20"/>
      <c r="WPJ60" s="20"/>
      <c r="WPK60" s="20"/>
      <c r="WPL60" s="20"/>
      <c r="WPM60" s="20"/>
      <c r="WPN60" s="20"/>
      <c r="WPO60" s="20"/>
      <c r="WPP60" s="20"/>
      <c r="WPQ60" s="20"/>
      <c r="WPR60" s="20"/>
      <c r="WPS60" s="20"/>
      <c r="WPT60" s="20"/>
      <c r="WPU60" s="20"/>
      <c r="WPV60" s="20"/>
      <c r="WPW60" s="20"/>
      <c r="WPX60" s="20"/>
      <c r="WPY60" s="20"/>
      <c r="WPZ60" s="20"/>
      <c r="WQA60" s="20"/>
      <c r="WQB60" s="20"/>
      <c r="WQC60" s="20"/>
      <c r="WQD60" s="20"/>
      <c r="WQE60" s="20"/>
      <c r="WQF60" s="20"/>
      <c r="WQG60" s="20"/>
      <c r="WQH60" s="20"/>
      <c r="WQI60" s="20"/>
      <c r="WQJ60" s="20"/>
      <c r="WQK60" s="20"/>
      <c r="WQL60" s="20"/>
      <c r="WQM60" s="20"/>
      <c r="WQN60" s="20"/>
      <c r="WQO60" s="20"/>
      <c r="WQP60" s="20"/>
      <c r="WQQ60" s="20"/>
      <c r="WQR60" s="20"/>
      <c r="WQS60" s="20"/>
      <c r="WQT60" s="20"/>
      <c r="WQU60" s="20"/>
      <c r="WQV60" s="20"/>
      <c r="WQW60" s="20"/>
      <c r="WQX60" s="20"/>
      <c r="WQY60" s="20"/>
      <c r="WQZ60" s="20"/>
      <c r="WRA60" s="20"/>
      <c r="WRB60" s="20"/>
      <c r="WRC60" s="20"/>
      <c r="WRD60" s="20"/>
      <c r="WRE60" s="20"/>
      <c r="WRF60" s="20"/>
      <c r="WRG60" s="20"/>
      <c r="WRH60" s="20"/>
      <c r="WRI60" s="20"/>
      <c r="WRJ60" s="20"/>
      <c r="WRK60" s="20"/>
      <c r="WRL60" s="20"/>
      <c r="WRM60" s="20"/>
      <c r="WRN60" s="20"/>
      <c r="WRO60" s="20"/>
      <c r="WRP60" s="20"/>
      <c r="WRQ60" s="20"/>
      <c r="WRR60" s="20"/>
      <c r="WRS60" s="20"/>
      <c r="WRT60" s="20"/>
      <c r="WRU60" s="20"/>
      <c r="WRV60" s="20"/>
      <c r="WRW60" s="20"/>
      <c r="WRX60" s="20"/>
      <c r="WRY60" s="20"/>
      <c r="WRZ60" s="20"/>
      <c r="WSA60" s="20"/>
      <c r="WSB60" s="20"/>
      <c r="WSC60" s="20"/>
      <c r="WSD60" s="20"/>
      <c r="WSE60" s="20"/>
      <c r="WSF60" s="20"/>
      <c r="WSG60" s="20"/>
      <c r="WSH60" s="20"/>
      <c r="WSI60" s="20"/>
      <c r="WSJ60" s="20"/>
      <c r="WSK60" s="20"/>
      <c r="WSL60" s="20"/>
      <c r="WSM60" s="20"/>
      <c r="WSN60" s="20"/>
      <c r="WSO60" s="20"/>
      <c r="WSP60" s="20"/>
      <c r="WSQ60" s="20"/>
      <c r="WSR60" s="20"/>
      <c r="WSS60" s="20"/>
      <c r="WST60" s="20"/>
      <c r="WSU60" s="20"/>
      <c r="WSV60" s="20"/>
      <c r="WSW60" s="20"/>
      <c r="WSX60" s="20"/>
      <c r="WSY60" s="20"/>
      <c r="WSZ60" s="20"/>
      <c r="WTA60" s="20"/>
      <c r="WTB60" s="20"/>
      <c r="WTC60" s="20"/>
      <c r="WTD60" s="20"/>
      <c r="WTE60" s="20"/>
      <c r="WTF60" s="20"/>
      <c r="WTG60" s="20"/>
      <c r="WTH60" s="20"/>
      <c r="WTI60" s="20"/>
      <c r="WTJ60" s="20"/>
      <c r="WTK60" s="20"/>
      <c r="WTL60" s="20"/>
      <c r="WTM60" s="20"/>
      <c r="WTN60" s="20"/>
      <c r="WTO60" s="20"/>
      <c r="WTP60" s="20"/>
      <c r="WTQ60" s="20"/>
      <c r="WTR60" s="20"/>
      <c r="WTS60" s="20"/>
      <c r="WTT60" s="20"/>
      <c r="WTU60" s="20"/>
      <c r="WTV60" s="20"/>
      <c r="WTW60" s="20"/>
      <c r="WTX60" s="20"/>
      <c r="WTY60" s="20"/>
      <c r="WTZ60" s="20"/>
      <c r="WUA60" s="20"/>
      <c r="WUB60" s="20"/>
      <c r="WUC60" s="20"/>
      <c r="WUD60" s="20"/>
      <c r="WUE60" s="20"/>
      <c r="WUF60" s="20"/>
      <c r="WUG60" s="20"/>
      <c r="WUH60" s="20"/>
      <c r="WUI60" s="20"/>
      <c r="WUJ60" s="20"/>
      <c r="WUK60" s="20"/>
      <c r="WUL60" s="20"/>
      <c r="WUM60" s="20"/>
      <c r="WUN60" s="20"/>
      <c r="WUO60" s="20"/>
      <c r="WUP60" s="20"/>
      <c r="WUQ60" s="20"/>
      <c r="WUR60" s="20"/>
      <c r="WUS60" s="20"/>
      <c r="WUT60" s="20"/>
      <c r="WUU60" s="20"/>
      <c r="WUV60" s="20"/>
      <c r="WUW60" s="20"/>
      <c r="WUX60" s="20"/>
      <c r="WUY60" s="20"/>
      <c r="WUZ60" s="20"/>
      <c r="WVA60" s="20"/>
      <c r="WVB60" s="20"/>
      <c r="WVC60" s="20"/>
      <c r="WVD60" s="20"/>
      <c r="WVE60" s="20"/>
      <c r="WVF60" s="20"/>
      <c r="WVG60" s="20"/>
      <c r="WVH60" s="20"/>
      <c r="WVI60" s="20"/>
      <c r="WVJ60" s="20"/>
      <c r="WVK60" s="20"/>
      <c r="WVL60" s="20"/>
      <c r="WVM60" s="20"/>
      <c r="WVN60" s="20"/>
      <c r="WVO60" s="20"/>
      <c r="WVP60" s="20"/>
      <c r="WVQ60" s="20"/>
      <c r="WVR60" s="20"/>
      <c r="WVS60" s="20"/>
      <c r="WVT60" s="20"/>
      <c r="WVU60" s="20"/>
      <c r="WVV60" s="20"/>
      <c r="WVW60" s="20"/>
      <c r="WVX60" s="20"/>
      <c r="WVY60" s="20"/>
      <c r="WVZ60" s="20"/>
      <c r="WWA60" s="20"/>
      <c r="WWB60" s="20"/>
      <c r="WWC60" s="20"/>
      <c r="WWD60" s="20"/>
      <c r="WWE60" s="20"/>
      <c r="WWF60" s="20"/>
      <c r="WWG60" s="20"/>
      <c r="WWH60" s="20"/>
      <c r="WWI60" s="20"/>
      <c r="WWJ60" s="20"/>
      <c r="WWK60" s="20"/>
      <c r="WWL60" s="20"/>
      <c r="WWM60" s="20"/>
      <c r="WWN60" s="20"/>
      <c r="WWO60" s="20"/>
      <c r="WWP60" s="20"/>
      <c r="WWQ60" s="20"/>
      <c r="WWR60" s="20"/>
      <c r="WWS60" s="20"/>
      <c r="WWT60" s="20"/>
      <c r="WWU60" s="20"/>
      <c r="WWV60" s="20"/>
      <c r="WWW60" s="20"/>
      <c r="WWX60" s="20"/>
      <c r="WWY60" s="20"/>
      <c r="WWZ60" s="20"/>
      <c r="WXA60" s="20"/>
      <c r="WXB60" s="20"/>
      <c r="WXC60" s="20"/>
      <c r="WXD60" s="20"/>
      <c r="WXE60" s="20"/>
      <c r="WXF60" s="20"/>
      <c r="WXG60" s="20"/>
      <c r="WXH60" s="20"/>
      <c r="WXI60" s="20"/>
      <c r="WXJ60" s="20"/>
      <c r="WXK60" s="20"/>
      <c r="WXL60" s="20"/>
      <c r="WXM60" s="20"/>
      <c r="WXN60" s="20"/>
      <c r="WXO60" s="20"/>
      <c r="WXP60" s="20"/>
      <c r="WXQ60" s="20"/>
      <c r="WXR60" s="20"/>
      <c r="WXS60" s="20"/>
      <c r="WXT60" s="20"/>
      <c r="WXU60" s="20"/>
      <c r="WXV60" s="20"/>
      <c r="WXW60" s="20"/>
      <c r="WXX60" s="20"/>
      <c r="WXY60" s="20"/>
      <c r="WXZ60" s="20"/>
      <c r="WYA60" s="20"/>
      <c r="WYB60" s="20"/>
      <c r="WYC60" s="20"/>
      <c r="WYD60" s="20"/>
      <c r="WYE60" s="20"/>
      <c r="WYF60" s="20"/>
      <c r="WYG60" s="20"/>
      <c r="WYH60" s="20"/>
      <c r="WYI60" s="20"/>
      <c r="WYJ60" s="20"/>
      <c r="WYK60" s="20"/>
      <c r="WYL60" s="20"/>
      <c r="WYM60" s="20"/>
      <c r="WYN60" s="20"/>
      <c r="WYO60" s="20"/>
      <c r="WYP60" s="20"/>
      <c r="WYQ60" s="20"/>
      <c r="WYR60" s="20"/>
      <c r="WYS60" s="20"/>
      <c r="WYT60" s="20"/>
      <c r="WYU60" s="20"/>
      <c r="WYV60" s="20"/>
      <c r="WYW60" s="20"/>
      <c r="WYX60" s="20"/>
      <c r="WYY60" s="20"/>
      <c r="WYZ60" s="20"/>
      <c r="WZA60" s="20"/>
      <c r="WZB60" s="20"/>
      <c r="WZC60" s="20"/>
      <c r="WZD60" s="20"/>
      <c r="WZE60" s="20"/>
      <c r="WZF60" s="20"/>
      <c r="WZG60" s="20"/>
      <c r="WZH60" s="20"/>
      <c r="WZI60" s="20"/>
      <c r="WZJ60" s="20"/>
      <c r="WZK60" s="20"/>
      <c r="WZL60" s="20"/>
      <c r="WZM60" s="20"/>
      <c r="WZN60" s="20"/>
      <c r="WZO60" s="20"/>
      <c r="WZP60" s="20"/>
      <c r="WZQ60" s="20"/>
      <c r="WZR60" s="20"/>
      <c r="WZS60" s="20"/>
      <c r="WZT60" s="20"/>
      <c r="WZU60" s="20"/>
      <c r="WZV60" s="20"/>
      <c r="WZW60" s="20"/>
      <c r="WZX60" s="20"/>
      <c r="WZY60" s="20"/>
      <c r="WZZ60" s="20"/>
      <c r="XAA60" s="20"/>
      <c r="XAB60" s="20"/>
      <c r="XAC60" s="20"/>
      <c r="XAD60" s="20"/>
      <c r="XAE60" s="20"/>
      <c r="XAF60" s="20"/>
      <c r="XAG60" s="20"/>
      <c r="XAH60" s="20"/>
      <c r="XAI60" s="20"/>
      <c r="XAJ60" s="20"/>
      <c r="XAK60" s="20"/>
      <c r="XAL60" s="20"/>
      <c r="XAM60" s="20"/>
      <c r="XAN60" s="20"/>
      <c r="XAO60" s="20"/>
      <c r="XAP60" s="20"/>
      <c r="XAQ60" s="20"/>
      <c r="XAR60" s="20"/>
      <c r="XAS60" s="20"/>
      <c r="XAT60" s="20"/>
      <c r="XAU60" s="20"/>
      <c r="XAV60" s="20"/>
      <c r="XAW60" s="20"/>
      <c r="XAX60" s="20"/>
      <c r="XAY60" s="20"/>
      <c r="XAZ60" s="20"/>
      <c r="XBA60" s="20"/>
      <c r="XBB60" s="20"/>
      <c r="XBC60" s="20"/>
      <c r="XBD60" s="20"/>
      <c r="XBE60" s="20"/>
      <c r="XBF60" s="20"/>
      <c r="XBG60" s="20"/>
      <c r="XBH60" s="20"/>
      <c r="XBI60" s="20"/>
      <c r="XBJ60" s="20"/>
      <c r="XBK60" s="20"/>
      <c r="XBL60" s="20"/>
      <c r="XBM60" s="20"/>
      <c r="XBN60" s="20"/>
      <c r="XBO60" s="20"/>
      <c r="XBP60" s="20"/>
      <c r="XBQ60" s="20"/>
      <c r="XBR60" s="20"/>
      <c r="XBS60" s="20"/>
      <c r="XBT60" s="20"/>
      <c r="XBU60" s="20"/>
      <c r="XBV60" s="20"/>
      <c r="XBW60" s="20"/>
      <c r="XBX60" s="20"/>
      <c r="XBY60" s="20"/>
      <c r="XBZ60" s="20"/>
      <c r="XCA60" s="20"/>
      <c r="XCB60" s="20"/>
      <c r="XCC60" s="20"/>
      <c r="XCD60" s="20"/>
      <c r="XCE60" s="20"/>
      <c r="XCF60" s="20"/>
      <c r="XCG60" s="20"/>
      <c r="XCH60" s="20"/>
      <c r="XCI60" s="20"/>
      <c r="XCJ60" s="20"/>
      <c r="XCK60" s="20"/>
      <c r="XCL60" s="20"/>
      <c r="XCM60" s="20"/>
      <c r="XCN60" s="20"/>
      <c r="XCO60" s="20"/>
      <c r="XCP60" s="20"/>
      <c r="XCQ60" s="20"/>
      <c r="XCR60" s="20"/>
      <c r="XCS60" s="20"/>
      <c r="XCT60" s="20"/>
      <c r="XCU60" s="20"/>
      <c r="XCV60" s="20"/>
      <c r="XCW60" s="20"/>
      <c r="XCX60" s="20"/>
      <c r="XCY60" s="20"/>
      <c r="XCZ60" s="20"/>
      <c r="XDA60" s="20"/>
      <c r="XDB60" s="20"/>
      <c r="XDC60" s="20"/>
      <c r="XDD60" s="20"/>
      <c r="XDE60" s="20"/>
      <c r="XDF60" s="20"/>
      <c r="XDG60" s="20"/>
      <c r="XDH60" s="20"/>
      <c r="XDI60" s="20"/>
      <c r="XDJ60" s="20"/>
      <c r="XDK60" s="20"/>
      <c r="XDL60" s="20"/>
      <c r="XDM60" s="20"/>
      <c r="XDN60" s="20"/>
      <c r="XDO60" s="20"/>
      <c r="XDP60" s="20"/>
      <c r="XDQ60" s="20"/>
      <c r="XDR60" s="20"/>
      <c r="XDS60" s="20"/>
      <c r="XDT60" s="20"/>
      <c r="XDU60" s="20"/>
      <c r="XDV60" s="20"/>
      <c r="XDW60" s="20"/>
      <c r="XDX60" s="20"/>
      <c r="XDY60" s="20"/>
      <c r="XDZ60" s="20"/>
      <c r="XEA60" s="20"/>
      <c r="XEB60" s="20"/>
      <c r="XEC60" s="20"/>
      <c r="XED60" s="20"/>
      <c r="XEE60" s="20"/>
      <c r="XEF60" s="20"/>
      <c r="XEG60" s="20"/>
      <c r="XEH60" s="20"/>
      <c r="XEI60" s="20"/>
      <c r="XEJ60" s="20"/>
      <c r="XEK60" s="20"/>
      <c r="XEL60" s="20"/>
      <c r="XEM60" s="20"/>
      <c r="XEN60" s="20"/>
      <c r="XEO60" s="20"/>
      <c r="XEP60" s="20"/>
      <c r="XEQ60" s="20"/>
      <c r="XER60" s="20"/>
      <c r="XES60" s="20"/>
      <c r="XET60" s="20"/>
      <c r="XEU60" s="20"/>
      <c r="XEV60" s="20"/>
      <c r="XEW60" s="20"/>
      <c r="XEX60" s="20"/>
      <c r="XEY60" s="20"/>
      <c r="XEZ60" s="20"/>
      <c r="XFA60" s="20"/>
      <c r="XFB60" s="20"/>
      <c r="XFC60" s="20"/>
    </row>
    <row r="61" spans="3:16383" x14ac:dyDescent="0.2">
      <c r="C61" s="11" t="s">
        <v>114</v>
      </c>
      <c r="D61" s="15" t="s">
        <v>31</v>
      </c>
      <c r="E61" s="21">
        <v>-8097</v>
      </c>
      <c r="F61" s="21">
        <v>-8315</v>
      </c>
      <c r="G61" s="21">
        <v>-10961</v>
      </c>
      <c r="H61" s="21">
        <f>(-9476/3)*4</f>
        <v>-12634.666666666666</v>
      </c>
      <c r="I61" s="20">
        <f>H61*(1+I63)</f>
        <v>-13897.38733504873</v>
      </c>
      <c r="J61" s="20">
        <f t="shared" ref="J61:R61" si="15">I61*(1+J63)</f>
        <v>-16183.357230957405</v>
      </c>
      <c r="K61" s="20">
        <f t="shared" si="15"/>
        <v>-18469.466999618613</v>
      </c>
      <c r="L61" s="20">
        <f t="shared" si="15"/>
        <v>-20967.112418902267</v>
      </c>
      <c r="M61" s="20">
        <f t="shared" si="15"/>
        <v>-24049.160840555534</v>
      </c>
      <c r="N61" s="20">
        <f t="shared" si="15"/>
        <v>-27444.008331511159</v>
      </c>
      <c r="O61" s="20">
        <f t="shared" si="15"/>
        <v>-31317.16558806676</v>
      </c>
      <c r="P61" s="20">
        <f t="shared" si="15"/>
        <v>-35798.512834664376</v>
      </c>
      <c r="Q61" s="20">
        <f t="shared" si="15"/>
        <v>-40874.596520110717</v>
      </c>
      <c r="R61" s="20">
        <f t="shared" si="15"/>
        <v>-46679.074317200539</v>
      </c>
    </row>
    <row r="62" spans="3:16383" x14ac:dyDescent="0.2">
      <c r="C62" s="26" t="s">
        <v>29</v>
      </c>
      <c r="D62" s="27" t="s">
        <v>31</v>
      </c>
      <c r="E62" s="28">
        <f t="shared" ref="E62:F62" si="16">SUM(E57,E58,E59:E61)</f>
        <v>16883</v>
      </c>
      <c r="F62" s="28">
        <f t="shared" si="16"/>
        <v>15301</v>
      </c>
      <c r="G62" s="28">
        <f>SUM(G57,G58,G59:G61)</f>
        <v>18884</v>
      </c>
      <c r="H62" s="28">
        <f>SUM(H57,H58,H59:H61)</f>
        <v>21893.333333333336</v>
      </c>
      <c r="I62" s="28">
        <f t="shared" ref="I62:R62" si="17">SUM(I57,I58,I59:I61)</f>
        <v>24081.374001846791</v>
      </c>
      <c r="J62" s="28">
        <f t="shared" si="17"/>
        <v>28042.499549632816</v>
      </c>
      <c r="K62" s="28">
        <f t="shared" si="17"/>
        <v>32003.867468735501</v>
      </c>
      <c r="L62" s="28">
        <f t="shared" si="17"/>
        <v>36331.784077498443</v>
      </c>
      <c r="M62" s="28">
        <f t="shared" si="17"/>
        <v>41672.35341936702</v>
      </c>
      <c r="N62" s="28">
        <f t="shared" si="17"/>
        <v>47554.940565999728</v>
      </c>
      <c r="O62" s="28">
        <f t="shared" si="17"/>
        <v>54266.342228372341</v>
      </c>
      <c r="P62" s="28">
        <f t="shared" si="17"/>
        <v>62031.614683958338</v>
      </c>
      <c r="Q62" s="28">
        <f t="shared" si="17"/>
        <v>70827.445637422774</v>
      </c>
      <c r="R62" s="28">
        <f t="shared" si="17"/>
        <v>80885.436923642148</v>
      </c>
      <c r="S62" s="29"/>
    </row>
    <row r="63" spans="3:16383" x14ac:dyDescent="0.2">
      <c r="C63" s="19" t="s">
        <v>30</v>
      </c>
      <c r="D63" s="15" t="s">
        <v>27</v>
      </c>
      <c r="E63" s="23"/>
      <c r="F63" s="23">
        <f>F62/E62-1</f>
        <v>-9.3703725641177571E-2</v>
      </c>
      <c r="G63" s="23">
        <f t="shared" ref="G63:H63" si="18">G62/F62-1</f>
        <v>0.23416770145742105</v>
      </c>
      <c r="H63" s="23">
        <f t="shared" si="18"/>
        <v>0.15935889288992455</v>
      </c>
      <c r="I63" s="23">
        <f>AVERAGE(F63:H63)</f>
        <v>9.9940956235389344E-2</v>
      </c>
      <c r="J63" s="23">
        <f t="shared" ref="J63:R63" si="19">AVERAGE(G63:I63)</f>
        <v>0.16448918352757833</v>
      </c>
      <c r="K63" s="23">
        <f t="shared" si="19"/>
        <v>0.14126301088429741</v>
      </c>
      <c r="L63" s="23">
        <f t="shared" si="19"/>
        <v>0.13523105021575502</v>
      </c>
      <c r="M63" s="23">
        <f t="shared" si="19"/>
        <v>0.14699441487587692</v>
      </c>
      <c r="N63" s="23">
        <f t="shared" si="19"/>
        <v>0.14116282532530977</v>
      </c>
      <c r="O63" s="23">
        <f t="shared" si="19"/>
        <v>0.14112943013898058</v>
      </c>
      <c r="P63" s="23">
        <f t="shared" si="19"/>
        <v>0.14309555678005578</v>
      </c>
      <c r="Q63" s="23">
        <f t="shared" si="19"/>
        <v>0.14179593741478205</v>
      </c>
      <c r="R63" s="23">
        <f t="shared" si="19"/>
        <v>0.14200697477793947</v>
      </c>
    </row>
    <row r="64" spans="3:16383" x14ac:dyDescent="0.2">
      <c r="C64" s="19"/>
    </row>
    <row r="65" spans="3:16383" x14ac:dyDescent="0.2">
      <c r="C65" t="s">
        <v>32</v>
      </c>
      <c r="D65" s="15" t="s">
        <v>31</v>
      </c>
      <c r="E65" s="21">
        <v>9664</v>
      </c>
      <c r="F65" s="21">
        <v>8081</v>
      </c>
      <c r="G65" s="21">
        <v>10082</v>
      </c>
      <c r="H65" s="21">
        <f>(13726/3)*4</f>
        <v>18301.333333333332</v>
      </c>
      <c r="I65" s="20">
        <f>(9080/3)*4</f>
        <v>12106.666666666666</v>
      </c>
      <c r="J65" s="20">
        <f>J62*J66</f>
        <v>17503.780288731046</v>
      </c>
      <c r="K65" s="20">
        <f t="shared" ref="K65:R65" si="20">K62*K66</f>
        <v>20939.69572569666</v>
      </c>
      <c r="L65" s="20">
        <f t="shared" si="20"/>
        <v>21571.55925452779</v>
      </c>
      <c r="M65" s="20">
        <f t="shared" si="20"/>
        <v>26006.492897090218</v>
      </c>
      <c r="N65" s="20">
        <f t="shared" si="20"/>
        <v>29675.789256488188</v>
      </c>
      <c r="O65" s="20">
        <f t="shared" si="20"/>
        <v>33316.645132721671</v>
      </c>
      <c r="P65" s="20">
        <f t="shared" si="20"/>
        <v>38501.970632175486</v>
      </c>
      <c r="Q65" s="20">
        <f t="shared" si="20"/>
        <v>43881.414734878803</v>
      </c>
      <c r="R65" s="20">
        <f t="shared" si="20"/>
        <v>49992.15066862059</v>
      </c>
    </row>
    <row r="66" spans="3:16383" x14ac:dyDescent="0.2">
      <c r="C66" s="19" t="s">
        <v>33</v>
      </c>
      <c r="D66" s="15" t="s">
        <v>27</v>
      </c>
      <c r="E66" s="23">
        <f>E65/E62</f>
        <v>0.57241011668542319</v>
      </c>
      <c r="F66" s="23">
        <f t="shared" ref="F66:I66" si="21">F65/F62</f>
        <v>0.52813541598588332</v>
      </c>
      <c r="G66" s="23">
        <f t="shared" si="21"/>
        <v>0.53389112476170308</v>
      </c>
      <c r="H66" s="23">
        <f t="shared" si="21"/>
        <v>0.83593179049939081</v>
      </c>
      <c r="I66" s="23">
        <f t="shared" si="21"/>
        <v>0.50273986300525086</v>
      </c>
      <c r="J66" s="23">
        <f>AVERAGE(G66,H66,I66)</f>
        <v>0.62418759275544822</v>
      </c>
      <c r="K66" s="23">
        <f t="shared" ref="K66:R66" si="22">AVERAGE(H66,I66,J66)</f>
        <v>0.65428641542002997</v>
      </c>
      <c r="L66" s="23">
        <f t="shared" si="22"/>
        <v>0.59373795706024302</v>
      </c>
      <c r="M66" s="23">
        <f t="shared" si="22"/>
        <v>0.62407065507857373</v>
      </c>
      <c r="N66" s="23">
        <f t="shared" si="22"/>
        <v>0.62403167585294883</v>
      </c>
      <c r="O66" s="23">
        <f t="shared" si="22"/>
        <v>0.61394676266392179</v>
      </c>
      <c r="P66" s="23">
        <f t="shared" si="22"/>
        <v>0.62068303119848134</v>
      </c>
      <c r="Q66" s="23">
        <f t="shared" si="22"/>
        <v>0.61955382323845065</v>
      </c>
      <c r="R66" s="23">
        <f t="shared" si="22"/>
        <v>0.61806120570028467</v>
      </c>
    </row>
    <row r="68" spans="3:16383" x14ac:dyDescent="0.2">
      <c r="C68" t="s">
        <v>34</v>
      </c>
      <c r="D68" s="15" t="s">
        <v>31</v>
      </c>
      <c r="E68" s="20">
        <f>-E65*$D$13</f>
        <v>-1517.248</v>
      </c>
      <c r="F68" s="20">
        <f t="shared" ref="F68:H68" si="23">-F65*$D$13</f>
        <v>-1268.7170000000001</v>
      </c>
      <c r="G68" s="20">
        <f t="shared" si="23"/>
        <v>-1582.874</v>
      </c>
      <c r="H68" s="20">
        <f t="shared" si="23"/>
        <v>-2873.3093333333331</v>
      </c>
      <c r="I68" s="20">
        <f>-I65*$D$13</f>
        <v>-1900.7466666666667</v>
      </c>
      <c r="J68" s="20">
        <f t="shared" ref="J68:R68" si="24">-J65*$D$13</f>
        <v>-2748.0935053307744</v>
      </c>
      <c r="K68" s="20">
        <f t="shared" si="24"/>
        <v>-3287.5322289343758</v>
      </c>
      <c r="L68" s="20">
        <f t="shared" si="24"/>
        <v>-3386.7348029608629</v>
      </c>
      <c r="M68" s="20">
        <f t="shared" si="24"/>
        <v>-4083.0193848431645</v>
      </c>
      <c r="N68" s="20">
        <f t="shared" si="24"/>
        <v>-4659.0989132686454</v>
      </c>
      <c r="O68" s="20">
        <f t="shared" si="24"/>
        <v>-5230.7132858373025</v>
      </c>
      <c r="P68" s="20">
        <f t="shared" si="24"/>
        <v>-6044.8093892515517</v>
      </c>
      <c r="Q68" s="20">
        <f t="shared" si="24"/>
        <v>-6889.382113375972</v>
      </c>
      <c r="R68" s="20">
        <f t="shared" si="24"/>
        <v>-7848.7676549734324</v>
      </c>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20"/>
      <c r="CE68" s="20"/>
      <c r="CF68" s="20"/>
      <c r="CG68" s="20"/>
      <c r="CH68" s="20"/>
      <c r="CI68" s="20"/>
      <c r="CJ68" s="20"/>
      <c r="CK68" s="20"/>
      <c r="CL68" s="20"/>
      <c r="CM68" s="20"/>
      <c r="CN68" s="20"/>
      <c r="CO68" s="20"/>
      <c r="CP68" s="20"/>
      <c r="CQ68" s="20"/>
      <c r="CR68" s="20"/>
      <c r="CS68" s="20"/>
      <c r="CT68" s="20"/>
      <c r="CU68" s="20"/>
      <c r="CV68" s="20"/>
      <c r="CW68" s="20"/>
      <c r="CX68" s="20"/>
      <c r="CY68" s="20"/>
      <c r="CZ68" s="20"/>
      <c r="DA68" s="20"/>
      <c r="DB68" s="20"/>
      <c r="DC68" s="20"/>
      <c r="DD68" s="20"/>
      <c r="DE68" s="20"/>
      <c r="DF68" s="20"/>
      <c r="DG68" s="20"/>
      <c r="DH68" s="20"/>
      <c r="DI68" s="20"/>
      <c r="DJ68" s="20"/>
      <c r="DK68" s="20"/>
      <c r="DL68" s="20"/>
      <c r="DM68" s="20"/>
      <c r="DN68" s="20"/>
      <c r="DO68" s="20"/>
      <c r="DP68" s="20"/>
      <c r="DQ68" s="20"/>
      <c r="DR68" s="20"/>
      <c r="DS68" s="20"/>
      <c r="DT68" s="20"/>
      <c r="DU68" s="20"/>
      <c r="DV68" s="20"/>
      <c r="DW68" s="20"/>
      <c r="DX68" s="20"/>
      <c r="DY68" s="20"/>
      <c r="DZ68" s="20"/>
      <c r="EA68" s="20"/>
      <c r="EB68" s="20"/>
      <c r="EC68" s="20"/>
      <c r="ED68" s="20"/>
      <c r="EE68" s="20"/>
      <c r="EF68" s="20"/>
      <c r="EG68" s="20"/>
      <c r="EH68" s="20"/>
      <c r="EI68" s="20"/>
      <c r="EJ68" s="20"/>
      <c r="EK68" s="20"/>
      <c r="EL68" s="20"/>
      <c r="EM68" s="20"/>
      <c r="EN68" s="20"/>
      <c r="EO68" s="20"/>
      <c r="EP68" s="20"/>
      <c r="EQ68" s="20"/>
      <c r="ER68" s="20"/>
      <c r="ES68" s="20"/>
      <c r="ET68" s="20"/>
      <c r="EU68" s="20"/>
      <c r="EV68" s="20"/>
      <c r="EW68" s="20"/>
      <c r="EX68" s="20"/>
      <c r="EY68" s="20"/>
      <c r="EZ68" s="20"/>
      <c r="FA68" s="20"/>
      <c r="FB68" s="20"/>
      <c r="FC68" s="20"/>
      <c r="FD68" s="20"/>
      <c r="FE68" s="20"/>
      <c r="FF68" s="20"/>
      <c r="FG68" s="20"/>
      <c r="FH68" s="20"/>
      <c r="FI68" s="20"/>
      <c r="FJ68" s="20"/>
      <c r="FK68" s="20"/>
      <c r="FL68" s="20"/>
      <c r="FM68" s="20"/>
      <c r="FN68" s="20"/>
      <c r="FO68" s="20"/>
      <c r="FP68" s="20"/>
      <c r="FQ68" s="20"/>
      <c r="FR68" s="20"/>
      <c r="FS68" s="20"/>
      <c r="FT68" s="20"/>
      <c r="FU68" s="20"/>
      <c r="FV68" s="20"/>
      <c r="FW68" s="20"/>
      <c r="FX68" s="20"/>
      <c r="FY68" s="20"/>
      <c r="FZ68" s="20"/>
      <c r="GA68" s="20"/>
      <c r="GB68" s="20"/>
      <c r="GC68" s="20"/>
      <c r="GD68" s="20"/>
      <c r="GE68" s="20"/>
      <c r="GF68" s="20"/>
      <c r="GG68" s="20"/>
      <c r="GH68" s="20"/>
      <c r="GI68" s="20"/>
      <c r="GJ68" s="20"/>
      <c r="GK68" s="20"/>
      <c r="GL68" s="20"/>
      <c r="GM68" s="20"/>
      <c r="GN68" s="20"/>
      <c r="GO68" s="20"/>
      <c r="GP68" s="20"/>
      <c r="GQ68" s="20"/>
      <c r="GR68" s="20"/>
      <c r="GS68" s="20"/>
      <c r="GT68" s="20"/>
      <c r="GU68" s="20"/>
      <c r="GV68" s="20"/>
      <c r="GW68" s="20"/>
      <c r="GX68" s="20"/>
      <c r="GY68" s="20"/>
      <c r="GZ68" s="20"/>
      <c r="HA68" s="20"/>
      <c r="HB68" s="20"/>
      <c r="HC68" s="20"/>
      <c r="HD68" s="20"/>
      <c r="HE68" s="20"/>
      <c r="HF68" s="20"/>
      <c r="HG68" s="20"/>
      <c r="HH68" s="20"/>
      <c r="HI68" s="20"/>
      <c r="HJ68" s="20"/>
      <c r="HK68" s="20"/>
      <c r="HL68" s="20"/>
      <c r="HM68" s="20"/>
      <c r="HN68" s="20"/>
      <c r="HO68" s="20"/>
      <c r="HP68" s="20"/>
      <c r="HQ68" s="20"/>
      <c r="HR68" s="20"/>
      <c r="HS68" s="20"/>
      <c r="HT68" s="20"/>
      <c r="HU68" s="20"/>
      <c r="HV68" s="20"/>
      <c r="HW68" s="20"/>
      <c r="HX68" s="20"/>
      <c r="HY68" s="20"/>
      <c r="HZ68" s="20"/>
      <c r="IA68" s="20"/>
      <c r="IB68" s="20"/>
      <c r="IC68" s="20"/>
      <c r="ID68" s="20"/>
      <c r="IE68" s="20"/>
      <c r="IF68" s="20"/>
      <c r="IG68" s="20"/>
      <c r="IH68" s="20"/>
      <c r="II68" s="20"/>
      <c r="IJ68" s="20"/>
      <c r="IK68" s="20"/>
      <c r="IL68" s="20"/>
      <c r="IM68" s="20"/>
      <c r="IN68" s="20"/>
      <c r="IO68" s="20"/>
      <c r="IP68" s="20"/>
      <c r="IQ68" s="20"/>
      <c r="IR68" s="20"/>
      <c r="IS68" s="20"/>
      <c r="IT68" s="20"/>
      <c r="IU68" s="20"/>
      <c r="IV68" s="20"/>
      <c r="IW68" s="20"/>
      <c r="IX68" s="20"/>
      <c r="IY68" s="20"/>
      <c r="IZ68" s="20"/>
      <c r="JA68" s="20"/>
      <c r="JB68" s="20"/>
      <c r="JC68" s="20"/>
      <c r="JD68" s="20"/>
      <c r="JE68" s="20"/>
      <c r="JF68" s="20"/>
      <c r="JG68" s="20"/>
      <c r="JH68" s="20"/>
      <c r="JI68" s="20"/>
      <c r="JJ68" s="20"/>
      <c r="JK68" s="20"/>
      <c r="JL68" s="20"/>
      <c r="JM68" s="20"/>
      <c r="JN68" s="20"/>
      <c r="JO68" s="20"/>
      <c r="JP68" s="20"/>
      <c r="JQ68" s="20"/>
      <c r="JR68" s="20"/>
      <c r="JS68" s="20"/>
      <c r="JT68" s="20"/>
      <c r="JU68" s="20"/>
      <c r="JV68" s="20"/>
      <c r="JW68" s="20"/>
      <c r="JX68" s="20"/>
      <c r="JY68" s="20"/>
      <c r="JZ68" s="20"/>
      <c r="KA68" s="20"/>
      <c r="KB68" s="20"/>
      <c r="KC68" s="20"/>
      <c r="KD68" s="20"/>
      <c r="KE68" s="20"/>
      <c r="KF68" s="20"/>
      <c r="KG68" s="20"/>
      <c r="KH68" s="20"/>
      <c r="KI68" s="20"/>
      <c r="KJ68" s="20"/>
      <c r="KK68" s="20"/>
      <c r="KL68" s="20"/>
      <c r="KM68" s="20"/>
      <c r="KN68" s="20"/>
      <c r="KO68" s="20"/>
      <c r="KP68" s="20"/>
      <c r="KQ68" s="20"/>
      <c r="KR68" s="20"/>
      <c r="KS68" s="20"/>
      <c r="KT68" s="20"/>
      <c r="KU68" s="20"/>
      <c r="KV68" s="20"/>
      <c r="KW68" s="20"/>
      <c r="KX68" s="20"/>
      <c r="KY68" s="20"/>
      <c r="KZ68" s="20"/>
      <c r="LA68" s="20"/>
      <c r="LB68" s="20"/>
      <c r="LC68" s="20"/>
      <c r="LD68" s="20"/>
      <c r="LE68" s="20"/>
      <c r="LF68" s="20"/>
      <c r="LG68" s="20"/>
      <c r="LH68" s="20"/>
      <c r="LI68" s="20"/>
      <c r="LJ68" s="20"/>
      <c r="LK68" s="20"/>
      <c r="LL68" s="20"/>
      <c r="LM68" s="20"/>
      <c r="LN68" s="20"/>
      <c r="LO68" s="20"/>
      <c r="LP68" s="20"/>
      <c r="LQ68" s="20"/>
      <c r="LR68" s="20"/>
      <c r="LS68" s="20"/>
      <c r="LT68" s="20"/>
      <c r="LU68" s="20"/>
      <c r="LV68" s="20"/>
      <c r="LW68" s="20"/>
      <c r="LX68" s="20"/>
      <c r="LY68" s="20"/>
      <c r="LZ68" s="20"/>
      <c r="MA68" s="20"/>
      <c r="MB68" s="20"/>
      <c r="MC68" s="20"/>
      <c r="MD68" s="20"/>
      <c r="ME68" s="20"/>
      <c r="MF68" s="20"/>
      <c r="MG68" s="20"/>
      <c r="MH68" s="20"/>
      <c r="MI68" s="20"/>
      <c r="MJ68" s="20"/>
      <c r="MK68" s="20"/>
      <c r="ML68" s="20"/>
      <c r="MM68" s="20"/>
      <c r="MN68" s="20"/>
      <c r="MO68" s="20"/>
      <c r="MP68" s="20"/>
      <c r="MQ68" s="20"/>
      <c r="MR68" s="20"/>
      <c r="MS68" s="20"/>
      <c r="MT68" s="20"/>
      <c r="MU68" s="20"/>
      <c r="MV68" s="20"/>
      <c r="MW68" s="20"/>
      <c r="MX68" s="20"/>
      <c r="MY68" s="20"/>
      <c r="MZ68" s="20"/>
      <c r="NA68" s="20"/>
      <c r="NB68" s="20"/>
      <c r="NC68" s="20"/>
      <c r="ND68" s="20"/>
      <c r="NE68" s="20"/>
      <c r="NF68" s="20"/>
      <c r="NG68" s="20"/>
      <c r="NH68" s="20"/>
      <c r="NI68" s="20"/>
      <c r="NJ68" s="20"/>
      <c r="NK68" s="20"/>
      <c r="NL68" s="20"/>
      <c r="NM68" s="20"/>
      <c r="NN68" s="20"/>
      <c r="NO68" s="20"/>
      <c r="NP68" s="20"/>
      <c r="NQ68" s="20"/>
      <c r="NR68" s="20"/>
      <c r="NS68" s="20"/>
      <c r="NT68" s="20"/>
      <c r="NU68" s="20"/>
      <c r="NV68" s="20"/>
      <c r="NW68" s="20"/>
      <c r="NX68" s="20"/>
      <c r="NY68" s="20"/>
      <c r="NZ68" s="20"/>
      <c r="OA68" s="20"/>
      <c r="OB68" s="20"/>
      <c r="OC68" s="20"/>
      <c r="OD68" s="20"/>
      <c r="OE68" s="20"/>
      <c r="OF68" s="20"/>
      <c r="OG68" s="20"/>
      <c r="OH68" s="20"/>
      <c r="OI68" s="20"/>
      <c r="OJ68" s="20"/>
      <c r="OK68" s="20"/>
      <c r="OL68" s="20"/>
      <c r="OM68" s="20"/>
      <c r="ON68" s="20"/>
      <c r="OO68" s="20"/>
      <c r="OP68" s="20"/>
      <c r="OQ68" s="20"/>
      <c r="OR68" s="20"/>
      <c r="OS68" s="20"/>
      <c r="OT68" s="20"/>
      <c r="OU68" s="20"/>
      <c r="OV68" s="20"/>
      <c r="OW68" s="20"/>
      <c r="OX68" s="20"/>
      <c r="OY68" s="20"/>
      <c r="OZ68" s="20"/>
      <c r="PA68" s="20"/>
      <c r="PB68" s="20"/>
      <c r="PC68" s="20"/>
      <c r="PD68" s="20"/>
      <c r="PE68" s="20"/>
      <c r="PF68" s="20"/>
      <c r="PG68" s="20"/>
      <c r="PH68" s="20"/>
      <c r="PI68" s="20"/>
      <c r="PJ68" s="20"/>
      <c r="PK68" s="20"/>
      <c r="PL68" s="20"/>
      <c r="PM68" s="20"/>
      <c r="PN68" s="20"/>
      <c r="PO68" s="20"/>
      <c r="PP68" s="20"/>
      <c r="PQ68" s="20"/>
      <c r="PR68" s="20"/>
      <c r="PS68" s="20"/>
      <c r="PT68" s="20"/>
      <c r="PU68" s="20"/>
      <c r="PV68" s="20"/>
      <c r="PW68" s="20"/>
      <c r="PX68" s="20"/>
      <c r="PY68" s="20"/>
      <c r="PZ68" s="20"/>
      <c r="QA68" s="20"/>
      <c r="QB68" s="20"/>
      <c r="QC68" s="20"/>
      <c r="QD68" s="20"/>
      <c r="QE68" s="20"/>
      <c r="QF68" s="20"/>
      <c r="QG68" s="20"/>
      <c r="QH68" s="20"/>
      <c r="QI68" s="20"/>
      <c r="QJ68" s="20"/>
      <c r="QK68" s="20"/>
      <c r="QL68" s="20"/>
      <c r="QM68" s="20"/>
      <c r="QN68" s="20"/>
      <c r="QO68" s="20"/>
      <c r="QP68" s="20"/>
      <c r="QQ68" s="20"/>
      <c r="QR68" s="20"/>
      <c r="QS68" s="20"/>
      <c r="QT68" s="20"/>
      <c r="QU68" s="20"/>
      <c r="QV68" s="20"/>
      <c r="QW68" s="20"/>
      <c r="QX68" s="20"/>
      <c r="QY68" s="20"/>
      <c r="QZ68" s="20"/>
      <c r="RA68" s="20"/>
      <c r="RB68" s="20"/>
      <c r="RC68" s="20"/>
      <c r="RD68" s="20"/>
      <c r="RE68" s="20"/>
      <c r="RF68" s="20"/>
      <c r="RG68" s="20"/>
      <c r="RH68" s="20"/>
      <c r="RI68" s="20"/>
      <c r="RJ68" s="20"/>
      <c r="RK68" s="20"/>
      <c r="RL68" s="20"/>
      <c r="RM68" s="20"/>
      <c r="RN68" s="20"/>
      <c r="RO68" s="20"/>
      <c r="RP68" s="20"/>
      <c r="RQ68" s="20"/>
      <c r="RR68" s="20"/>
      <c r="RS68" s="20"/>
      <c r="RT68" s="20"/>
      <c r="RU68" s="20"/>
      <c r="RV68" s="20"/>
      <c r="RW68" s="20"/>
      <c r="RX68" s="20"/>
      <c r="RY68" s="20"/>
      <c r="RZ68" s="20"/>
      <c r="SA68" s="20"/>
      <c r="SB68" s="20"/>
      <c r="SC68" s="20"/>
      <c r="SD68" s="20"/>
      <c r="SE68" s="20"/>
      <c r="SF68" s="20"/>
      <c r="SG68" s="20"/>
      <c r="SH68" s="20"/>
      <c r="SI68" s="20"/>
      <c r="SJ68" s="20"/>
      <c r="SK68" s="20"/>
      <c r="SL68" s="20"/>
      <c r="SM68" s="20"/>
      <c r="SN68" s="20"/>
      <c r="SO68" s="20"/>
      <c r="SP68" s="20"/>
      <c r="SQ68" s="20"/>
      <c r="SR68" s="20"/>
      <c r="SS68" s="20"/>
      <c r="ST68" s="20"/>
      <c r="SU68" s="20"/>
      <c r="SV68" s="20"/>
      <c r="SW68" s="20"/>
      <c r="SX68" s="20"/>
      <c r="SY68" s="20"/>
      <c r="SZ68" s="20"/>
      <c r="TA68" s="20"/>
      <c r="TB68" s="20"/>
      <c r="TC68" s="20"/>
      <c r="TD68" s="20"/>
      <c r="TE68" s="20"/>
      <c r="TF68" s="20"/>
      <c r="TG68" s="20"/>
      <c r="TH68" s="20"/>
      <c r="TI68" s="20"/>
      <c r="TJ68" s="20"/>
      <c r="TK68" s="20"/>
      <c r="TL68" s="20"/>
      <c r="TM68" s="20"/>
      <c r="TN68" s="20"/>
      <c r="TO68" s="20"/>
      <c r="TP68" s="20"/>
      <c r="TQ68" s="20"/>
      <c r="TR68" s="20"/>
      <c r="TS68" s="20"/>
      <c r="TT68" s="20"/>
      <c r="TU68" s="20"/>
      <c r="TV68" s="20"/>
      <c r="TW68" s="20"/>
      <c r="TX68" s="20"/>
      <c r="TY68" s="20"/>
      <c r="TZ68" s="20"/>
      <c r="UA68" s="20"/>
      <c r="UB68" s="20"/>
      <c r="UC68" s="20"/>
      <c r="UD68" s="20"/>
      <c r="UE68" s="20"/>
      <c r="UF68" s="20"/>
      <c r="UG68" s="20"/>
      <c r="UH68" s="20"/>
      <c r="UI68" s="20"/>
      <c r="UJ68" s="20"/>
      <c r="UK68" s="20"/>
      <c r="UL68" s="20"/>
      <c r="UM68" s="20"/>
      <c r="UN68" s="20"/>
      <c r="UO68" s="20"/>
      <c r="UP68" s="20"/>
      <c r="UQ68" s="20"/>
      <c r="UR68" s="20"/>
      <c r="US68" s="20"/>
      <c r="UT68" s="20"/>
      <c r="UU68" s="20"/>
      <c r="UV68" s="20"/>
      <c r="UW68" s="20"/>
      <c r="UX68" s="20"/>
      <c r="UY68" s="20"/>
      <c r="UZ68" s="20"/>
      <c r="VA68" s="20"/>
      <c r="VB68" s="20"/>
      <c r="VC68" s="20"/>
      <c r="VD68" s="20"/>
      <c r="VE68" s="20"/>
      <c r="VF68" s="20"/>
      <c r="VG68" s="20"/>
      <c r="VH68" s="20"/>
      <c r="VI68" s="20"/>
      <c r="VJ68" s="20"/>
      <c r="VK68" s="20"/>
      <c r="VL68" s="20"/>
      <c r="VM68" s="20"/>
      <c r="VN68" s="20"/>
      <c r="VO68" s="20"/>
      <c r="VP68" s="20"/>
      <c r="VQ68" s="20"/>
      <c r="VR68" s="20"/>
      <c r="VS68" s="20"/>
      <c r="VT68" s="20"/>
      <c r="VU68" s="20"/>
      <c r="VV68" s="20"/>
      <c r="VW68" s="20"/>
      <c r="VX68" s="20"/>
      <c r="VY68" s="20"/>
      <c r="VZ68" s="20"/>
      <c r="WA68" s="20"/>
      <c r="WB68" s="20"/>
      <c r="WC68" s="20"/>
      <c r="WD68" s="20"/>
      <c r="WE68" s="20"/>
      <c r="WF68" s="20"/>
      <c r="WG68" s="20"/>
      <c r="WH68" s="20"/>
      <c r="WI68" s="20"/>
      <c r="WJ68" s="20"/>
      <c r="WK68" s="20"/>
      <c r="WL68" s="20"/>
      <c r="WM68" s="20"/>
      <c r="WN68" s="20"/>
      <c r="WO68" s="20"/>
      <c r="WP68" s="20"/>
      <c r="WQ68" s="20"/>
      <c r="WR68" s="20"/>
      <c r="WS68" s="20"/>
      <c r="WT68" s="20"/>
      <c r="WU68" s="20"/>
      <c r="WV68" s="20"/>
      <c r="WW68" s="20"/>
      <c r="WX68" s="20"/>
      <c r="WY68" s="20"/>
      <c r="WZ68" s="20"/>
      <c r="XA68" s="20"/>
      <c r="XB68" s="20"/>
      <c r="XC68" s="20"/>
      <c r="XD68" s="20"/>
      <c r="XE68" s="20"/>
      <c r="XF68" s="20"/>
      <c r="XG68" s="20"/>
      <c r="XH68" s="20"/>
      <c r="XI68" s="20"/>
      <c r="XJ68" s="20"/>
      <c r="XK68" s="20"/>
      <c r="XL68" s="20"/>
      <c r="XM68" s="20"/>
      <c r="XN68" s="20"/>
      <c r="XO68" s="20"/>
      <c r="XP68" s="20"/>
      <c r="XQ68" s="20"/>
      <c r="XR68" s="20"/>
      <c r="XS68" s="20"/>
      <c r="XT68" s="20"/>
      <c r="XU68" s="20"/>
      <c r="XV68" s="20"/>
      <c r="XW68" s="20"/>
      <c r="XX68" s="20"/>
      <c r="XY68" s="20"/>
      <c r="XZ68" s="20"/>
      <c r="YA68" s="20"/>
      <c r="YB68" s="20"/>
      <c r="YC68" s="20"/>
      <c r="YD68" s="20"/>
      <c r="YE68" s="20"/>
      <c r="YF68" s="20"/>
      <c r="YG68" s="20"/>
      <c r="YH68" s="20"/>
      <c r="YI68" s="20"/>
      <c r="YJ68" s="20"/>
      <c r="YK68" s="20"/>
      <c r="YL68" s="20"/>
      <c r="YM68" s="20"/>
      <c r="YN68" s="20"/>
      <c r="YO68" s="20"/>
      <c r="YP68" s="20"/>
      <c r="YQ68" s="20"/>
      <c r="YR68" s="20"/>
      <c r="YS68" s="20"/>
      <c r="YT68" s="20"/>
      <c r="YU68" s="20"/>
      <c r="YV68" s="20"/>
      <c r="YW68" s="20"/>
      <c r="YX68" s="20"/>
      <c r="YY68" s="20"/>
      <c r="YZ68" s="20"/>
      <c r="ZA68" s="20"/>
      <c r="ZB68" s="20"/>
      <c r="ZC68" s="20"/>
      <c r="ZD68" s="20"/>
      <c r="ZE68" s="20"/>
      <c r="ZF68" s="20"/>
      <c r="ZG68" s="20"/>
      <c r="ZH68" s="20"/>
      <c r="ZI68" s="20"/>
      <c r="ZJ68" s="20"/>
      <c r="ZK68" s="20"/>
      <c r="ZL68" s="20"/>
      <c r="ZM68" s="20"/>
      <c r="ZN68" s="20"/>
      <c r="ZO68" s="20"/>
      <c r="ZP68" s="20"/>
      <c r="ZQ68" s="20"/>
      <c r="ZR68" s="20"/>
      <c r="ZS68" s="20"/>
      <c r="ZT68" s="20"/>
      <c r="ZU68" s="20"/>
      <c r="ZV68" s="20"/>
      <c r="ZW68" s="20"/>
      <c r="ZX68" s="20"/>
      <c r="ZY68" s="20"/>
      <c r="ZZ68" s="20"/>
      <c r="AAA68" s="20"/>
      <c r="AAB68" s="20"/>
      <c r="AAC68" s="20"/>
      <c r="AAD68" s="20"/>
      <c r="AAE68" s="20"/>
      <c r="AAF68" s="20"/>
      <c r="AAG68" s="20"/>
      <c r="AAH68" s="20"/>
      <c r="AAI68" s="20"/>
      <c r="AAJ68" s="20"/>
      <c r="AAK68" s="20"/>
      <c r="AAL68" s="20"/>
      <c r="AAM68" s="20"/>
      <c r="AAN68" s="20"/>
      <c r="AAO68" s="20"/>
      <c r="AAP68" s="20"/>
      <c r="AAQ68" s="20"/>
      <c r="AAR68" s="20"/>
      <c r="AAS68" s="20"/>
      <c r="AAT68" s="20"/>
      <c r="AAU68" s="20"/>
      <c r="AAV68" s="20"/>
      <c r="AAW68" s="20"/>
      <c r="AAX68" s="20"/>
      <c r="AAY68" s="20"/>
      <c r="AAZ68" s="20"/>
      <c r="ABA68" s="20"/>
      <c r="ABB68" s="20"/>
      <c r="ABC68" s="20"/>
      <c r="ABD68" s="20"/>
      <c r="ABE68" s="20"/>
      <c r="ABF68" s="20"/>
      <c r="ABG68" s="20"/>
      <c r="ABH68" s="20"/>
      <c r="ABI68" s="20"/>
      <c r="ABJ68" s="20"/>
      <c r="ABK68" s="20"/>
      <c r="ABL68" s="20"/>
      <c r="ABM68" s="20"/>
      <c r="ABN68" s="20"/>
      <c r="ABO68" s="20"/>
      <c r="ABP68" s="20"/>
      <c r="ABQ68" s="20"/>
      <c r="ABR68" s="20"/>
      <c r="ABS68" s="20"/>
      <c r="ABT68" s="20"/>
      <c r="ABU68" s="20"/>
      <c r="ABV68" s="20"/>
      <c r="ABW68" s="20"/>
      <c r="ABX68" s="20"/>
      <c r="ABY68" s="20"/>
      <c r="ABZ68" s="20"/>
      <c r="ACA68" s="20"/>
      <c r="ACB68" s="20"/>
      <c r="ACC68" s="20"/>
      <c r="ACD68" s="20"/>
      <c r="ACE68" s="20"/>
      <c r="ACF68" s="20"/>
      <c r="ACG68" s="20"/>
      <c r="ACH68" s="20"/>
      <c r="ACI68" s="20"/>
      <c r="ACJ68" s="20"/>
      <c r="ACK68" s="20"/>
      <c r="ACL68" s="20"/>
      <c r="ACM68" s="20"/>
      <c r="ACN68" s="20"/>
      <c r="ACO68" s="20"/>
      <c r="ACP68" s="20"/>
      <c r="ACQ68" s="20"/>
      <c r="ACR68" s="20"/>
      <c r="ACS68" s="20"/>
      <c r="ACT68" s="20"/>
      <c r="ACU68" s="20"/>
      <c r="ACV68" s="20"/>
      <c r="ACW68" s="20"/>
      <c r="ACX68" s="20"/>
      <c r="ACY68" s="20"/>
      <c r="ACZ68" s="20"/>
      <c r="ADA68" s="20"/>
      <c r="ADB68" s="20"/>
      <c r="ADC68" s="20"/>
      <c r="ADD68" s="20"/>
      <c r="ADE68" s="20"/>
      <c r="ADF68" s="20"/>
      <c r="ADG68" s="20"/>
      <c r="ADH68" s="20"/>
      <c r="ADI68" s="20"/>
      <c r="ADJ68" s="20"/>
      <c r="ADK68" s="20"/>
      <c r="ADL68" s="20"/>
      <c r="ADM68" s="20"/>
      <c r="ADN68" s="20"/>
      <c r="ADO68" s="20"/>
      <c r="ADP68" s="20"/>
      <c r="ADQ68" s="20"/>
      <c r="ADR68" s="20"/>
      <c r="ADS68" s="20"/>
      <c r="ADT68" s="20"/>
      <c r="ADU68" s="20"/>
      <c r="ADV68" s="20"/>
      <c r="ADW68" s="20"/>
      <c r="ADX68" s="20"/>
      <c r="ADY68" s="20"/>
      <c r="ADZ68" s="20"/>
      <c r="AEA68" s="20"/>
      <c r="AEB68" s="20"/>
      <c r="AEC68" s="20"/>
      <c r="AED68" s="20"/>
      <c r="AEE68" s="20"/>
      <c r="AEF68" s="20"/>
      <c r="AEG68" s="20"/>
      <c r="AEH68" s="20"/>
      <c r="AEI68" s="20"/>
      <c r="AEJ68" s="20"/>
      <c r="AEK68" s="20"/>
      <c r="AEL68" s="20"/>
      <c r="AEM68" s="20"/>
      <c r="AEN68" s="20"/>
      <c r="AEO68" s="20"/>
      <c r="AEP68" s="20"/>
      <c r="AEQ68" s="20"/>
      <c r="AER68" s="20"/>
      <c r="AES68" s="20"/>
      <c r="AET68" s="20"/>
      <c r="AEU68" s="20"/>
      <c r="AEV68" s="20"/>
      <c r="AEW68" s="20"/>
      <c r="AEX68" s="20"/>
      <c r="AEY68" s="20"/>
      <c r="AEZ68" s="20"/>
      <c r="AFA68" s="20"/>
      <c r="AFB68" s="20"/>
      <c r="AFC68" s="20"/>
      <c r="AFD68" s="20"/>
      <c r="AFE68" s="20"/>
      <c r="AFF68" s="20"/>
      <c r="AFG68" s="20"/>
      <c r="AFH68" s="20"/>
      <c r="AFI68" s="20"/>
      <c r="AFJ68" s="20"/>
      <c r="AFK68" s="20"/>
      <c r="AFL68" s="20"/>
      <c r="AFM68" s="20"/>
      <c r="AFN68" s="20"/>
      <c r="AFO68" s="20"/>
      <c r="AFP68" s="20"/>
      <c r="AFQ68" s="20"/>
      <c r="AFR68" s="20"/>
      <c r="AFS68" s="20"/>
      <c r="AFT68" s="20"/>
      <c r="AFU68" s="20"/>
      <c r="AFV68" s="20"/>
      <c r="AFW68" s="20"/>
      <c r="AFX68" s="20"/>
      <c r="AFY68" s="20"/>
      <c r="AFZ68" s="20"/>
      <c r="AGA68" s="20"/>
      <c r="AGB68" s="20"/>
      <c r="AGC68" s="20"/>
      <c r="AGD68" s="20"/>
      <c r="AGE68" s="20"/>
      <c r="AGF68" s="20"/>
      <c r="AGG68" s="20"/>
      <c r="AGH68" s="20"/>
      <c r="AGI68" s="20"/>
      <c r="AGJ68" s="20"/>
      <c r="AGK68" s="20"/>
      <c r="AGL68" s="20"/>
      <c r="AGM68" s="20"/>
      <c r="AGN68" s="20"/>
      <c r="AGO68" s="20"/>
      <c r="AGP68" s="20"/>
      <c r="AGQ68" s="20"/>
      <c r="AGR68" s="20"/>
      <c r="AGS68" s="20"/>
      <c r="AGT68" s="20"/>
      <c r="AGU68" s="20"/>
      <c r="AGV68" s="20"/>
      <c r="AGW68" s="20"/>
      <c r="AGX68" s="20"/>
      <c r="AGY68" s="20"/>
      <c r="AGZ68" s="20"/>
      <c r="AHA68" s="20"/>
      <c r="AHB68" s="20"/>
      <c r="AHC68" s="20"/>
      <c r="AHD68" s="20"/>
      <c r="AHE68" s="20"/>
      <c r="AHF68" s="20"/>
      <c r="AHG68" s="20"/>
      <c r="AHH68" s="20"/>
      <c r="AHI68" s="20"/>
      <c r="AHJ68" s="20"/>
      <c r="AHK68" s="20"/>
      <c r="AHL68" s="20"/>
      <c r="AHM68" s="20"/>
      <c r="AHN68" s="20"/>
      <c r="AHO68" s="20"/>
      <c r="AHP68" s="20"/>
      <c r="AHQ68" s="20"/>
      <c r="AHR68" s="20"/>
      <c r="AHS68" s="20"/>
      <c r="AHT68" s="20"/>
      <c r="AHU68" s="20"/>
      <c r="AHV68" s="20"/>
      <c r="AHW68" s="20"/>
      <c r="AHX68" s="20"/>
      <c r="AHY68" s="20"/>
      <c r="AHZ68" s="20"/>
      <c r="AIA68" s="20"/>
      <c r="AIB68" s="20"/>
      <c r="AIC68" s="20"/>
      <c r="AID68" s="20"/>
      <c r="AIE68" s="20"/>
      <c r="AIF68" s="20"/>
      <c r="AIG68" s="20"/>
      <c r="AIH68" s="20"/>
      <c r="AII68" s="20"/>
      <c r="AIJ68" s="20"/>
      <c r="AIK68" s="20"/>
      <c r="AIL68" s="20"/>
      <c r="AIM68" s="20"/>
      <c r="AIN68" s="20"/>
      <c r="AIO68" s="20"/>
      <c r="AIP68" s="20"/>
      <c r="AIQ68" s="20"/>
      <c r="AIR68" s="20"/>
      <c r="AIS68" s="20"/>
      <c r="AIT68" s="20"/>
      <c r="AIU68" s="20"/>
      <c r="AIV68" s="20"/>
      <c r="AIW68" s="20"/>
      <c r="AIX68" s="20"/>
      <c r="AIY68" s="20"/>
      <c r="AIZ68" s="20"/>
      <c r="AJA68" s="20"/>
      <c r="AJB68" s="20"/>
      <c r="AJC68" s="20"/>
      <c r="AJD68" s="20"/>
      <c r="AJE68" s="20"/>
      <c r="AJF68" s="20"/>
      <c r="AJG68" s="20"/>
      <c r="AJH68" s="20"/>
      <c r="AJI68" s="20"/>
      <c r="AJJ68" s="20"/>
      <c r="AJK68" s="20"/>
      <c r="AJL68" s="20"/>
      <c r="AJM68" s="20"/>
      <c r="AJN68" s="20"/>
      <c r="AJO68" s="20"/>
      <c r="AJP68" s="20"/>
      <c r="AJQ68" s="20"/>
      <c r="AJR68" s="20"/>
      <c r="AJS68" s="20"/>
      <c r="AJT68" s="20"/>
      <c r="AJU68" s="20"/>
      <c r="AJV68" s="20"/>
      <c r="AJW68" s="20"/>
      <c r="AJX68" s="20"/>
      <c r="AJY68" s="20"/>
      <c r="AJZ68" s="20"/>
      <c r="AKA68" s="20"/>
      <c r="AKB68" s="20"/>
      <c r="AKC68" s="20"/>
      <c r="AKD68" s="20"/>
      <c r="AKE68" s="20"/>
      <c r="AKF68" s="20"/>
      <c r="AKG68" s="20"/>
      <c r="AKH68" s="20"/>
      <c r="AKI68" s="20"/>
      <c r="AKJ68" s="20"/>
      <c r="AKK68" s="20"/>
      <c r="AKL68" s="20"/>
      <c r="AKM68" s="20"/>
      <c r="AKN68" s="20"/>
      <c r="AKO68" s="20"/>
      <c r="AKP68" s="20"/>
      <c r="AKQ68" s="20"/>
      <c r="AKR68" s="20"/>
      <c r="AKS68" s="20"/>
      <c r="AKT68" s="20"/>
      <c r="AKU68" s="20"/>
      <c r="AKV68" s="20"/>
      <c r="AKW68" s="20"/>
      <c r="AKX68" s="20"/>
      <c r="AKY68" s="20"/>
      <c r="AKZ68" s="20"/>
      <c r="ALA68" s="20"/>
      <c r="ALB68" s="20"/>
      <c r="ALC68" s="20"/>
      <c r="ALD68" s="20"/>
      <c r="ALE68" s="20"/>
      <c r="ALF68" s="20"/>
      <c r="ALG68" s="20"/>
      <c r="ALH68" s="20"/>
      <c r="ALI68" s="20"/>
      <c r="ALJ68" s="20"/>
      <c r="ALK68" s="20"/>
      <c r="ALL68" s="20"/>
      <c r="ALM68" s="20"/>
      <c r="ALN68" s="20"/>
      <c r="ALO68" s="20"/>
      <c r="ALP68" s="20"/>
      <c r="ALQ68" s="20"/>
      <c r="ALR68" s="20"/>
      <c r="ALS68" s="20"/>
      <c r="ALT68" s="20"/>
      <c r="ALU68" s="20"/>
      <c r="ALV68" s="20"/>
      <c r="ALW68" s="20"/>
      <c r="ALX68" s="20"/>
      <c r="ALY68" s="20"/>
      <c r="ALZ68" s="20"/>
      <c r="AMA68" s="20"/>
      <c r="AMB68" s="20"/>
      <c r="AMC68" s="20"/>
      <c r="AMD68" s="20"/>
      <c r="AME68" s="20"/>
      <c r="AMF68" s="20"/>
      <c r="AMG68" s="20"/>
      <c r="AMH68" s="20"/>
      <c r="AMI68" s="20"/>
      <c r="AMJ68" s="20"/>
      <c r="AMK68" s="20"/>
      <c r="AML68" s="20"/>
      <c r="AMM68" s="20"/>
      <c r="AMN68" s="20"/>
      <c r="AMO68" s="20"/>
      <c r="AMP68" s="20"/>
      <c r="AMQ68" s="20"/>
      <c r="AMR68" s="20"/>
      <c r="AMS68" s="20"/>
      <c r="AMT68" s="20"/>
      <c r="AMU68" s="20"/>
      <c r="AMV68" s="20"/>
      <c r="AMW68" s="20"/>
      <c r="AMX68" s="20"/>
      <c r="AMY68" s="20"/>
      <c r="AMZ68" s="20"/>
      <c r="ANA68" s="20"/>
      <c r="ANB68" s="20"/>
      <c r="ANC68" s="20"/>
      <c r="AND68" s="20"/>
      <c r="ANE68" s="20"/>
      <c r="ANF68" s="20"/>
      <c r="ANG68" s="20"/>
      <c r="ANH68" s="20"/>
      <c r="ANI68" s="20"/>
      <c r="ANJ68" s="20"/>
      <c r="ANK68" s="20"/>
      <c r="ANL68" s="20"/>
      <c r="ANM68" s="20"/>
      <c r="ANN68" s="20"/>
      <c r="ANO68" s="20"/>
      <c r="ANP68" s="20"/>
      <c r="ANQ68" s="20"/>
      <c r="ANR68" s="20"/>
      <c r="ANS68" s="20"/>
      <c r="ANT68" s="20"/>
      <c r="ANU68" s="20"/>
      <c r="ANV68" s="20"/>
      <c r="ANW68" s="20"/>
      <c r="ANX68" s="20"/>
      <c r="ANY68" s="20"/>
      <c r="ANZ68" s="20"/>
      <c r="AOA68" s="20"/>
      <c r="AOB68" s="20"/>
      <c r="AOC68" s="20"/>
      <c r="AOD68" s="20"/>
      <c r="AOE68" s="20"/>
      <c r="AOF68" s="20"/>
      <c r="AOG68" s="20"/>
      <c r="AOH68" s="20"/>
      <c r="AOI68" s="20"/>
      <c r="AOJ68" s="20"/>
      <c r="AOK68" s="20"/>
      <c r="AOL68" s="20"/>
      <c r="AOM68" s="20"/>
      <c r="AON68" s="20"/>
      <c r="AOO68" s="20"/>
      <c r="AOP68" s="20"/>
      <c r="AOQ68" s="20"/>
      <c r="AOR68" s="20"/>
      <c r="AOS68" s="20"/>
      <c r="AOT68" s="20"/>
      <c r="AOU68" s="20"/>
      <c r="AOV68" s="20"/>
      <c r="AOW68" s="20"/>
      <c r="AOX68" s="20"/>
      <c r="AOY68" s="20"/>
      <c r="AOZ68" s="20"/>
      <c r="APA68" s="20"/>
      <c r="APB68" s="20"/>
      <c r="APC68" s="20"/>
      <c r="APD68" s="20"/>
      <c r="APE68" s="20"/>
      <c r="APF68" s="20"/>
      <c r="APG68" s="20"/>
      <c r="APH68" s="20"/>
      <c r="API68" s="20"/>
      <c r="APJ68" s="20"/>
      <c r="APK68" s="20"/>
      <c r="APL68" s="20"/>
      <c r="APM68" s="20"/>
      <c r="APN68" s="20"/>
      <c r="APO68" s="20"/>
      <c r="APP68" s="20"/>
      <c r="APQ68" s="20"/>
      <c r="APR68" s="20"/>
      <c r="APS68" s="20"/>
      <c r="APT68" s="20"/>
      <c r="APU68" s="20"/>
      <c r="APV68" s="20"/>
      <c r="APW68" s="20"/>
      <c r="APX68" s="20"/>
      <c r="APY68" s="20"/>
      <c r="APZ68" s="20"/>
      <c r="AQA68" s="20"/>
      <c r="AQB68" s="20"/>
      <c r="AQC68" s="20"/>
      <c r="AQD68" s="20"/>
      <c r="AQE68" s="20"/>
      <c r="AQF68" s="20"/>
      <c r="AQG68" s="20"/>
      <c r="AQH68" s="20"/>
      <c r="AQI68" s="20"/>
      <c r="AQJ68" s="20"/>
      <c r="AQK68" s="20"/>
      <c r="AQL68" s="20"/>
      <c r="AQM68" s="20"/>
      <c r="AQN68" s="20"/>
      <c r="AQO68" s="20"/>
      <c r="AQP68" s="20"/>
      <c r="AQQ68" s="20"/>
      <c r="AQR68" s="20"/>
      <c r="AQS68" s="20"/>
      <c r="AQT68" s="20"/>
      <c r="AQU68" s="20"/>
      <c r="AQV68" s="20"/>
      <c r="AQW68" s="20"/>
      <c r="AQX68" s="20"/>
      <c r="AQY68" s="20"/>
      <c r="AQZ68" s="20"/>
      <c r="ARA68" s="20"/>
      <c r="ARB68" s="20"/>
      <c r="ARC68" s="20"/>
      <c r="ARD68" s="20"/>
      <c r="ARE68" s="20"/>
      <c r="ARF68" s="20"/>
      <c r="ARG68" s="20"/>
      <c r="ARH68" s="20"/>
      <c r="ARI68" s="20"/>
      <c r="ARJ68" s="20"/>
      <c r="ARK68" s="20"/>
      <c r="ARL68" s="20"/>
      <c r="ARM68" s="20"/>
      <c r="ARN68" s="20"/>
      <c r="ARO68" s="20"/>
      <c r="ARP68" s="20"/>
      <c r="ARQ68" s="20"/>
      <c r="ARR68" s="20"/>
      <c r="ARS68" s="20"/>
      <c r="ART68" s="20"/>
      <c r="ARU68" s="20"/>
      <c r="ARV68" s="20"/>
      <c r="ARW68" s="20"/>
      <c r="ARX68" s="20"/>
      <c r="ARY68" s="20"/>
      <c r="ARZ68" s="20"/>
      <c r="ASA68" s="20"/>
      <c r="ASB68" s="20"/>
      <c r="ASC68" s="20"/>
      <c r="ASD68" s="20"/>
      <c r="ASE68" s="20"/>
      <c r="ASF68" s="20"/>
      <c r="ASG68" s="20"/>
      <c r="ASH68" s="20"/>
      <c r="ASI68" s="20"/>
      <c r="ASJ68" s="20"/>
      <c r="ASK68" s="20"/>
      <c r="ASL68" s="20"/>
      <c r="ASM68" s="20"/>
      <c r="ASN68" s="20"/>
      <c r="ASO68" s="20"/>
      <c r="ASP68" s="20"/>
      <c r="ASQ68" s="20"/>
      <c r="ASR68" s="20"/>
      <c r="ASS68" s="20"/>
      <c r="AST68" s="20"/>
      <c r="ASU68" s="20"/>
      <c r="ASV68" s="20"/>
      <c r="ASW68" s="20"/>
      <c r="ASX68" s="20"/>
      <c r="ASY68" s="20"/>
      <c r="ASZ68" s="20"/>
      <c r="ATA68" s="20"/>
      <c r="ATB68" s="20"/>
      <c r="ATC68" s="20"/>
      <c r="ATD68" s="20"/>
      <c r="ATE68" s="20"/>
      <c r="ATF68" s="20"/>
      <c r="ATG68" s="20"/>
      <c r="ATH68" s="20"/>
      <c r="ATI68" s="20"/>
      <c r="ATJ68" s="20"/>
      <c r="ATK68" s="20"/>
      <c r="ATL68" s="20"/>
      <c r="ATM68" s="20"/>
      <c r="ATN68" s="20"/>
      <c r="ATO68" s="20"/>
      <c r="ATP68" s="20"/>
      <c r="ATQ68" s="20"/>
      <c r="ATR68" s="20"/>
      <c r="ATS68" s="20"/>
      <c r="ATT68" s="20"/>
      <c r="ATU68" s="20"/>
      <c r="ATV68" s="20"/>
      <c r="ATW68" s="20"/>
      <c r="ATX68" s="20"/>
      <c r="ATY68" s="20"/>
      <c r="ATZ68" s="20"/>
      <c r="AUA68" s="20"/>
      <c r="AUB68" s="20"/>
      <c r="AUC68" s="20"/>
      <c r="AUD68" s="20"/>
      <c r="AUE68" s="20"/>
      <c r="AUF68" s="20"/>
      <c r="AUG68" s="20"/>
      <c r="AUH68" s="20"/>
      <c r="AUI68" s="20"/>
      <c r="AUJ68" s="20"/>
      <c r="AUK68" s="20"/>
      <c r="AUL68" s="20"/>
      <c r="AUM68" s="20"/>
      <c r="AUN68" s="20"/>
      <c r="AUO68" s="20"/>
      <c r="AUP68" s="20"/>
      <c r="AUQ68" s="20"/>
      <c r="AUR68" s="20"/>
      <c r="AUS68" s="20"/>
      <c r="AUT68" s="20"/>
      <c r="AUU68" s="20"/>
      <c r="AUV68" s="20"/>
      <c r="AUW68" s="20"/>
      <c r="AUX68" s="20"/>
      <c r="AUY68" s="20"/>
      <c r="AUZ68" s="20"/>
      <c r="AVA68" s="20"/>
      <c r="AVB68" s="20"/>
      <c r="AVC68" s="20"/>
      <c r="AVD68" s="20"/>
      <c r="AVE68" s="20"/>
      <c r="AVF68" s="20"/>
      <c r="AVG68" s="20"/>
      <c r="AVH68" s="20"/>
      <c r="AVI68" s="20"/>
      <c r="AVJ68" s="20"/>
      <c r="AVK68" s="20"/>
      <c r="AVL68" s="20"/>
      <c r="AVM68" s="20"/>
      <c r="AVN68" s="20"/>
      <c r="AVO68" s="20"/>
      <c r="AVP68" s="20"/>
      <c r="AVQ68" s="20"/>
      <c r="AVR68" s="20"/>
      <c r="AVS68" s="20"/>
      <c r="AVT68" s="20"/>
      <c r="AVU68" s="20"/>
      <c r="AVV68" s="20"/>
      <c r="AVW68" s="20"/>
      <c r="AVX68" s="20"/>
      <c r="AVY68" s="20"/>
      <c r="AVZ68" s="20"/>
      <c r="AWA68" s="20"/>
      <c r="AWB68" s="20"/>
      <c r="AWC68" s="20"/>
      <c r="AWD68" s="20"/>
      <c r="AWE68" s="20"/>
      <c r="AWF68" s="20"/>
      <c r="AWG68" s="20"/>
      <c r="AWH68" s="20"/>
      <c r="AWI68" s="20"/>
      <c r="AWJ68" s="20"/>
      <c r="AWK68" s="20"/>
      <c r="AWL68" s="20"/>
      <c r="AWM68" s="20"/>
      <c r="AWN68" s="20"/>
      <c r="AWO68" s="20"/>
      <c r="AWP68" s="20"/>
      <c r="AWQ68" s="20"/>
      <c r="AWR68" s="20"/>
      <c r="AWS68" s="20"/>
      <c r="AWT68" s="20"/>
      <c r="AWU68" s="20"/>
      <c r="AWV68" s="20"/>
      <c r="AWW68" s="20"/>
      <c r="AWX68" s="20"/>
      <c r="AWY68" s="20"/>
      <c r="AWZ68" s="20"/>
      <c r="AXA68" s="20"/>
      <c r="AXB68" s="20"/>
      <c r="AXC68" s="20"/>
      <c r="AXD68" s="20"/>
      <c r="AXE68" s="20"/>
      <c r="AXF68" s="20"/>
      <c r="AXG68" s="20"/>
      <c r="AXH68" s="20"/>
      <c r="AXI68" s="20"/>
      <c r="AXJ68" s="20"/>
      <c r="AXK68" s="20"/>
      <c r="AXL68" s="20"/>
      <c r="AXM68" s="20"/>
      <c r="AXN68" s="20"/>
      <c r="AXO68" s="20"/>
      <c r="AXP68" s="20"/>
      <c r="AXQ68" s="20"/>
      <c r="AXR68" s="20"/>
      <c r="AXS68" s="20"/>
      <c r="AXT68" s="20"/>
      <c r="AXU68" s="20"/>
      <c r="AXV68" s="20"/>
      <c r="AXW68" s="20"/>
      <c r="AXX68" s="20"/>
      <c r="AXY68" s="20"/>
      <c r="AXZ68" s="20"/>
      <c r="AYA68" s="20"/>
      <c r="AYB68" s="20"/>
      <c r="AYC68" s="20"/>
      <c r="AYD68" s="20"/>
      <c r="AYE68" s="20"/>
      <c r="AYF68" s="20"/>
      <c r="AYG68" s="20"/>
      <c r="AYH68" s="20"/>
      <c r="AYI68" s="20"/>
      <c r="AYJ68" s="20"/>
      <c r="AYK68" s="20"/>
      <c r="AYL68" s="20"/>
      <c r="AYM68" s="20"/>
      <c r="AYN68" s="20"/>
      <c r="AYO68" s="20"/>
      <c r="AYP68" s="20"/>
      <c r="AYQ68" s="20"/>
      <c r="AYR68" s="20"/>
      <c r="AYS68" s="20"/>
      <c r="AYT68" s="20"/>
      <c r="AYU68" s="20"/>
      <c r="AYV68" s="20"/>
      <c r="AYW68" s="20"/>
      <c r="AYX68" s="20"/>
      <c r="AYY68" s="20"/>
      <c r="AYZ68" s="20"/>
      <c r="AZA68" s="20"/>
      <c r="AZB68" s="20"/>
      <c r="AZC68" s="20"/>
      <c r="AZD68" s="20"/>
      <c r="AZE68" s="20"/>
      <c r="AZF68" s="20"/>
      <c r="AZG68" s="20"/>
      <c r="AZH68" s="20"/>
      <c r="AZI68" s="20"/>
      <c r="AZJ68" s="20"/>
      <c r="AZK68" s="20"/>
      <c r="AZL68" s="20"/>
      <c r="AZM68" s="20"/>
      <c r="AZN68" s="20"/>
      <c r="AZO68" s="20"/>
      <c r="AZP68" s="20"/>
      <c r="AZQ68" s="20"/>
      <c r="AZR68" s="20"/>
      <c r="AZS68" s="20"/>
      <c r="AZT68" s="20"/>
      <c r="AZU68" s="20"/>
      <c r="AZV68" s="20"/>
      <c r="AZW68" s="20"/>
      <c r="AZX68" s="20"/>
      <c r="AZY68" s="20"/>
      <c r="AZZ68" s="20"/>
      <c r="BAA68" s="20"/>
      <c r="BAB68" s="20"/>
      <c r="BAC68" s="20"/>
      <c r="BAD68" s="20"/>
      <c r="BAE68" s="20"/>
      <c r="BAF68" s="20"/>
      <c r="BAG68" s="20"/>
      <c r="BAH68" s="20"/>
      <c r="BAI68" s="20"/>
      <c r="BAJ68" s="20"/>
      <c r="BAK68" s="20"/>
      <c r="BAL68" s="20"/>
      <c r="BAM68" s="20"/>
      <c r="BAN68" s="20"/>
      <c r="BAO68" s="20"/>
      <c r="BAP68" s="20"/>
      <c r="BAQ68" s="20"/>
      <c r="BAR68" s="20"/>
      <c r="BAS68" s="20"/>
      <c r="BAT68" s="20"/>
      <c r="BAU68" s="20"/>
      <c r="BAV68" s="20"/>
      <c r="BAW68" s="20"/>
      <c r="BAX68" s="20"/>
      <c r="BAY68" s="20"/>
      <c r="BAZ68" s="20"/>
      <c r="BBA68" s="20"/>
      <c r="BBB68" s="20"/>
      <c r="BBC68" s="20"/>
      <c r="BBD68" s="20"/>
      <c r="BBE68" s="20"/>
      <c r="BBF68" s="20"/>
      <c r="BBG68" s="20"/>
      <c r="BBH68" s="20"/>
      <c r="BBI68" s="20"/>
      <c r="BBJ68" s="20"/>
      <c r="BBK68" s="20"/>
      <c r="BBL68" s="20"/>
      <c r="BBM68" s="20"/>
      <c r="BBN68" s="20"/>
      <c r="BBO68" s="20"/>
      <c r="BBP68" s="20"/>
      <c r="BBQ68" s="20"/>
      <c r="BBR68" s="20"/>
      <c r="BBS68" s="20"/>
      <c r="BBT68" s="20"/>
      <c r="BBU68" s="20"/>
      <c r="BBV68" s="20"/>
      <c r="BBW68" s="20"/>
      <c r="BBX68" s="20"/>
      <c r="BBY68" s="20"/>
      <c r="BBZ68" s="20"/>
      <c r="BCA68" s="20"/>
      <c r="BCB68" s="20"/>
      <c r="BCC68" s="20"/>
      <c r="BCD68" s="20"/>
      <c r="BCE68" s="20"/>
      <c r="BCF68" s="20"/>
      <c r="BCG68" s="20"/>
      <c r="BCH68" s="20"/>
      <c r="BCI68" s="20"/>
      <c r="BCJ68" s="20"/>
      <c r="BCK68" s="20"/>
      <c r="BCL68" s="20"/>
      <c r="BCM68" s="20"/>
      <c r="BCN68" s="20"/>
      <c r="BCO68" s="20"/>
      <c r="BCP68" s="20"/>
      <c r="BCQ68" s="20"/>
      <c r="BCR68" s="20"/>
      <c r="BCS68" s="20"/>
      <c r="BCT68" s="20"/>
      <c r="BCU68" s="20"/>
      <c r="BCV68" s="20"/>
      <c r="BCW68" s="20"/>
      <c r="BCX68" s="20"/>
      <c r="BCY68" s="20"/>
      <c r="BCZ68" s="20"/>
      <c r="BDA68" s="20"/>
      <c r="BDB68" s="20"/>
      <c r="BDC68" s="20"/>
      <c r="BDD68" s="20"/>
      <c r="BDE68" s="20"/>
      <c r="BDF68" s="20"/>
      <c r="BDG68" s="20"/>
      <c r="BDH68" s="20"/>
      <c r="BDI68" s="20"/>
      <c r="BDJ68" s="20"/>
      <c r="BDK68" s="20"/>
      <c r="BDL68" s="20"/>
      <c r="BDM68" s="20"/>
      <c r="BDN68" s="20"/>
      <c r="BDO68" s="20"/>
      <c r="BDP68" s="20"/>
      <c r="BDQ68" s="20"/>
      <c r="BDR68" s="20"/>
      <c r="BDS68" s="20"/>
      <c r="BDT68" s="20"/>
      <c r="BDU68" s="20"/>
      <c r="BDV68" s="20"/>
      <c r="BDW68" s="20"/>
      <c r="BDX68" s="20"/>
      <c r="BDY68" s="20"/>
      <c r="BDZ68" s="20"/>
      <c r="BEA68" s="20"/>
      <c r="BEB68" s="20"/>
      <c r="BEC68" s="20"/>
      <c r="BED68" s="20"/>
      <c r="BEE68" s="20"/>
      <c r="BEF68" s="20"/>
      <c r="BEG68" s="20"/>
      <c r="BEH68" s="20"/>
      <c r="BEI68" s="20"/>
      <c r="BEJ68" s="20"/>
      <c r="BEK68" s="20"/>
      <c r="BEL68" s="20"/>
      <c r="BEM68" s="20"/>
      <c r="BEN68" s="20"/>
      <c r="BEO68" s="20"/>
      <c r="BEP68" s="20"/>
      <c r="BEQ68" s="20"/>
      <c r="BER68" s="20"/>
      <c r="BES68" s="20"/>
      <c r="BET68" s="20"/>
      <c r="BEU68" s="20"/>
      <c r="BEV68" s="20"/>
      <c r="BEW68" s="20"/>
      <c r="BEX68" s="20"/>
      <c r="BEY68" s="20"/>
      <c r="BEZ68" s="20"/>
      <c r="BFA68" s="20"/>
      <c r="BFB68" s="20"/>
      <c r="BFC68" s="20"/>
      <c r="BFD68" s="20"/>
      <c r="BFE68" s="20"/>
      <c r="BFF68" s="20"/>
      <c r="BFG68" s="20"/>
      <c r="BFH68" s="20"/>
      <c r="BFI68" s="20"/>
      <c r="BFJ68" s="20"/>
      <c r="BFK68" s="20"/>
      <c r="BFL68" s="20"/>
      <c r="BFM68" s="20"/>
      <c r="BFN68" s="20"/>
      <c r="BFO68" s="20"/>
      <c r="BFP68" s="20"/>
      <c r="BFQ68" s="20"/>
      <c r="BFR68" s="20"/>
      <c r="BFS68" s="20"/>
      <c r="BFT68" s="20"/>
      <c r="BFU68" s="20"/>
      <c r="BFV68" s="20"/>
      <c r="BFW68" s="20"/>
      <c r="BFX68" s="20"/>
      <c r="BFY68" s="20"/>
      <c r="BFZ68" s="20"/>
      <c r="BGA68" s="20"/>
      <c r="BGB68" s="20"/>
      <c r="BGC68" s="20"/>
      <c r="BGD68" s="20"/>
      <c r="BGE68" s="20"/>
      <c r="BGF68" s="20"/>
      <c r="BGG68" s="20"/>
      <c r="BGH68" s="20"/>
      <c r="BGI68" s="20"/>
      <c r="BGJ68" s="20"/>
      <c r="BGK68" s="20"/>
      <c r="BGL68" s="20"/>
      <c r="BGM68" s="20"/>
      <c r="BGN68" s="20"/>
      <c r="BGO68" s="20"/>
      <c r="BGP68" s="20"/>
      <c r="BGQ68" s="20"/>
      <c r="BGR68" s="20"/>
      <c r="BGS68" s="20"/>
      <c r="BGT68" s="20"/>
      <c r="BGU68" s="20"/>
      <c r="BGV68" s="20"/>
      <c r="BGW68" s="20"/>
      <c r="BGX68" s="20"/>
      <c r="BGY68" s="20"/>
      <c r="BGZ68" s="20"/>
      <c r="BHA68" s="20"/>
      <c r="BHB68" s="20"/>
      <c r="BHC68" s="20"/>
      <c r="BHD68" s="20"/>
      <c r="BHE68" s="20"/>
      <c r="BHF68" s="20"/>
      <c r="BHG68" s="20"/>
      <c r="BHH68" s="20"/>
      <c r="BHI68" s="20"/>
      <c r="BHJ68" s="20"/>
      <c r="BHK68" s="20"/>
      <c r="BHL68" s="20"/>
      <c r="BHM68" s="20"/>
      <c r="BHN68" s="20"/>
      <c r="BHO68" s="20"/>
      <c r="BHP68" s="20"/>
      <c r="BHQ68" s="20"/>
      <c r="BHR68" s="20"/>
      <c r="BHS68" s="20"/>
      <c r="BHT68" s="20"/>
      <c r="BHU68" s="20"/>
      <c r="BHV68" s="20"/>
      <c r="BHW68" s="20"/>
      <c r="BHX68" s="20"/>
      <c r="BHY68" s="20"/>
      <c r="BHZ68" s="20"/>
      <c r="BIA68" s="20"/>
      <c r="BIB68" s="20"/>
      <c r="BIC68" s="20"/>
      <c r="BID68" s="20"/>
      <c r="BIE68" s="20"/>
      <c r="BIF68" s="20"/>
      <c r="BIG68" s="20"/>
      <c r="BIH68" s="20"/>
      <c r="BII68" s="20"/>
      <c r="BIJ68" s="20"/>
      <c r="BIK68" s="20"/>
      <c r="BIL68" s="20"/>
      <c r="BIM68" s="20"/>
      <c r="BIN68" s="20"/>
      <c r="BIO68" s="20"/>
      <c r="BIP68" s="20"/>
      <c r="BIQ68" s="20"/>
      <c r="BIR68" s="20"/>
      <c r="BIS68" s="20"/>
      <c r="BIT68" s="20"/>
      <c r="BIU68" s="20"/>
      <c r="BIV68" s="20"/>
      <c r="BIW68" s="20"/>
      <c r="BIX68" s="20"/>
      <c r="BIY68" s="20"/>
      <c r="BIZ68" s="20"/>
      <c r="BJA68" s="20"/>
      <c r="BJB68" s="20"/>
      <c r="BJC68" s="20"/>
      <c r="BJD68" s="20"/>
      <c r="BJE68" s="20"/>
      <c r="BJF68" s="20"/>
      <c r="BJG68" s="20"/>
      <c r="BJH68" s="20"/>
      <c r="BJI68" s="20"/>
      <c r="BJJ68" s="20"/>
      <c r="BJK68" s="20"/>
      <c r="BJL68" s="20"/>
      <c r="BJM68" s="20"/>
      <c r="BJN68" s="20"/>
      <c r="BJO68" s="20"/>
      <c r="BJP68" s="20"/>
      <c r="BJQ68" s="20"/>
      <c r="BJR68" s="20"/>
      <c r="BJS68" s="20"/>
      <c r="BJT68" s="20"/>
      <c r="BJU68" s="20"/>
      <c r="BJV68" s="20"/>
      <c r="BJW68" s="20"/>
      <c r="BJX68" s="20"/>
      <c r="BJY68" s="20"/>
      <c r="BJZ68" s="20"/>
      <c r="BKA68" s="20"/>
      <c r="BKB68" s="20"/>
      <c r="BKC68" s="20"/>
      <c r="BKD68" s="20"/>
      <c r="BKE68" s="20"/>
      <c r="BKF68" s="20"/>
      <c r="BKG68" s="20"/>
      <c r="BKH68" s="20"/>
      <c r="BKI68" s="20"/>
      <c r="BKJ68" s="20"/>
      <c r="BKK68" s="20"/>
      <c r="BKL68" s="20"/>
      <c r="BKM68" s="20"/>
      <c r="BKN68" s="20"/>
      <c r="BKO68" s="20"/>
      <c r="BKP68" s="20"/>
      <c r="BKQ68" s="20"/>
      <c r="BKR68" s="20"/>
      <c r="BKS68" s="20"/>
      <c r="BKT68" s="20"/>
      <c r="BKU68" s="20"/>
      <c r="BKV68" s="20"/>
      <c r="BKW68" s="20"/>
      <c r="BKX68" s="20"/>
      <c r="BKY68" s="20"/>
      <c r="BKZ68" s="20"/>
      <c r="BLA68" s="20"/>
      <c r="BLB68" s="20"/>
      <c r="BLC68" s="20"/>
      <c r="BLD68" s="20"/>
      <c r="BLE68" s="20"/>
      <c r="BLF68" s="20"/>
      <c r="BLG68" s="20"/>
      <c r="BLH68" s="20"/>
      <c r="BLI68" s="20"/>
      <c r="BLJ68" s="20"/>
      <c r="BLK68" s="20"/>
      <c r="BLL68" s="20"/>
      <c r="BLM68" s="20"/>
      <c r="BLN68" s="20"/>
      <c r="BLO68" s="20"/>
      <c r="BLP68" s="20"/>
      <c r="BLQ68" s="20"/>
      <c r="BLR68" s="20"/>
      <c r="BLS68" s="20"/>
      <c r="BLT68" s="20"/>
      <c r="BLU68" s="20"/>
      <c r="BLV68" s="20"/>
      <c r="BLW68" s="20"/>
      <c r="BLX68" s="20"/>
      <c r="BLY68" s="20"/>
      <c r="BLZ68" s="20"/>
      <c r="BMA68" s="20"/>
      <c r="BMB68" s="20"/>
      <c r="BMC68" s="20"/>
      <c r="BMD68" s="20"/>
      <c r="BME68" s="20"/>
      <c r="BMF68" s="20"/>
      <c r="BMG68" s="20"/>
      <c r="BMH68" s="20"/>
      <c r="BMI68" s="20"/>
      <c r="BMJ68" s="20"/>
      <c r="BMK68" s="20"/>
      <c r="BML68" s="20"/>
      <c r="BMM68" s="20"/>
      <c r="BMN68" s="20"/>
      <c r="BMO68" s="20"/>
      <c r="BMP68" s="20"/>
      <c r="BMQ68" s="20"/>
      <c r="BMR68" s="20"/>
      <c r="BMS68" s="20"/>
      <c r="BMT68" s="20"/>
      <c r="BMU68" s="20"/>
      <c r="BMV68" s="20"/>
      <c r="BMW68" s="20"/>
      <c r="BMX68" s="20"/>
      <c r="BMY68" s="20"/>
      <c r="BMZ68" s="20"/>
      <c r="BNA68" s="20"/>
      <c r="BNB68" s="20"/>
      <c r="BNC68" s="20"/>
      <c r="BND68" s="20"/>
      <c r="BNE68" s="20"/>
      <c r="BNF68" s="20"/>
      <c r="BNG68" s="20"/>
      <c r="BNH68" s="20"/>
      <c r="BNI68" s="20"/>
      <c r="BNJ68" s="20"/>
      <c r="BNK68" s="20"/>
      <c r="BNL68" s="20"/>
      <c r="BNM68" s="20"/>
      <c r="BNN68" s="20"/>
      <c r="BNO68" s="20"/>
      <c r="BNP68" s="20"/>
      <c r="BNQ68" s="20"/>
      <c r="BNR68" s="20"/>
      <c r="BNS68" s="20"/>
      <c r="BNT68" s="20"/>
      <c r="BNU68" s="20"/>
      <c r="BNV68" s="20"/>
      <c r="BNW68" s="20"/>
      <c r="BNX68" s="20"/>
      <c r="BNY68" s="20"/>
      <c r="BNZ68" s="20"/>
      <c r="BOA68" s="20"/>
      <c r="BOB68" s="20"/>
      <c r="BOC68" s="20"/>
      <c r="BOD68" s="20"/>
      <c r="BOE68" s="20"/>
      <c r="BOF68" s="20"/>
      <c r="BOG68" s="20"/>
      <c r="BOH68" s="20"/>
      <c r="BOI68" s="20"/>
      <c r="BOJ68" s="20"/>
      <c r="BOK68" s="20"/>
      <c r="BOL68" s="20"/>
      <c r="BOM68" s="20"/>
      <c r="BON68" s="20"/>
      <c r="BOO68" s="20"/>
      <c r="BOP68" s="20"/>
      <c r="BOQ68" s="20"/>
      <c r="BOR68" s="20"/>
      <c r="BOS68" s="20"/>
      <c r="BOT68" s="20"/>
      <c r="BOU68" s="20"/>
      <c r="BOV68" s="20"/>
      <c r="BOW68" s="20"/>
      <c r="BOX68" s="20"/>
      <c r="BOY68" s="20"/>
      <c r="BOZ68" s="20"/>
      <c r="BPA68" s="20"/>
      <c r="BPB68" s="20"/>
      <c r="BPC68" s="20"/>
      <c r="BPD68" s="20"/>
      <c r="BPE68" s="20"/>
      <c r="BPF68" s="20"/>
      <c r="BPG68" s="20"/>
      <c r="BPH68" s="20"/>
      <c r="BPI68" s="20"/>
      <c r="BPJ68" s="20"/>
      <c r="BPK68" s="20"/>
      <c r="BPL68" s="20"/>
      <c r="BPM68" s="20"/>
      <c r="BPN68" s="20"/>
      <c r="BPO68" s="20"/>
      <c r="BPP68" s="20"/>
      <c r="BPQ68" s="20"/>
      <c r="BPR68" s="20"/>
      <c r="BPS68" s="20"/>
      <c r="BPT68" s="20"/>
      <c r="BPU68" s="20"/>
      <c r="BPV68" s="20"/>
      <c r="BPW68" s="20"/>
      <c r="BPX68" s="20"/>
      <c r="BPY68" s="20"/>
      <c r="BPZ68" s="20"/>
      <c r="BQA68" s="20"/>
      <c r="BQB68" s="20"/>
      <c r="BQC68" s="20"/>
      <c r="BQD68" s="20"/>
      <c r="BQE68" s="20"/>
      <c r="BQF68" s="20"/>
      <c r="BQG68" s="20"/>
      <c r="BQH68" s="20"/>
      <c r="BQI68" s="20"/>
      <c r="BQJ68" s="20"/>
      <c r="BQK68" s="20"/>
      <c r="BQL68" s="20"/>
      <c r="BQM68" s="20"/>
      <c r="BQN68" s="20"/>
      <c r="BQO68" s="20"/>
      <c r="BQP68" s="20"/>
      <c r="BQQ68" s="20"/>
      <c r="BQR68" s="20"/>
      <c r="BQS68" s="20"/>
      <c r="BQT68" s="20"/>
      <c r="BQU68" s="20"/>
      <c r="BQV68" s="20"/>
      <c r="BQW68" s="20"/>
      <c r="BQX68" s="20"/>
      <c r="BQY68" s="20"/>
      <c r="BQZ68" s="20"/>
      <c r="BRA68" s="20"/>
      <c r="BRB68" s="20"/>
      <c r="BRC68" s="20"/>
      <c r="BRD68" s="20"/>
      <c r="BRE68" s="20"/>
      <c r="BRF68" s="20"/>
      <c r="BRG68" s="20"/>
      <c r="BRH68" s="20"/>
      <c r="BRI68" s="20"/>
      <c r="BRJ68" s="20"/>
      <c r="BRK68" s="20"/>
      <c r="BRL68" s="20"/>
      <c r="BRM68" s="20"/>
      <c r="BRN68" s="20"/>
      <c r="BRO68" s="20"/>
      <c r="BRP68" s="20"/>
      <c r="BRQ68" s="20"/>
      <c r="BRR68" s="20"/>
      <c r="BRS68" s="20"/>
      <c r="BRT68" s="20"/>
      <c r="BRU68" s="20"/>
      <c r="BRV68" s="20"/>
      <c r="BRW68" s="20"/>
      <c r="BRX68" s="20"/>
      <c r="BRY68" s="20"/>
      <c r="BRZ68" s="20"/>
      <c r="BSA68" s="20"/>
      <c r="BSB68" s="20"/>
      <c r="BSC68" s="20"/>
      <c r="BSD68" s="20"/>
      <c r="BSE68" s="20"/>
      <c r="BSF68" s="20"/>
      <c r="BSG68" s="20"/>
      <c r="BSH68" s="20"/>
      <c r="BSI68" s="20"/>
      <c r="BSJ68" s="20"/>
      <c r="BSK68" s="20"/>
      <c r="BSL68" s="20"/>
      <c r="BSM68" s="20"/>
      <c r="BSN68" s="20"/>
      <c r="BSO68" s="20"/>
      <c r="BSP68" s="20"/>
      <c r="BSQ68" s="20"/>
      <c r="BSR68" s="20"/>
      <c r="BSS68" s="20"/>
      <c r="BST68" s="20"/>
      <c r="BSU68" s="20"/>
      <c r="BSV68" s="20"/>
      <c r="BSW68" s="20"/>
      <c r="BSX68" s="20"/>
      <c r="BSY68" s="20"/>
      <c r="BSZ68" s="20"/>
      <c r="BTA68" s="20"/>
      <c r="BTB68" s="20"/>
      <c r="BTC68" s="20"/>
      <c r="BTD68" s="20"/>
      <c r="BTE68" s="20"/>
      <c r="BTF68" s="20"/>
      <c r="BTG68" s="20"/>
      <c r="BTH68" s="20"/>
      <c r="BTI68" s="20"/>
      <c r="BTJ68" s="20"/>
      <c r="BTK68" s="20"/>
      <c r="BTL68" s="20"/>
      <c r="BTM68" s="20"/>
      <c r="BTN68" s="20"/>
      <c r="BTO68" s="20"/>
      <c r="BTP68" s="20"/>
      <c r="BTQ68" s="20"/>
      <c r="BTR68" s="20"/>
      <c r="BTS68" s="20"/>
      <c r="BTT68" s="20"/>
      <c r="BTU68" s="20"/>
      <c r="BTV68" s="20"/>
      <c r="BTW68" s="20"/>
      <c r="BTX68" s="20"/>
      <c r="BTY68" s="20"/>
      <c r="BTZ68" s="20"/>
      <c r="BUA68" s="20"/>
      <c r="BUB68" s="20"/>
      <c r="BUC68" s="20"/>
      <c r="BUD68" s="20"/>
      <c r="BUE68" s="20"/>
      <c r="BUF68" s="20"/>
      <c r="BUG68" s="20"/>
      <c r="BUH68" s="20"/>
      <c r="BUI68" s="20"/>
      <c r="BUJ68" s="20"/>
      <c r="BUK68" s="20"/>
      <c r="BUL68" s="20"/>
      <c r="BUM68" s="20"/>
      <c r="BUN68" s="20"/>
      <c r="BUO68" s="20"/>
      <c r="BUP68" s="20"/>
      <c r="BUQ68" s="20"/>
      <c r="BUR68" s="20"/>
      <c r="BUS68" s="20"/>
      <c r="BUT68" s="20"/>
      <c r="BUU68" s="20"/>
      <c r="BUV68" s="20"/>
      <c r="BUW68" s="20"/>
      <c r="BUX68" s="20"/>
      <c r="BUY68" s="20"/>
      <c r="BUZ68" s="20"/>
      <c r="BVA68" s="20"/>
      <c r="BVB68" s="20"/>
      <c r="BVC68" s="20"/>
      <c r="BVD68" s="20"/>
      <c r="BVE68" s="20"/>
      <c r="BVF68" s="20"/>
      <c r="BVG68" s="20"/>
      <c r="BVH68" s="20"/>
      <c r="BVI68" s="20"/>
      <c r="BVJ68" s="20"/>
      <c r="BVK68" s="20"/>
      <c r="BVL68" s="20"/>
      <c r="BVM68" s="20"/>
      <c r="BVN68" s="20"/>
      <c r="BVO68" s="20"/>
      <c r="BVP68" s="20"/>
      <c r="BVQ68" s="20"/>
      <c r="BVR68" s="20"/>
      <c r="BVS68" s="20"/>
      <c r="BVT68" s="20"/>
      <c r="BVU68" s="20"/>
      <c r="BVV68" s="20"/>
      <c r="BVW68" s="20"/>
      <c r="BVX68" s="20"/>
      <c r="BVY68" s="20"/>
      <c r="BVZ68" s="20"/>
      <c r="BWA68" s="20"/>
      <c r="BWB68" s="20"/>
      <c r="BWC68" s="20"/>
      <c r="BWD68" s="20"/>
      <c r="BWE68" s="20"/>
      <c r="BWF68" s="20"/>
      <c r="BWG68" s="20"/>
      <c r="BWH68" s="20"/>
      <c r="BWI68" s="20"/>
      <c r="BWJ68" s="20"/>
      <c r="BWK68" s="20"/>
      <c r="BWL68" s="20"/>
      <c r="BWM68" s="20"/>
      <c r="BWN68" s="20"/>
      <c r="BWO68" s="20"/>
      <c r="BWP68" s="20"/>
      <c r="BWQ68" s="20"/>
      <c r="BWR68" s="20"/>
      <c r="BWS68" s="20"/>
      <c r="BWT68" s="20"/>
      <c r="BWU68" s="20"/>
      <c r="BWV68" s="20"/>
      <c r="BWW68" s="20"/>
      <c r="BWX68" s="20"/>
      <c r="BWY68" s="20"/>
      <c r="BWZ68" s="20"/>
      <c r="BXA68" s="20"/>
      <c r="BXB68" s="20"/>
      <c r="BXC68" s="20"/>
      <c r="BXD68" s="20"/>
      <c r="BXE68" s="20"/>
      <c r="BXF68" s="20"/>
      <c r="BXG68" s="20"/>
      <c r="BXH68" s="20"/>
      <c r="BXI68" s="20"/>
      <c r="BXJ68" s="20"/>
      <c r="BXK68" s="20"/>
      <c r="BXL68" s="20"/>
      <c r="BXM68" s="20"/>
      <c r="BXN68" s="20"/>
      <c r="BXO68" s="20"/>
      <c r="BXP68" s="20"/>
      <c r="BXQ68" s="20"/>
      <c r="BXR68" s="20"/>
      <c r="BXS68" s="20"/>
      <c r="BXT68" s="20"/>
      <c r="BXU68" s="20"/>
      <c r="BXV68" s="20"/>
      <c r="BXW68" s="20"/>
      <c r="BXX68" s="20"/>
      <c r="BXY68" s="20"/>
      <c r="BXZ68" s="20"/>
      <c r="BYA68" s="20"/>
      <c r="BYB68" s="20"/>
      <c r="BYC68" s="20"/>
      <c r="BYD68" s="20"/>
      <c r="BYE68" s="20"/>
      <c r="BYF68" s="20"/>
      <c r="BYG68" s="20"/>
      <c r="BYH68" s="20"/>
      <c r="BYI68" s="20"/>
      <c r="BYJ68" s="20"/>
      <c r="BYK68" s="20"/>
      <c r="BYL68" s="20"/>
      <c r="BYM68" s="20"/>
      <c r="BYN68" s="20"/>
      <c r="BYO68" s="20"/>
      <c r="BYP68" s="20"/>
      <c r="BYQ68" s="20"/>
      <c r="BYR68" s="20"/>
      <c r="BYS68" s="20"/>
      <c r="BYT68" s="20"/>
      <c r="BYU68" s="20"/>
      <c r="BYV68" s="20"/>
      <c r="BYW68" s="20"/>
      <c r="BYX68" s="20"/>
      <c r="BYY68" s="20"/>
      <c r="BYZ68" s="20"/>
      <c r="BZA68" s="20"/>
      <c r="BZB68" s="20"/>
      <c r="BZC68" s="20"/>
      <c r="BZD68" s="20"/>
      <c r="BZE68" s="20"/>
      <c r="BZF68" s="20"/>
      <c r="BZG68" s="20"/>
      <c r="BZH68" s="20"/>
      <c r="BZI68" s="20"/>
      <c r="BZJ68" s="20"/>
      <c r="BZK68" s="20"/>
      <c r="BZL68" s="20"/>
      <c r="BZM68" s="20"/>
      <c r="BZN68" s="20"/>
      <c r="BZO68" s="20"/>
      <c r="BZP68" s="20"/>
      <c r="BZQ68" s="20"/>
      <c r="BZR68" s="20"/>
      <c r="BZS68" s="20"/>
      <c r="BZT68" s="20"/>
      <c r="BZU68" s="20"/>
      <c r="BZV68" s="20"/>
      <c r="BZW68" s="20"/>
      <c r="BZX68" s="20"/>
      <c r="BZY68" s="20"/>
      <c r="BZZ68" s="20"/>
      <c r="CAA68" s="20"/>
      <c r="CAB68" s="20"/>
      <c r="CAC68" s="20"/>
      <c r="CAD68" s="20"/>
      <c r="CAE68" s="20"/>
      <c r="CAF68" s="20"/>
      <c r="CAG68" s="20"/>
      <c r="CAH68" s="20"/>
      <c r="CAI68" s="20"/>
      <c r="CAJ68" s="20"/>
      <c r="CAK68" s="20"/>
      <c r="CAL68" s="20"/>
      <c r="CAM68" s="20"/>
      <c r="CAN68" s="20"/>
      <c r="CAO68" s="20"/>
      <c r="CAP68" s="20"/>
      <c r="CAQ68" s="20"/>
      <c r="CAR68" s="20"/>
      <c r="CAS68" s="20"/>
      <c r="CAT68" s="20"/>
      <c r="CAU68" s="20"/>
      <c r="CAV68" s="20"/>
      <c r="CAW68" s="20"/>
      <c r="CAX68" s="20"/>
      <c r="CAY68" s="20"/>
      <c r="CAZ68" s="20"/>
      <c r="CBA68" s="20"/>
      <c r="CBB68" s="20"/>
      <c r="CBC68" s="20"/>
      <c r="CBD68" s="20"/>
      <c r="CBE68" s="20"/>
      <c r="CBF68" s="20"/>
      <c r="CBG68" s="20"/>
      <c r="CBH68" s="20"/>
      <c r="CBI68" s="20"/>
      <c r="CBJ68" s="20"/>
      <c r="CBK68" s="20"/>
      <c r="CBL68" s="20"/>
      <c r="CBM68" s="20"/>
      <c r="CBN68" s="20"/>
      <c r="CBO68" s="20"/>
      <c r="CBP68" s="20"/>
      <c r="CBQ68" s="20"/>
      <c r="CBR68" s="20"/>
      <c r="CBS68" s="20"/>
      <c r="CBT68" s="20"/>
      <c r="CBU68" s="20"/>
      <c r="CBV68" s="20"/>
      <c r="CBW68" s="20"/>
      <c r="CBX68" s="20"/>
      <c r="CBY68" s="20"/>
      <c r="CBZ68" s="20"/>
      <c r="CCA68" s="20"/>
      <c r="CCB68" s="20"/>
      <c r="CCC68" s="20"/>
      <c r="CCD68" s="20"/>
      <c r="CCE68" s="20"/>
      <c r="CCF68" s="20"/>
      <c r="CCG68" s="20"/>
      <c r="CCH68" s="20"/>
      <c r="CCI68" s="20"/>
      <c r="CCJ68" s="20"/>
      <c r="CCK68" s="20"/>
      <c r="CCL68" s="20"/>
      <c r="CCM68" s="20"/>
      <c r="CCN68" s="20"/>
      <c r="CCO68" s="20"/>
      <c r="CCP68" s="20"/>
      <c r="CCQ68" s="20"/>
      <c r="CCR68" s="20"/>
      <c r="CCS68" s="20"/>
      <c r="CCT68" s="20"/>
      <c r="CCU68" s="20"/>
      <c r="CCV68" s="20"/>
      <c r="CCW68" s="20"/>
      <c r="CCX68" s="20"/>
      <c r="CCY68" s="20"/>
      <c r="CCZ68" s="20"/>
      <c r="CDA68" s="20"/>
      <c r="CDB68" s="20"/>
      <c r="CDC68" s="20"/>
      <c r="CDD68" s="20"/>
      <c r="CDE68" s="20"/>
      <c r="CDF68" s="20"/>
      <c r="CDG68" s="20"/>
      <c r="CDH68" s="20"/>
      <c r="CDI68" s="20"/>
      <c r="CDJ68" s="20"/>
      <c r="CDK68" s="20"/>
      <c r="CDL68" s="20"/>
      <c r="CDM68" s="20"/>
      <c r="CDN68" s="20"/>
      <c r="CDO68" s="20"/>
      <c r="CDP68" s="20"/>
      <c r="CDQ68" s="20"/>
      <c r="CDR68" s="20"/>
      <c r="CDS68" s="20"/>
      <c r="CDT68" s="20"/>
      <c r="CDU68" s="20"/>
      <c r="CDV68" s="20"/>
      <c r="CDW68" s="20"/>
      <c r="CDX68" s="20"/>
      <c r="CDY68" s="20"/>
      <c r="CDZ68" s="20"/>
      <c r="CEA68" s="20"/>
      <c r="CEB68" s="20"/>
      <c r="CEC68" s="20"/>
      <c r="CED68" s="20"/>
      <c r="CEE68" s="20"/>
      <c r="CEF68" s="20"/>
      <c r="CEG68" s="20"/>
      <c r="CEH68" s="20"/>
      <c r="CEI68" s="20"/>
      <c r="CEJ68" s="20"/>
      <c r="CEK68" s="20"/>
      <c r="CEL68" s="20"/>
      <c r="CEM68" s="20"/>
      <c r="CEN68" s="20"/>
      <c r="CEO68" s="20"/>
      <c r="CEP68" s="20"/>
      <c r="CEQ68" s="20"/>
      <c r="CER68" s="20"/>
      <c r="CES68" s="20"/>
      <c r="CET68" s="20"/>
      <c r="CEU68" s="20"/>
      <c r="CEV68" s="20"/>
      <c r="CEW68" s="20"/>
      <c r="CEX68" s="20"/>
      <c r="CEY68" s="20"/>
      <c r="CEZ68" s="20"/>
      <c r="CFA68" s="20"/>
      <c r="CFB68" s="20"/>
      <c r="CFC68" s="20"/>
      <c r="CFD68" s="20"/>
      <c r="CFE68" s="20"/>
      <c r="CFF68" s="20"/>
      <c r="CFG68" s="20"/>
      <c r="CFH68" s="20"/>
      <c r="CFI68" s="20"/>
      <c r="CFJ68" s="20"/>
      <c r="CFK68" s="20"/>
      <c r="CFL68" s="20"/>
      <c r="CFM68" s="20"/>
      <c r="CFN68" s="20"/>
      <c r="CFO68" s="20"/>
      <c r="CFP68" s="20"/>
      <c r="CFQ68" s="20"/>
      <c r="CFR68" s="20"/>
      <c r="CFS68" s="20"/>
      <c r="CFT68" s="20"/>
      <c r="CFU68" s="20"/>
      <c r="CFV68" s="20"/>
      <c r="CFW68" s="20"/>
      <c r="CFX68" s="20"/>
      <c r="CFY68" s="20"/>
      <c r="CFZ68" s="20"/>
      <c r="CGA68" s="20"/>
      <c r="CGB68" s="20"/>
      <c r="CGC68" s="20"/>
      <c r="CGD68" s="20"/>
      <c r="CGE68" s="20"/>
      <c r="CGF68" s="20"/>
      <c r="CGG68" s="20"/>
      <c r="CGH68" s="20"/>
      <c r="CGI68" s="20"/>
      <c r="CGJ68" s="20"/>
      <c r="CGK68" s="20"/>
      <c r="CGL68" s="20"/>
      <c r="CGM68" s="20"/>
      <c r="CGN68" s="20"/>
      <c r="CGO68" s="20"/>
      <c r="CGP68" s="20"/>
      <c r="CGQ68" s="20"/>
      <c r="CGR68" s="20"/>
      <c r="CGS68" s="20"/>
      <c r="CGT68" s="20"/>
      <c r="CGU68" s="20"/>
      <c r="CGV68" s="20"/>
      <c r="CGW68" s="20"/>
      <c r="CGX68" s="20"/>
      <c r="CGY68" s="20"/>
      <c r="CGZ68" s="20"/>
      <c r="CHA68" s="20"/>
      <c r="CHB68" s="20"/>
      <c r="CHC68" s="20"/>
      <c r="CHD68" s="20"/>
      <c r="CHE68" s="20"/>
      <c r="CHF68" s="20"/>
      <c r="CHG68" s="20"/>
      <c r="CHH68" s="20"/>
      <c r="CHI68" s="20"/>
      <c r="CHJ68" s="20"/>
      <c r="CHK68" s="20"/>
      <c r="CHL68" s="20"/>
      <c r="CHM68" s="20"/>
      <c r="CHN68" s="20"/>
      <c r="CHO68" s="20"/>
      <c r="CHP68" s="20"/>
      <c r="CHQ68" s="20"/>
      <c r="CHR68" s="20"/>
      <c r="CHS68" s="20"/>
      <c r="CHT68" s="20"/>
      <c r="CHU68" s="20"/>
      <c r="CHV68" s="20"/>
      <c r="CHW68" s="20"/>
      <c r="CHX68" s="20"/>
      <c r="CHY68" s="20"/>
      <c r="CHZ68" s="20"/>
      <c r="CIA68" s="20"/>
      <c r="CIB68" s="20"/>
      <c r="CIC68" s="20"/>
      <c r="CID68" s="20"/>
      <c r="CIE68" s="20"/>
      <c r="CIF68" s="20"/>
      <c r="CIG68" s="20"/>
      <c r="CIH68" s="20"/>
      <c r="CII68" s="20"/>
      <c r="CIJ68" s="20"/>
      <c r="CIK68" s="20"/>
      <c r="CIL68" s="20"/>
      <c r="CIM68" s="20"/>
      <c r="CIN68" s="20"/>
      <c r="CIO68" s="20"/>
      <c r="CIP68" s="20"/>
      <c r="CIQ68" s="20"/>
      <c r="CIR68" s="20"/>
      <c r="CIS68" s="20"/>
      <c r="CIT68" s="20"/>
      <c r="CIU68" s="20"/>
      <c r="CIV68" s="20"/>
      <c r="CIW68" s="20"/>
      <c r="CIX68" s="20"/>
      <c r="CIY68" s="20"/>
      <c r="CIZ68" s="20"/>
      <c r="CJA68" s="20"/>
      <c r="CJB68" s="20"/>
      <c r="CJC68" s="20"/>
      <c r="CJD68" s="20"/>
      <c r="CJE68" s="20"/>
      <c r="CJF68" s="20"/>
      <c r="CJG68" s="20"/>
      <c r="CJH68" s="20"/>
      <c r="CJI68" s="20"/>
      <c r="CJJ68" s="20"/>
      <c r="CJK68" s="20"/>
      <c r="CJL68" s="20"/>
      <c r="CJM68" s="20"/>
      <c r="CJN68" s="20"/>
      <c r="CJO68" s="20"/>
      <c r="CJP68" s="20"/>
      <c r="CJQ68" s="20"/>
      <c r="CJR68" s="20"/>
      <c r="CJS68" s="20"/>
      <c r="CJT68" s="20"/>
      <c r="CJU68" s="20"/>
      <c r="CJV68" s="20"/>
      <c r="CJW68" s="20"/>
      <c r="CJX68" s="20"/>
      <c r="CJY68" s="20"/>
      <c r="CJZ68" s="20"/>
      <c r="CKA68" s="20"/>
      <c r="CKB68" s="20"/>
      <c r="CKC68" s="20"/>
      <c r="CKD68" s="20"/>
      <c r="CKE68" s="20"/>
      <c r="CKF68" s="20"/>
      <c r="CKG68" s="20"/>
      <c r="CKH68" s="20"/>
      <c r="CKI68" s="20"/>
      <c r="CKJ68" s="20"/>
      <c r="CKK68" s="20"/>
      <c r="CKL68" s="20"/>
      <c r="CKM68" s="20"/>
      <c r="CKN68" s="20"/>
      <c r="CKO68" s="20"/>
      <c r="CKP68" s="20"/>
      <c r="CKQ68" s="20"/>
      <c r="CKR68" s="20"/>
      <c r="CKS68" s="20"/>
      <c r="CKT68" s="20"/>
      <c r="CKU68" s="20"/>
      <c r="CKV68" s="20"/>
      <c r="CKW68" s="20"/>
      <c r="CKX68" s="20"/>
      <c r="CKY68" s="20"/>
      <c r="CKZ68" s="20"/>
      <c r="CLA68" s="20"/>
      <c r="CLB68" s="20"/>
      <c r="CLC68" s="20"/>
      <c r="CLD68" s="20"/>
      <c r="CLE68" s="20"/>
      <c r="CLF68" s="20"/>
      <c r="CLG68" s="20"/>
      <c r="CLH68" s="20"/>
      <c r="CLI68" s="20"/>
      <c r="CLJ68" s="20"/>
      <c r="CLK68" s="20"/>
      <c r="CLL68" s="20"/>
      <c r="CLM68" s="20"/>
      <c r="CLN68" s="20"/>
      <c r="CLO68" s="20"/>
      <c r="CLP68" s="20"/>
      <c r="CLQ68" s="20"/>
      <c r="CLR68" s="20"/>
      <c r="CLS68" s="20"/>
      <c r="CLT68" s="20"/>
      <c r="CLU68" s="20"/>
      <c r="CLV68" s="20"/>
      <c r="CLW68" s="20"/>
      <c r="CLX68" s="20"/>
      <c r="CLY68" s="20"/>
      <c r="CLZ68" s="20"/>
      <c r="CMA68" s="20"/>
      <c r="CMB68" s="20"/>
      <c r="CMC68" s="20"/>
      <c r="CMD68" s="20"/>
      <c r="CME68" s="20"/>
      <c r="CMF68" s="20"/>
      <c r="CMG68" s="20"/>
      <c r="CMH68" s="20"/>
      <c r="CMI68" s="20"/>
      <c r="CMJ68" s="20"/>
      <c r="CMK68" s="20"/>
      <c r="CML68" s="20"/>
      <c r="CMM68" s="20"/>
      <c r="CMN68" s="20"/>
      <c r="CMO68" s="20"/>
      <c r="CMP68" s="20"/>
      <c r="CMQ68" s="20"/>
      <c r="CMR68" s="20"/>
      <c r="CMS68" s="20"/>
      <c r="CMT68" s="20"/>
      <c r="CMU68" s="20"/>
      <c r="CMV68" s="20"/>
      <c r="CMW68" s="20"/>
      <c r="CMX68" s="20"/>
      <c r="CMY68" s="20"/>
      <c r="CMZ68" s="20"/>
      <c r="CNA68" s="20"/>
      <c r="CNB68" s="20"/>
      <c r="CNC68" s="20"/>
      <c r="CND68" s="20"/>
      <c r="CNE68" s="20"/>
      <c r="CNF68" s="20"/>
      <c r="CNG68" s="20"/>
      <c r="CNH68" s="20"/>
      <c r="CNI68" s="20"/>
      <c r="CNJ68" s="20"/>
      <c r="CNK68" s="20"/>
      <c r="CNL68" s="20"/>
      <c r="CNM68" s="20"/>
      <c r="CNN68" s="20"/>
      <c r="CNO68" s="20"/>
      <c r="CNP68" s="20"/>
      <c r="CNQ68" s="20"/>
      <c r="CNR68" s="20"/>
      <c r="CNS68" s="20"/>
      <c r="CNT68" s="20"/>
      <c r="CNU68" s="20"/>
      <c r="CNV68" s="20"/>
      <c r="CNW68" s="20"/>
      <c r="CNX68" s="20"/>
      <c r="CNY68" s="20"/>
      <c r="CNZ68" s="20"/>
      <c r="COA68" s="20"/>
      <c r="COB68" s="20"/>
      <c r="COC68" s="20"/>
      <c r="COD68" s="20"/>
      <c r="COE68" s="20"/>
      <c r="COF68" s="20"/>
      <c r="COG68" s="20"/>
      <c r="COH68" s="20"/>
      <c r="COI68" s="20"/>
      <c r="COJ68" s="20"/>
      <c r="COK68" s="20"/>
      <c r="COL68" s="20"/>
      <c r="COM68" s="20"/>
      <c r="CON68" s="20"/>
      <c r="COO68" s="20"/>
      <c r="COP68" s="20"/>
      <c r="COQ68" s="20"/>
      <c r="COR68" s="20"/>
      <c r="COS68" s="20"/>
      <c r="COT68" s="20"/>
      <c r="COU68" s="20"/>
      <c r="COV68" s="20"/>
      <c r="COW68" s="20"/>
      <c r="COX68" s="20"/>
      <c r="COY68" s="20"/>
      <c r="COZ68" s="20"/>
      <c r="CPA68" s="20"/>
      <c r="CPB68" s="20"/>
      <c r="CPC68" s="20"/>
      <c r="CPD68" s="20"/>
      <c r="CPE68" s="20"/>
      <c r="CPF68" s="20"/>
      <c r="CPG68" s="20"/>
      <c r="CPH68" s="20"/>
      <c r="CPI68" s="20"/>
      <c r="CPJ68" s="20"/>
      <c r="CPK68" s="20"/>
      <c r="CPL68" s="20"/>
      <c r="CPM68" s="20"/>
      <c r="CPN68" s="20"/>
      <c r="CPO68" s="20"/>
      <c r="CPP68" s="20"/>
      <c r="CPQ68" s="20"/>
      <c r="CPR68" s="20"/>
      <c r="CPS68" s="20"/>
      <c r="CPT68" s="20"/>
      <c r="CPU68" s="20"/>
      <c r="CPV68" s="20"/>
      <c r="CPW68" s="20"/>
      <c r="CPX68" s="20"/>
      <c r="CPY68" s="20"/>
      <c r="CPZ68" s="20"/>
      <c r="CQA68" s="20"/>
      <c r="CQB68" s="20"/>
      <c r="CQC68" s="20"/>
      <c r="CQD68" s="20"/>
      <c r="CQE68" s="20"/>
      <c r="CQF68" s="20"/>
      <c r="CQG68" s="20"/>
      <c r="CQH68" s="20"/>
      <c r="CQI68" s="20"/>
      <c r="CQJ68" s="20"/>
      <c r="CQK68" s="20"/>
      <c r="CQL68" s="20"/>
      <c r="CQM68" s="20"/>
      <c r="CQN68" s="20"/>
      <c r="CQO68" s="20"/>
      <c r="CQP68" s="20"/>
      <c r="CQQ68" s="20"/>
      <c r="CQR68" s="20"/>
      <c r="CQS68" s="20"/>
      <c r="CQT68" s="20"/>
      <c r="CQU68" s="20"/>
      <c r="CQV68" s="20"/>
      <c r="CQW68" s="20"/>
      <c r="CQX68" s="20"/>
      <c r="CQY68" s="20"/>
      <c r="CQZ68" s="20"/>
      <c r="CRA68" s="20"/>
      <c r="CRB68" s="20"/>
      <c r="CRC68" s="20"/>
      <c r="CRD68" s="20"/>
      <c r="CRE68" s="20"/>
      <c r="CRF68" s="20"/>
      <c r="CRG68" s="20"/>
      <c r="CRH68" s="20"/>
      <c r="CRI68" s="20"/>
      <c r="CRJ68" s="20"/>
      <c r="CRK68" s="20"/>
      <c r="CRL68" s="20"/>
      <c r="CRM68" s="20"/>
      <c r="CRN68" s="20"/>
      <c r="CRO68" s="20"/>
      <c r="CRP68" s="20"/>
      <c r="CRQ68" s="20"/>
      <c r="CRR68" s="20"/>
      <c r="CRS68" s="20"/>
      <c r="CRT68" s="20"/>
      <c r="CRU68" s="20"/>
      <c r="CRV68" s="20"/>
      <c r="CRW68" s="20"/>
      <c r="CRX68" s="20"/>
      <c r="CRY68" s="20"/>
      <c r="CRZ68" s="20"/>
      <c r="CSA68" s="20"/>
      <c r="CSB68" s="20"/>
      <c r="CSC68" s="20"/>
      <c r="CSD68" s="20"/>
      <c r="CSE68" s="20"/>
      <c r="CSF68" s="20"/>
      <c r="CSG68" s="20"/>
      <c r="CSH68" s="20"/>
      <c r="CSI68" s="20"/>
      <c r="CSJ68" s="20"/>
      <c r="CSK68" s="20"/>
      <c r="CSL68" s="20"/>
      <c r="CSM68" s="20"/>
      <c r="CSN68" s="20"/>
      <c r="CSO68" s="20"/>
      <c r="CSP68" s="20"/>
      <c r="CSQ68" s="20"/>
      <c r="CSR68" s="20"/>
      <c r="CSS68" s="20"/>
      <c r="CST68" s="20"/>
      <c r="CSU68" s="20"/>
      <c r="CSV68" s="20"/>
      <c r="CSW68" s="20"/>
      <c r="CSX68" s="20"/>
      <c r="CSY68" s="20"/>
      <c r="CSZ68" s="20"/>
      <c r="CTA68" s="20"/>
      <c r="CTB68" s="20"/>
      <c r="CTC68" s="20"/>
      <c r="CTD68" s="20"/>
      <c r="CTE68" s="20"/>
      <c r="CTF68" s="20"/>
      <c r="CTG68" s="20"/>
      <c r="CTH68" s="20"/>
      <c r="CTI68" s="20"/>
      <c r="CTJ68" s="20"/>
      <c r="CTK68" s="20"/>
      <c r="CTL68" s="20"/>
      <c r="CTM68" s="20"/>
      <c r="CTN68" s="20"/>
      <c r="CTO68" s="20"/>
      <c r="CTP68" s="20"/>
      <c r="CTQ68" s="20"/>
      <c r="CTR68" s="20"/>
      <c r="CTS68" s="20"/>
      <c r="CTT68" s="20"/>
      <c r="CTU68" s="20"/>
      <c r="CTV68" s="20"/>
      <c r="CTW68" s="20"/>
      <c r="CTX68" s="20"/>
      <c r="CTY68" s="20"/>
      <c r="CTZ68" s="20"/>
      <c r="CUA68" s="20"/>
      <c r="CUB68" s="20"/>
      <c r="CUC68" s="20"/>
      <c r="CUD68" s="20"/>
      <c r="CUE68" s="20"/>
      <c r="CUF68" s="20"/>
      <c r="CUG68" s="20"/>
      <c r="CUH68" s="20"/>
      <c r="CUI68" s="20"/>
      <c r="CUJ68" s="20"/>
      <c r="CUK68" s="20"/>
      <c r="CUL68" s="20"/>
      <c r="CUM68" s="20"/>
      <c r="CUN68" s="20"/>
      <c r="CUO68" s="20"/>
      <c r="CUP68" s="20"/>
      <c r="CUQ68" s="20"/>
      <c r="CUR68" s="20"/>
      <c r="CUS68" s="20"/>
      <c r="CUT68" s="20"/>
      <c r="CUU68" s="20"/>
      <c r="CUV68" s="20"/>
      <c r="CUW68" s="20"/>
      <c r="CUX68" s="20"/>
      <c r="CUY68" s="20"/>
      <c r="CUZ68" s="20"/>
      <c r="CVA68" s="20"/>
      <c r="CVB68" s="20"/>
      <c r="CVC68" s="20"/>
      <c r="CVD68" s="20"/>
      <c r="CVE68" s="20"/>
      <c r="CVF68" s="20"/>
      <c r="CVG68" s="20"/>
      <c r="CVH68" s="20"/>
      <c r="CVI68" s="20"/>
      <c r="CVJ68" s="20"/>
      <c r="CVK68" s="20"/>
      <c r="CVL68" s="20"/>
      <c r="CVM68" s="20"/>
      <c r="CVN68" s="20"/>
      <c r="CVO68" s="20"/>
      <c r="CVP68" s="20"/>
      <c r="CVQ68" s="20"/>
      <c r="CVR68" s="20"/>
      <c r="CVS68" s="20"/>
      <c r="CVT68" s="20"/>
      <c r="CVU68" s="20"/>
      <c r="CVV68" s="20"/>
      <c r="CVW68" s="20"/>
      <c r="CVX68" s="20"/>
      <c r="CVY68" s="20"/>
      <c r="CVZ68" s="20"/>
      <c r="CWA68" s="20"/>
      <c r="CWB68" s="20"/>
      <c r="CWC68" s="20"/>
      <c r="CWD68" s="20"/>
      <c r="CWE68" s="20"/>
      <c r="CWF68" s="20"/>
      <c r="CWG68" s="20"/>
      <c r="CWH68" s="20"/>
      <c r="CWI68" s="20"/>
      <c r="CWJ68" s="20"/>
      <c r="CWK68" s="20"/>
      <c r="CWL68" s="20"/>
      <c r="CWM68" s="20"/>
      <c r="CWN68" s="20"/>
      <c r="CWO68" s="20"/>
      <c r="CWP68" s="20"/>
      <c r="CWQ68" s="20"/>
      <c r="CWR68" s="20"/>
      <c r="CWS68" s="20"/>
      <c r="CWT68" s="20"/>
      <c r="CWU68" s="20"/>
      <c r="CWV68" s="20"/>
      <c r="CWW68" s="20"/>
      <c r="CWX68" s="20"/>
      <c r="CWY68" s="20"/>
      <c r="CWZ68" s="20"/>
      <c r="CXA68" s="20"/>
      <c r="CXB68" s="20"/>
      <c r="CXC68" s="20"/>
      <c r="CXD68" s="20"/>
      <c r="CXE68" s="20"/>
      <c r="CXF68" s="20"/>
      <c r="CXG68" s="20"/>
      <c r="CXH68" s="20"/>
      <c r="CXI68" s="20"/>
      <c r="CXJ68" s="20"/>
      <c r="CXK68" s="20"/>
      <c r="CXL68" s="20"/>
      <c r="CXM68" s="20"/>
      <c r="CXN68" s="20"/>
      <c r="CXO68" s="20"/>
      <c r="CXP68" s="20"/>
      <c r="CXQ68" s="20"/>
      <c r="CXR68" s="20"/>
      <c r="CXS68" s="20"/>
      <c r="CXT68" s="20"/>
      <c r="CXU68" s="20"/>
      <c r="CXV68" s="20"/>
      <c r="CXW68" s="20"/>
      <c r="CXX68" s="20"/>
      <c r="CXY68" s="20"/>
      <c r="CXZ68" s="20"/>
      <c r="CYA68" s="20"/>
      <c r="CYB68" s="20"/>
      <c r="CYC68" s="20"/>
      <c r="CYD68" s="20"/>
      <c r="CYE68" s="20"/>
      <c r="CYF68" s="20"/>
      <c r="CYG68" s="20"/>
      <c r="CYH68" s="20"/>
      <c r="CYI68" s="20"/>
      <c r="CYJ68" s="20"/>
      <c r="CYK68" s="20"/>
      <c r="CYL68" s="20"/>
      <c r="CYM68" s="20"/>
      <c r="CYN68" s="20"/>
      <c r="CYO68" s="20"/>
      <c r="CYP68" s="20"/>
      <c r="CYQ68" s="20"/>
      <c r="CYR68" s="20"/>
      <c r="CYS68" s="20"/>
      <c r="CYT68" s="20"/>
      <c r="CYU68" s="20"/>
      <c r="CYV68" s="20"/>
      <c r="CYW68" s="20"/>
      <c r="CYX68" s="20"/>
      <c r="CYY68" s="20"/>
      <c r="CYZ68" s="20"/>
      <c r="CZA68" s="20"/>
      <c r="CZB68" s="20"/>
      <c r="CZC68" s="20"/>
      <c r="CZD68" s="20"/>
      <c r="CZE68" s="20"/>
      <c r="CZF68" s="20"/>
      <c r="CZG68" s="20"/>
      <c r="CZH68" s="20"/>
      <c r="CZI68" s="20"/>
      <c r="CZJ68" s="20"/>
      <c r="CZK68" s="20"/>
      <c r="CZL68" s="20"/>
      <c r="CZM68" s="20"/>
      <c r="CZN68" s="20"/>
      <c r="CZO68" s="20"/>
      <c r="CZP68" s="20"/>
      <c r="CZQ68" s="20"/>
      <c r="CZR68" s="20"/>
      <c r="CZS68" s="20"/>
      <c r="CZT68" s="20"/>
      <c r="CZU68" s="20"/>
      <c r="CZV68" s="20"/>
      <c r="CZW68" s="20"/>
      <c r="CZX68" s="20"/>
      <c r="CZY68" s="20"/>
      <c r="CZZ68" s="20"/>
      <c r="DAA68" s="20"/>
      <c r="DAB68" s="20"/>
      <c r="DAC68" s="20"/>
      <c r="DAD68" s="20"/>
      <c r="DAE68" s="20"/>
      <c r="DAF68" s="20"/>
      <c r="DAG68" s="20"/>
      <c r="DAH68" s="20"/>
      <c r="DAI68" s="20"/>
      <c r="DAJ68" s="20"/>
      <c r="DAK68" s="20"/>
      <c r="DAL68" s="20"/>
      <c r="DAM68" s="20"/>
      <c r="DAN68" s="20"/>
      <c r="DAO68" s="20"/>
      <c r="DAP68" s="20"/>
      <c r="DAQ68" s="20"/>
      <c r="DAR68" s="20"/>
      <c r="DAS68" s="20"/>
      <c r="DAT68" s="20"/>
      <c r="DAU68" s="20"/>
      <c r="DAV68" s="20"/>
      <c r="DAW68" s="20"/>
      <c r="DAX68" s="20"/>
      <c r="DAY68" s="20"/>
      <c r="DAZ68" s="20"/>
      <c r="DBA68" s="20"/>
      <c r="DBB68" s="20"/>
      <c r="DBC68" s="20"/>
      <c r="DBD68" s="20"/>
      <c r="DBE68" s="20"/>
      <c r="DBF68" s="20"/>
      <c r="DBG68" s="20"/>
      <c r="DBH68" s="20"/>
      <c r="DBI68" s="20"/>
      <c r="DBJ68" s="20"/>
      <c r="DBK68" s="20"/>
      <c r="DBL68" s="20"/>
      <c r="DBM68" s="20"/>
      <c r="DBN68" s="20"/>
      <c r="DBO68" s="20"/>
      <c r="DBP68" s="20"/>
      <c r="DBQ68" s="20"/>
      <c r="DBR68" s="20"/>
      <c r="DBS68" s="20"/>
      <c r="DBT68" s="20"/>
      <c r="DBU68" s="20"/>
      <c r="DBV68" s="20"/>
      <c r="DBW68" s="20"/>
      <c r="DBX68" s="20"/>
      <c r="DBY68" s="20"/>
      <c r="DBZ68" s="20"/>
      <c r="DCA68" s="20"/>
      <c r="DCB68" s="20"/>
      <c r="DCC68" s="20"/>
      <c r="DCD68" s="20"/>
      <c r="DCE68" s="20"/>
      <c r="DCF68" s="20"/>
      <c r="DCG68" s="20"/>
      <c r="DCH68" s="20"/>
      <c r="DCI68" s="20"/>
      <c r="DCJ68" s="20"/>
      <c r="DCK68" s="20"/>
      <c r="DCL68" s="20"/>
      <c r="DCM68" s="20"/>
      <c r="DCN68" s="20"/>
      <c r="DCO68" s="20"/>
      <c r="DCP68" s="20"/>
      <c r="DCQ68" s="20"/>
      <c r="DCR68" s="20"/>
      <c r="DCS68" s="20"/>
      <c r="DCT68" s="20"/>
      <c r="DCU68" s="20"/>
      <c r="DCV68" s="20"/>
      <c r="DCW68" s="20"/>
      <c r="DCX68" s="20"/>
      <c r="DCY68" s="20"/>
      <c r="DCZ68" s="20"/>
      <c r="DDA68" s="20"/>
      <c r="DDB68" s="20"/>
      <c r="DDC68" s="20"/>
      <c r="DDD68" s="20"/>
      <c r="DDE68" s="20"/>
      <c r="DDF68" s="20"/>
      <c r="DDG68" s="20"/>
      <c r="DDH68" s="20"/>
      <c r="DDI68" s="20"/>
      <c r="DDJ68" s="20"/>
      <c r="DDK68" s="20"/>
      <c r="DDL68" s="20"/>
      <c r="DDM68" s="20"/>
      <c r="DDN68" s="20"/>
      <c r="DDO68" s="20"/>
      <c r="DDP68" s="20"/>
      <c r="DDQ68" s="20"/>
      <c r="DDR68" s="20"/>
      <c r="DDS68" s="20"/>
      <c r="DDT68" s="20"/>
      <c r="DDU68" s="20"/>
      <c r="DDV68" s="20"/>
      <c r="DDW68" s="20"/>
      <c r="DDX68" s="20"/>
      <c r="DDY68" s="20"/>
      <c r="DDZ68" s="20"/>
      <c r="DEA68" s="20"/>
      <c r="DEB68" s="20"/>
      <c r="DEC68" s="20"/>
      <c r="DED68" s="20"/>
      <c r="DEE68" s="20"/>
      <c r="DEF68" s="20"/>
      <c r="DEG68" s="20"/>
      <c r="DEH68" s="20"/>
      <c r="DEI68" s="20"/>
      <c r="DEJ68" s="20"/>
      <c r="DEK68" s="20"/>
      <c r="DEL68" s="20"/>
      <c r="DEM68" s="20"/>
      <c r="DEN68" s="20"/>
      <c r="DEO68" s="20"/>
      <c r="DEP68" s="20"/>
      <c r="DEQ68" s="20"/>
      <c r="DER68" s="20"/>
      <c r="DES68" s="20"/>
      <c r="DET68" s="20"/>
      <c r="DEU68" s="20"/>
      <c r="DEV68" s="20"/>
      <c r="DEW68" s="20"/>
      <c r="DEX68" s="20"/>
      <c r="DEY68" s="20"/>
      <c r="DEZ68" s="20"/>
      <c r="DFA68" s="20"/>
      <c r="DFB68" s="20"/>
      <c r="DFC68" s="20"/>
      <c r="DFD68" s="20"/>
      <c r="DFE68" s="20"/>
      <c r="DFF68" s="20"/>
      <c r="DFG68" s="20"/>
      <c r="DFH68" s="20"/>
      <c r="DFI68" s="20"/>
      <c r="DFJ68" s="20"/>
      <c r="DFK68" s="20"/>
      <c r="DFL68" s="20"/>
      <c r="DFM68" s="20"/>
      <c r="DFN68" s="20"/>
      <c r="DFO68" s="20"/>
      <c r="DFP68" s="20"/>
      <c r="DFQ68" s="20"/>
      <c r="DFR68" s="20"/>
      <c r="DFS68" s="20"/>
      <c r="DFT68" s="20"/>
      <c r="DFU68" s="20"/>
      <c r="DFV68" s="20"/>
      <c r="DFW68" s="20"/>
      <c r="DFX68" s="20"/>
      <c r="DFY68" s="20"/>
      <c r="DFZ68" s="20"/>
      <c r="DGA68" s="20"/>
      <c r="DGB68" s="20"/>
      <c r="DGC68" s="20"/>
      <c r="DGD68" s="20"/>
      <c r="DGE68" s="20"/>
      <c r="DGF68" s="20"/>
      <c r="DGG68" s="20"/>
      <c r="DGH68" s="20"/>
      <c r="DGI68" s="20"/>
      <c r="DGJ68" s="20"/>
      <c r="DGK68" s="20"/>
      <c r="DGL68" s="20"/>
      <c r="DGM68" s="20"/>
      <c r="DGN68" s="20"/>
      <c r="DGO68" s="20"/>
      <c r="DGP68" s="20"/>
      <c r="DGQ68" s="20"/>
      <c r="DGR68" s="20"/>
      <c r="DGS68" s="20"/>
      <c r="DGT68" s="20"/>
      <c r="DGU68" s="20"/>
      <c r="DGV68" s="20"/>
      <c r="DGW68" s="20"/>
      <c r="DGX68" s="20"/>
      <c r="DGY68" s="20"/>
      <c r="DGZ68" s="20"/>
      <c r="DHA68" s="20"/>
      <c r="DHB68" s="20"/>
      <c r="DHC68" s="20"/>
      <c r="DHD68" s="20"/>
      <c r="DHE68" s="20"/>
      <c r="DHF68" s="20"/>
      <c r="DHG68" s="20"/>
      <c r="DHH68" s="20"/>
      <c r="DHI68" s="20"/>
      <c r="DHJ68" s="20"/>
      <c r="DHK68" s="20"/>
      <c r="DHL68" s="20"/>
      <c r="DHM68" s="20"/>
      <c r="DHN68" s="20"/>
      <c r="DHO68" s="20"/>
      <c r="DHP68" s="20"/>
      <c r="DHQ68" s="20"/>
      <c r="DHR68" s="20"/>
      <c r="DHS68" s="20"/>
      <c r="DHT68" s="20"/>
      <c r="DHU68" s="20"/>
      <c r="DHV68" s="20"/>
      <c r="DHW68" s="20"/>
      <c r="DHX68" s="20"/>
      <c r="DHY68" s="20"/>
      <c r="DHZ68" s="20"/>
      <c r="DIA68" s="20"/>
      <c r="DIB68" s="20"/>
      <c r="DIC68" s="20"/>
      <c r="DID68" s="20"/>
      <c r="DIE68" s="20"/>
      <c r="DIF68" s="20"/>
      <c r="DIG68" s="20"/>
      <c r="DIH68" s="20"/>
      <c r="DII68" s="20"/>
      <c r="DIJ68" s="20"/>
      <c r="DIK68" s="20"/>
      <c r="DIL68" s="20"/>
      <c r="DIM68" s="20"/>
      <c r="DIN68" s="20"/>
      <c r="DIO68" s="20"/>
      <c r="DIP68" s="20"/>
      <c r="DIQ68" s="20"/>
      <c r="DIR68" s="20"/>
      <c r="DIS68" s="20"/>
      <c r="DIT68" s="20"/>
      <c r="DIU68" s="20"/>
      <c r="DIV68" s="20"/>
      <c r="DIW68" s="20"/>
      <c r="DIX68" s="20"/>
      <c r="DIY68" s="20"/>
      <c r="DIZ68" s="20"/>
      <c r="DJA68" s="20"/>
      <c r="DJB68" s="20"/>
      <c r="DJC68" s="20"/>
      <c r="DJD68" s="20"/>
      <c r="DJE68" s="20"/>
      <c r="DJF68" s="20"/>
      <c r="DJG68" s="20"/>
      <c r="DJH68" s="20"/>
      <c r="DJI68" s="20"/>
      <c r="DJJ68" s="20"/>
      <c r="DJK68" s="20"/>
      <c r="DJL68" s="20"/>
      <c r="DJM68" s="20"/>
      <c r="DJN68" s="20"/>
      <c r="DJO68" s="20"/>
      <c r="DJP68" s="20"/>
      <c r="DJQ68" s="20"/>
      <c r="DJR68" s="20"/>
      <c r="DJS68" s="20"/>
      <c r="DJT68" s="20"/>
      <c r="DJU68" s="20"/>
      <c r="DJV68" s="20"/>
      <c r="DJW68" s="20"/>
      <c r="DJX68" s="20"/>
      <c r="DJY68" s="20"/>
      <c r="DJZ68" s="20"/>
      <c r="DKA68" s="20"/>
      <c r="DKB68" s="20"/>
      <c r="DKC68" s="20"/>
      <c r="DKD68" s="20"/>
      <c r="DKE68" s="20"/>
      <c r="DKF68" s="20"/>
      <c r="DKG68" s="20"/>
      <c r="DKH68" s="20"/>
      <c r="DKI68" s="20"/>
      <c r="DKJ68" s="20"/>
      <c r="DKK68" s="20"/>
      <c r="DKL68" s="20"/>
      <c r="DKM68" s="20"/>
      <c r="DKN68" s="20"/>
      <c r="DKO68" s="20"/>
      <c r="DKP68" s="20"/>
      <c r="DKQ68" s="20"/>
      <c r="DKR68" s="20"/>
      <c r="DKS68" s="20"/>
      <c r="DKT68" s="20"/>
      <c r="DKU68" s="20"/>
      <c r="DKV68" s="20"/>
      <c r="DKW68" s="20"/>
      <c r="DKX68" s="20"/>
      <c r="DKY68" s="20"/>
      <c r="DKZ68" s="20"/>
      <c r="DLA68" s="20"/>
      <c r="DLB68" s="20"/>
      <c r="DLC68" s="20"/>
      <c r="DLD68" s="20"/>
      <c r="DLE68" s="20"/>
      <c r="DLF68" s="20"/>
      <c r="DLG68" s="20"/>
      <c r="DLH68" s="20"/>
      <c r="DLI68" s="20"/>
      <c r="DLJ68" s="20"/>
      <c r="DLK68" s="20"/>
      <c r="DLL68" s="20"/>
      <c r="DLM68" s="20"/>
      <c r="DLN68" s="20"/>
      <c r="DLO68" s="20"/>
      <c r="DLP68" s="20"/>
      <c r="DLQ68" s="20"/>
      <c r="DLR68" s="20"/>
      <c r="DLS68" s="20"/>
      <c r="DLT68" s="20"/>
      <c r="DLU68" s="20"/>
      <c r="DLV68" s="20"/>
      <c r="DLW68" s="20"/>
      <c r="DLX68" s="20"/>
      <c r="DLY68" s="20"/>
      <c r="DLZ68" s="20"/>
      <c r="DMA68" s="20"/>
      <c r="DMB68" s="20"/>
      <c r="DMC68" s="20"/>
      <c r="DMD68" s="20"/>
      <c r="DME68" s="20"/>
      <c r="DMF68" s="20"/>
      <c r="DMG68" s="20"/>
      <c r="DMH68" s="20"/>
      <c r="DMI68" s="20"/>
      <c r="DMJ68" s="20"/>
      <c r="DMK68" s="20"/>
      <c r="DML68" s="20"/>
      <c r="DMM68" s="20"/>
      <c r="DMN68" s="20"/>
      <c r="DMO68" s="20"/>
      <c r="DMP68" s="20"/>
      <c r="DMQ68" s="20"/>
      <c r="DMR68" s="20"/>
      <c r="DMS68" s="20"/>
      <c r="DMT68" s="20"/>
      <c r="DMU68" s="20"/>
      <c r="DMV68" s="20"/>
      <c r="DMW68" s="20"/>
      <c r="DMX68" s="20"/>
      <c r="DMY68" s="20"/>
      <c r="DMZ68" s="20"/>
      <c r="DNA68" s="20"/>
      <c r="DNB68" s="20"/>
      <c r="DNC68" s="20"/>
      <c r="DND68" s="20"/>
      <c r="DNE68" s="20"/>
      <c r="DNF68" s="20"/>
      <c r="DNG68" s="20"/>
      <c r="DNH68" s="20"/>
      <c r="DNI68" s="20"/>
      <c r="DNJ68" s="20"/>
      <c r="DNK68" s="20"/>
      <c r="DNL68" s="20"/>
      <c r="DNM68" s="20"/>
      <c r="DNN68" s="20"/>
      <c r="DNO68" s="20"/>
      <c r="DNP68" s="20"/>
      <c r="DNQ68" s="20"/>
      <c r="DNR68" s="20"/>
      <c r="DNS68" s="20"/>
      <c r="DNT68" s="20"/>
      <c r="DNU68" s="20"/>
      <c r="DNV68" s="20"/>
      <c r="DNW68" s="20"/>
      <c r="DNX68" s="20"/>
      <c r="DNY68" s="20"/>
      <c r="DNZ68" s="20"/>
      <c r="DOA68" s="20"/>
      <c r="DOB68" s="20"/>
      <c r="DOC68" s="20"/>
      <c r="DOD68" s="20"/>
      <c r="DOE68" s="20"/>
      <c r="DOF68" s="20"/>
      <c r="DOG68" s="20"/>
      <c r="DOH68" s="20"/>
      <c r="DOI68" s="20"/>
      <c r="DOJ68" s="20"/>
      <c r="DOK68" s="20"/>
      <c r="DOL68" s="20"/>
      <c r="DOM68" s="20"/>
      <c r="DON68" s="20"/>
      <c r="DOO68" s="20"/>
      <c r="DOP68" s="20"/>
      <c r="DOQ68" s="20"/>
      <c r="DOR68" s="20"/>
      <c r="DOS68" s="20"/>
      <c r="DOT68" s="20"/>
      <c r="DOU68" s="20"/>
      <c r="DOV68" s="20"/>
      <c r="DOW68" s="20"/>
      <c r="DOX68" s="20"/>
      <c r="DOY68" s="20"/>
      <c r="DOZ68" s="20"/>
      <c r="DPA68" s="20"/>
      <c r="DPB68" s="20"/>
      <c r="DPC68" s="20"/>
      <c r="DPD68" s="20"/>
      <c r="DPE68" s="20"/>
      <c r="DPF68" s="20"/>
      <c r="DPG68" s="20"/>
      <c r="DPH68" s="20"/>
      <c r="DPI68" s="20"/>
      <c r="DPJ68" s="20"/>
      <c r="DPK68" s="20"/>
      <c r="DPL68" s="20"/>
      <c r="DPM68" s="20"/>
      <c r="DPN68" s="20"/>
      <c r="DPO68" s="20"/>
      <c r="DPP68" s="20"/>
      <c r="DPQ68" s="20"/>
      <c r="DPR68" s="20"/>
      <c r="DPS68" s="20"/>
      <c r="DPT68" s="20"/>
      <c r="DPU68" s="20"/>
      <c r="DPV68" s="20"/>
      <c r="DPW68" s="20"/>
      <c r="DPX68" s="20"/>
      <c r="DPY68" s="20"/>
      <c r="DPZ68" s="20"/>
      <c r="DQA68" s="20"/>
      <c r="DQB68" s="20"/>
      <c r="DQC68" s="20"/>
      <c r="DQD68" s="20"/>
      <c r="DQE68" s="20"/>
      <c r="DQF68" s="20"/>
      <c r="DQG68" s="20"/>
      <c r="DQH68" s="20"/>
      <c r="DQI68" s="20"/>
      <c r="DQJ68" s="20"/>
      <c r="DQK68" s="20"/>
      <c r="DQL68" s="20"/>
      <c r="DQM68" s="20"/>
      <c r="DQN68" s="20"/>
      <c r="DQO68" s="20"/>
      <c r="DQP68" s="20"/>
      <c r="DQQ68" s="20"/>
      <c r="DQR68" s="20"/>
      <c r="DQS68" s="20"/>
      <c r="DQT68" s="20"/>
      <c r="DQU68" s="20"/>
      <c r="DQV68" s="20"/>
      <c r="DQW68" s="20"/>
      <c r="DQX68" s="20"/>
      <c r="DQY68" s="20"/>
      <c r="DQZ68" s="20"/>
      <c r="DRA68" s="20"/>
      <c r="DRB68" s="20"/>
      <c r="DRC68" s="20"/>
      <c r="DRD68" s="20"/>
      <c r="DRE68" s="20"/>
      <c r="DRF68" s="20"/>
      <c r="DRG68" s="20"/>
      <c r="DRH68" s="20"/>
      <c r="DRI68" s="20"/>
      <c r="DRJ68" s="20"/>
      <c r="DRK68" s="20"/>
      <c r="DRL68" s="20"/>
      <c r="DRM68" s="20"/>
      <c r="DRN68" s="20"/>
      <c r="DRO68" s="20"/>
      <c r="DRP68" s="20"/>
      <c r="DRQ68" s="20"/>
      <c r="DRR68" s="20"/>
      <c r="DRS68" s="20"/>
      <c r="DRT68" s="20"/>
      <c r="DRU68" s="20"/>
      <c r="DRV68" s="20"/>
      <c r="DRW68" s="20"/>
      <c r="DRX68" s="20"/>
      <c r="DRY68" s="20"/>
      <c r="DRZ68" s="20"/>
      <c r="DSA68" s="20"/>
      <c r="DSB68" s="20"/>
      <c r="DSC68" s="20"/>
      <c r="DSD68" s="20"/>
      <c r="DSE68" s="20"/>
      <c r="DSF68" s="20"/>
      <c r="DSG68" s="20"/>
      <c r="DSH68" s="20"/>
      <c r="DSI68" s="20"/>
      <c r="DSJ68" s="20"/>
      <c r="DSK68" s="20"/>
      <c r="DSL68" s="20"/>
      <c r="DSM68" s="20"/>
      <c r="DSN68" s="20"/>
      <c r="DSO68" s="20"/>
      <c r="DSP68" s="20"/>
      <c r="DSQ68" s="20"/>
      <c r="DSR68" s="20"/>
      <c r="DSS68" s="20"/>
      <c r="DST68" s="20"/>
      <c r="DSU68" s="20"/>
      <c r="DSV68" s="20"/>
      <c r="DSW68" s="20"/>
      <c r="DSX68" s="20"/>
      <c r="DSY68" s="20"/>
      <c r="DSZ68" s="20"/>
      <c r="DTA68" s="20"/>
      <c r="DTB68" s="20"/>
      <c r="DTC68" s="20"/>
      <c r="DTD68" s="20"/>
      <c r="DTE68" s="20"/>
      <c r="DTF68" s="20"/>
      <c r="DTG68" s="20"/>
      <c r="DTH68" s="20"/>
      <c r="DTI68" s="20"/>
      <c r="DTJ68" s="20"/>
      <c r="DTK68" s="20"/>
      <c r="DTL68" s="20"/>
      <c r="DTM68" s="20"/>
      <c r="DTN68" s="20"/>
      <c r="DTO68" s="20"/>
      <c r="DTP68" s="20"/>
      <c r="DTQ68" s="20"/>
      <c r="DTR68" s="20"/>
      <c r="DTS68" s="20"/>
      <c r="DTT68" s="20"/>
      <c r="DTU68" s="20"/>
      <c r="DTV68" s="20"/>
      <c r="DTW68" s="20"/>
      <c r="DTX68" s="20"/>
      <c r="DTY68" s="20"/>
      <c r="DTZ68" s="20"/>
      <c r="DUA68" s="20"/>
      <c r="DUB68" s="20"/>
      <c r="DUC68" s="20"/>
      <c r="DUD68" s="20"/>
      <c r="DUE68" s="20"/>
      <c r="DUF68" s="20"/>
      <c r="DUG68" s="20"/>
      <c r="DUH68" s="20"/>
      <c r="DUI68" s="20"/>
      <c r="DUJ68" s="20"/>
      <c r="DUK68" s="20"/>
      <c r="DUL68" s="20"/>
      <c r="DUM68" s="20"/>
      <c r="DUN68" s="20"/>
      <c r="DUO68" s="20"/>
      <c r="DUP68" s="20"/>
      <c r="DUQ68" s="20"/>
      <c r="DUR68" s="20"/>
      <c r="DUS68" s="20"/>
      <c r="DUT68" s="20"/>
      <c r="DUU68" s="20"/>
      <c r="DUV68" s="20"/>
      <c r="DUW68" s="20"/>
      <c r="DUX68" s="20"/>
      <c r="DUY68" s="20"/>
      <c r="DUZ68" s="20"/>
      <c r="DVA68" s="20"/>
      <c r="DVB68" s="20"/>
      <c r="DVC68" s="20"/>
      <c r="DVD68" s="20"/>
      <c r="DVE68" s="20"/>
      <c r="DVF68" s="20"/>
      <c r="DVG68" s="20"/>
      <c r="DVH68" s="20"/>
      <c r="DVI68" s="20"/>
      <c r="DVJ68" s="20"/>
      <c r="DVK68" s="20"/>
      <c r="DVL68" s="20"/>
      <c r="DVM68" s="20"/>
      <c r="DVN68" s="20"/>
      <c r="DVO68" s="20"/>
      <c r="DVP68" s="20"/>
      <c r="DVQ68" s="20"/>
      <c r="DVR68" s="20"/>
      <c r="DVS68" s="20"/>
      <c r="DVT68" s="20"/>
      <c r="DVU68" s="20"/>
      <c r="DVV68" s="20"/>
      <c r="DVW68" s="20"/>
      <c r="DVX68" s="20"/>
      <c r="DVY68" s="20"/>
      <c r="DVZ68" s="20"/>
      <c r="DWA68" s="20"/>
      <c r="DWB68" s="20"/>
      <c r="DWC68" s="20"/>
      <c r="DWD68" s="20"/>
      <c r="DWE68" s="20"/>
      <c r="DWF68" s="20"/>
      <c r="DWG68" s="20"/>
      <c r="DWH68" s="20"/>
      <c r="DWI68" s="20"/>
      <c r="DWJ68" s="20"/>
      <c r="DWK68" s="20"/>
      <c r="DWL68" s="20"/>
      <c r="DWM68" s="20"/>
      <c r="DWN68" s="20"/>
      <c r="DWO68" s="20"/>
      <c r="DWP68" s="20"/>
      <c r="DWQ68" s="20"/>
      <c r="DWR68" s="20"/>
      <c r="DWS68" s="20"/>
      <c r="DWT68" s="20"/>
      <c r="DWU68" s="20"/>
      <c r="DWV68" s="20"/>
      <c r="DWW68" s="20"/>
      <c r="DWX68" s="20"/>
      <c r="DWY68" s="20"/>
      <c r="DWZ68" s="20"/>
      <c r="DXA68" s="20"/>
      <c r="DXB68" s="20"/>
      <c r="DXC68" s="20"/>
      <c r="DXD68" s="20"/>
      <c r="DXE68" s="20"/>
      <c r="DXF68" s="20"/>
      <c r="DXG68" s="20"/>
      <c r="DXH68" s="20"/>
      <c r="DXI68" s="20"/>
      <c r="DXJ68" s="20"/>
      <c r="DXK68" s="20"/>
      <c r="DXL68" s="20"/>
      <c r="DXM68" s="20"/>
      <c r="DXN68" s="20"/>
      <c r="DXO68" s="20"/>
      <c r="DXP68" s="20"/>
      <c r="DXQ68" s="20"/>
      <c r="DXR68" s="20"/>
      <c r="DXS68" s="20"/>
      <c r="DXT68" s="20"/>
      <c r="DXU68" s="20"/>
      <c r="DXV68" s="20"/>
      <c r="DXW68" s="20"/>
      <c r="DXX68" s="20"/>
      <c r="DXY68" s="20"/>
      <c r="DXZ68" s="20"/>
      <c r="DYA68" s="20"/>
      <c r="DYB68" s="20"/>
      <c r="DYC68" s="20"/>
      <c r="DYD68" s="20"/>
      <c r="DYE68" s="20"/>
      <c r="DYF68" s="20"/>
      <c r="DYG68" s="20"/>
      <c r="DYH68" s="20"/>
      <c r="DYI68" s="20"/>
      <c r="DYJ68" s="20"/>
      <c r="DYK68" s="20"/>
      <c r="DYL68" s="20"/>
      <c r="DYM68" s="20"/>
      <c r="DYN68" s="20"/>
      <c r="DYO68" s="20"/>
      <c r="DYP68" s="20"/>
      <c r="DYQ68" s="20"/>
      <c r="DYR68" s="20"/>
      <c r="DYS68" s="20"/>
      <c r="DYT68" s="20"/>
      <c r="DYU68" s="20"/>
      <c r="DYV68" s="20"/>
      <c r="DYW68" s="20"/>
      <c r="DYX68" s="20"/>
      <c r="DYY68" s="20"/>
      <c r="DYZ68" s="20"/>
      <c r="DZA68" s="20"/>
      <c r="DZB68" s="20"/>
      <c r="DZC68" s="20"/>
      <c r="DZD68" s="20"/>
      <c r="DZE68" s="20"/>
      <c r="DZF68" s="20"/>
      <c r="DZG68" s="20"/>
      <c r="DZH68" s="20"/>
      <c r="DZI68" s="20"/>
      <c r="DZJ68" s="20"/>
      <c r="DZK68" s="20"/>
      <c r="DZL68" s="20"/>
      <c r="DZM68" s="20"/>
      <c r="DZN68" s="20"/>
      <c r="DZO68" s="20"/>
      <c r="DZP68" s="20"/>
      <c r="DZQ68" s="20"/>
      <c r="DZR68" s="20"/>
      <c r="DZS68" s="20"/>
      <c r="DZT68" s="20"/>
      <c r="DZU68" s="20"/>
      <c r="DZV68" s="20"/>
      <c r="DZW68" s="20"/>
      <c r="DZX68" s="20"/>
      <c r="DZY68" s="20"/>
      <c r="DZZ68" s="20"/>
      <c r="EAA68" s="20"/>
      <c r="EAB68" s="20"/>
      <c r="EAC68" s="20"/>
      <c r="EAD68" s="20"/>
      <c r="EAE68" s="20"/>
      <c r="EAF68" s="20"/>
      <c r="EAG68" s="20"/>
      <c r="EAH68" s="20"/>
      <c r="EAI68" s="20"/>
      <c r="EAJ68" s="20"/>
      <c r="EAK68" s="20"/>
      <c r="EAL68" s="20"/>
      <c r="EAM68" s="20"/>
      <c r="EAN68" s="20"/>
      <c r="EAO68" s="20"/>
      <c r="EAP68" s="20"/>
      <c r="EAQ68" s="20"/>
      <c r="EAR68" s="20"/>
      <c r="EAS68" s="20"/>
      <c r="EAT68" s="20"/>
      <c r="EAU68" s="20"/>
      <c r="EAV68" s="20"/>
      <c r="EAW68" s="20"/>
      <c r="EAX68" s="20"/>
      <c r="EAY68" s="20"/>
      <c r="EAZ68" s="20"/>
      <c r="EBA68" s="20"/>
      <c r="EBB68" s="20"/>
      <c r="EBC68" s="20"/>
      <c r="EBD68" s="20"/>
      <c r="EBE68" s="20"/>
      <c r="EBF68" s="20"/>
      <c r="EBG68" s="20"/>
      <c r="EBH68" s="20"/>
      <c r="EBI68" s="20"/>
      <c r="EBJ68" s="20"/>
      <c r="EBK68" s="20"/>
      <c r="EBL68" s="20"/>
      <c r="EBM68" s="20"/>
      <c r="EBN68" s="20"/>
      <c r="EBO68" s="20"/>
      <c r="EBP68" s="20"/>
      <c r="EBQ68" s="20"/>
      <c r="EBR68" s="20"/>
      <c r="EBS68" s="20"/>
      <c r="EBT68" s="20"/>
      <c r="EBU68" s="20"/>
      <c r="EBV68" s="20"/>
      <c r="EBW68" s="20"/>
      <c r="EBX68" s="20"/>
      <c r="EBY68" s="20"/>
      <c r="EBZ68" s="20"/>
      <c r="ECA68" s="20"/>
      <c r="ECB68" s="20"/>
      <c r="ECC68" s="20"/>
      <c r="ECD68" s="20"/>
      <c r="ECE68" s="20"/>
      <c r="ECF68" s="20"/>
      <c r="ECG68" s="20"/>
      <c r="ECH68" s="20"/>
      <c r="ECI68" s="20"/>
      <c r="ECJ68" s="20"/>
      <c r="ECK68" s="20"/>
      <c r="ECL68" s="20"/>
      <c r="ECM68" s="20"/>
      <c r="ECN68" s="20"/>
      <c r="ECO68" s="20"/>
      <c r="ECP68" s="20"/>
      <c r="ECQ68" s="20"/>
      <c r="ECR68" s="20"/>
      <c r="ECS68" s="20"/>
      <c r="ECT68" s="20"/>
      <c r="ECU68" s="20"/>
      <c r="ECV68" s="20"/>
      <c r="ECW68" s="20"/>
      <c r="ECX68" s="20"/>
      <c r="ECY68" s="20"/>
      <c r="ECZ68" s="20"/>
      <c r="EDA68" s="20"/>
      <c r="EDB68" s="20"/>
      <c r="EDC68" s="20"/>
      <c r="EDD68" s="20"/>
      <c r="EDE68" s="20"/>
      <c r="EDF68" s="20"/>
      <c r="EDG68" s="20"/>
      <c r="EDH68" s="20"/>
      <c r="EDI68" s="20"/>
      <c r="EDJ68" s="20"/>
      <c r="EDK68" s="20"/>
      <c r="EDL68" s="20"/>
      <c r="EDM68" s="20"/>
      <c r="EDN68" s="20"/>
      <c r="EDO68" s="20"/>
      <c r="EDP68" s="20"/>
      <c r="EDQ68" s="20"/>
      <c r="EDR68" s="20"/>
      <c r="EDS68" s="20"/>
      <c r="EDT68" s="20"/>
      <c r="EDU68" s="20"/>
      <c r="EDV68" s="20"/>
      <c r="EDW68" s="20"/>
      <c r="EDX68" s="20"/>
      <c r="EDY68" s="20"/>
      <c r="EDZ68" s="20"/>
      <c r="EEA68" s="20"/>
      <c r="EEB68" s="20"/>
      <c r="EEC68" s="20"/>
      <c r="EED68" s="20"/>
      <c r="EEE68" s="20"/>
      <c r="EEF68" s="20"/>
      <c r="EEG68" s="20"/>
      <c r="EEH68" s="20"/>
      <c r="EEI68" s="20"/>
      <c r="EEJ68" s="20"/>
      <c r="EEK68" s="20"/>
      <c r="EEL68" s="20"/>
      <c r="EEM68" s="20"/>
      <c r="EEN68" s="20"/>
      <c r="EEO68" s="20"/>
      <c r="EEP68" s="20"/>
      <c r="EEQ68" s="20"/>
      <c r="EER68" s="20"/>
      <c r="EES68" s="20"/>
      <c r="EET68" s="20"/>
      <c r="EEU68" s="20"/>
      <c r="EEV68" s="20"/>
      <c r="EEW68" s="20"/>
      <c r="EEX68" s="20"/>
      <c r="EEY68" s="20"/>
      <c r="EEZ68" s="20"/>
      <c r="EFA68" s="20"/>
      <c r="EFB68" s="20"/>
      <c r="EFC68" s="20"/>
      <c r="EFD68" s="20"/>
      <c r="EFE68" s="20"/>
      <c r="EFF68" s="20"/>
      <c r="EFG68" s="20"/>
      <c r="EFH68" s="20"/>
      <c r="EFI68" s="20"/>
      <c r="EFJ68" s="20"/>
      <c r="EFK68" s="20"/>
      <c r="EFL68" s="20"/>
      <c r="EFM68" s="20"/>
      <c r="EFN68" s="20"/>
      <c r="EFO68" s="20"/>
      <c r="EFP68" s="20"/>
      <c r="EFQ68" s="20"/>
      <c r="EFR68" s="20"/>
      <c r="EFS68" s="20"/>
      <c r="EFT68" s="20"/>
      <c r="EFU68" s="20"/>
      <c r="EFV68" s="20"/>
      <c r="EFW68" s="20"/>
      <c r="EFX68" s="20"/>
      <c r="EFY68" s="20"/>
      <c r="EFZ68" s="20"/>
      <c r="EGA68" s="20"/>
      <c r="EGB68" s="20"/>
      <c r="EGC68" s="20"/>
      <c r="EGD68" s="20"/>
      <c r="EGE68" s="20"/>
      <c r="EGF68" s="20"/>
      <c r="EGG68" s="20"/>
      <c r="EGH68" s="20"/>
      <c r="EGI68" s="20"/>
      <c r="EGJ68" s="20"/>
      <c r="EGK68" s="20"/>
      <c r="EGL68" s="20"/>
      <c r="EGM68" s="20"/>
      <c r="EGN68" s="20"/>
      <c r="EGO68" s="20"/>
      <c r="EGP68" s="20"/>
      <c r="EGQ68" s="20"/>
      <c r="EGR68" s="20"/>
      <c r="EGS68" s="20"/>
      <c r="EGT68" s="20"/>
      <c r="EGU68" s="20"/>
      <c r="EGV68" s="20"/>
      <c r="EGW68" s="20"/>
      <c r="EGX68" s="20"/>
      <c r="EGY68" s="20"/>
      <c r="EGZ68" s="20"/>
      <c r="EHA68" s="20"/>
      <c r="EHB68" s="20"/>
      <c r="EHC68" s="20"/>
      <c r="EHD68" s="20"/>
      <c r="EHE68" s="20"/>
      <c r="EHF68" s="20"/>
      <c r="EHG68" s="20"/>
      <c r="EHH68" s="20"/>
      <c r="EHI68" s="20"/>
      <c r="EHJ68" s="20"/>
      <c r="EHK68" s="20"/>
      <c r="EHL68" s="20"/>
      <c r="EHM68" s="20"/>
      <c r="EHN68" s="20"/>
      <c r="EHO68" s="20"/>
      <c r="EHP68" s="20"/>
      <c r="EHQ68" s="20"/>
      <c r="EHR68" s="20"/>
      <c r="EHS68" s="20"/>
      <c r="EHT68" s="20"/>
      <c r="EHU68" s="20"/>
      <c r="EHV68" s="20"/>
      <c r="EHW68" s="20"/>
      <c r="EHX68" s="20"/>
      <c r="EHY68" s="20"/>
      <c r="EHZ68" s="20"/>
      <c r="EIA68" s="20"/>
      <c r="EIB68" s="20"/>
      <c r="EIC68" s="20"/>
      <c r="EID68" s="20"/>
      <c r="EIE68" s="20"/>
      <c r="EIF68" s="20"/>
      <c r="EIG68" s="20"/>
      <c r="EIH68" s="20"/>
      <c r="EII68" s="20"/>
      <c r="EIJ68" s="20"/>
      <c r="EIK68" s="20"/>
      <c r="EIL68" s="20"/>
      <c r="EIM68" s="20"/>
      <c r="EIN68" s="20"/>
      <c r="EIO68" s="20"/>
      <c r="EIP68" s="20"/>
      <c r="EIQ68" s="20"/>
      <c r="EIR68" s="20"/>
      <c r="EIS68" s="20"/>
      <c r="EIT68" s="20"/>
      <c r="EIU68" s="20"/>
      <c r="EIV68" s="20"/>
      <c r="EIW68" s="20"/>
      <c r="EIX68" s="20"/>
      <c r="EIY68" s="20"/>
      <c r="EIZ68" s="20"/>
      <c r="EJA68" s="20"/>
      <c r="EJB68" s="20"/>
      <c r="EJC68" s="20"/>
      <c r="EJD68" s="20"/>
      <c r="EJE68" s="20"/>
      <c r="EJF68" s="20"/>
      <c r="EJG68" s="20"/>
      <c r="EJH68" s="20"/>
      <c r="EJI68" s="20"/>
      <c r="EJJ68" s="20"/>
      <c r="EJK68" s="20"/>
      <c r="EJL68" s="20"/>
      <c r="EJM68" s="20"/>
      <c r="EJN68" s="20"/>
      <c r="EJO68" s="20"/>
      <c r="EJP68" s="20"/>
      <c r="EJQ68" s="20"/>
      <c r="EJR68" s="20"/>
      <c r="EJS68" s="20"/>
      <c r="EJT68" s="20"/>
      <c r="EJU68" s="20"/>
      <c r="EJV68" s="20"/>
      <c r="EJW68" s="20"/>
      <c r="EJX68" s="20"/>
      <c r="EJY68" s="20"/>
      <c r="EJZ68" s="20"/>
      <c r="EKA68" s="20"/>
      <c r="EKB68" s="20"/>
      <c r="EKC68" s="20"/>
      <c r="EKD68" s="20"/>
      <c r="EKE68" s="20"/>
      <c r="EKF68" s="20"/>
      <c r="EKG68" s="20"/>
      <c r="EKH68" s="20"/>
      <c r="EKI68" s="20"/>
      <c r="EKJ68" s="20"/>
      <c r="EKK68" s="20"/>
      <c r="EKL68" s="20"/>
      <c r="EKM68" s="20"/>
      <c r="EKN68" s="20"/>
      <c r="EKO68" s="20"/>
      <c r="EKP68" s="20"/>
      <c r="EKQ68" s="20"/>
      <c r="EKR68" s="20"/>
      <c r="EKS68" s="20"/>
      <c r="EKT68" s="20"/>
      <c r="EKU68" s="20"/>
      <c r="EKV68" s="20"/>
      <c r="EKW68" s="20"/>
      <c r="EKX68" s="20"/>
      <c r="EKY68" s="20"/>
      <c r="EKZ68" s="20"/>
      <c r="ELA68" s="20"/>
      <c r="ELB68" s="20"/>
      <c r="ELC68" s="20"/>
      <c r="ELD68" s="20"/>
      <c r="ELE68" s="20"/>
      <c r="ELF68" s="20"/>
      <c r="ELG68" s="20"/>
      <c r="ELH68" s="20"/>
      <c r="ELI68" s="20"/>
      <c r="ELJ68" s="20"/>
      <c r="ELK68" s="20"/>
      <c r="ELL68" s="20"/>
      <c r="ELM68" s="20"/>
      <c r="ELN68" s="20"/>
      <c r="ELO68" s="20"/>
      <c r="ELP68" s="20"/>
      <c r="ELQ68" s="20"/>
      <c r="ELR68" s="20"/>
      <c r="ELS68" s="20"/>
      <c r="ELT68" s="20"/>
      <c r="ELU68" s="20"/>
      <c r="ELV68" s="20"/>
      <c r="ELW68" s="20"/>
      <c r="ELX68" s="20"/>
      <c r="ELY68" s="20"/>
      <c r="ELZ68" s="20"/>
      <c r="EMA68" s="20"/>
      <c r="EMB68" s="20"/>
      <c r="EMC68" s="20"/>
      <c r="EMD68" s="20"/>
      <c r="EME68" s="20"/>
      <c r="EMF68" s="20"/>
      <c r="EMG68" s="20"/>
      <c r="EMH68" s="20"/>
      <c r="EMI68" s="20"/>
      <c r="EMJ68" s="20"/>
      <c r="EMK68" s="20"/>
      <c r="EML68" s="20"/>
      <c r="EMM68" s="20"/>
      <c r="EMN68" s="20"/>
      <c r="EMO68" s="20"/>
      <c r="EMP68" s="20"/>
      <c r="EMQ68" s="20"/>
      <c r="EMR68" s="20"/>
      <c r="EMS68" s="20"/>
      <c r="EMT68" s="20"/>
      <c r="EMU68" s="20"/>
      <c r="EMV68" s="20"/>
      <c r="EMW68" s="20"/>
      <c r="EMX68" s="20"/>
      <c r="EMY68" s="20"/>
      <c r="EMZ68" s="20"/>
      <c r="ENA68" s="20"/>
      <c r="ENB68" s="20"/>
      <c r="ENC68" s="20"/>
      <c r="END68" s="20"/>
      <c r="ENE68" s="20"/>
      <c r="ENF68" s="20"/>
      <c r="ENG68" s="20"/>
      <c r="ENH68" s="20"/>
      <c r="ENI68" s="20"/>
      <c r="ENJ68" s="20"/>
      <c r="ENK68" s="20"/>
      <c r="ENL68" s="20"/>
      <c r="ENM68" s="20"/>
      <c r="ENN68" s="20"/>
      <c r="ENO68" s="20"/>
      <c r="ENP68" s="20"/>
      <c r="ENQ68" s="20"/>
      <c r="ENR68" s="20"/>
      <c r="ENS68" s="20"/>
      <c r="ENT68" s="20"/>
      <c r="ENU68" s="20"/>
      <c r="ENV68" s="20"/>
      <c r="ENW68" s="20"/>
      <c r="ENX68" s="20"/>
      <c r="ENY68" s="20"/>
      <c r="ENZ68" s="20"/>
      <c r="EOA68" s="20"/>
      <c r="EOB68" s="20"/>
      <c r="EOC68" s="20"/>
      <c r="EOD68" s="20"/>
      <c r="EOE68" s="20"/>
      <c r="EOF68" s="20"/>
      <c r="EOG68" s="20"/>
      <c r="EOH68" s="20"/>
      <c r="EOI68" s="20"/>
      <c r="EOJ68" s="20"/>
      <c r="EOK68" s="20"/>
      <c r="EOL68" s="20"/>
      <c r="EOM68" s="20"/>
      <c r="EON68" s="20"/>
      <c r="EOO68" s="20"/>
      <c r="EOP68" s="20"/>
      <c r="EOQ68" s="20"/>
      <c r="EOR68" s="20"/>
      <c r="EOS68" s="20"/>
      <c r="EOT68" s="20"/>
      <c r="EOU68" s="20"/>
      <c r="EOV68" s="20"/>
      <c r="EOW68" s="20"/>
      <c r="EOX68" s="20"/>
      <c r="EOY68" s="20"/>
      <c r="EOZ68" s="20"/>
      <c r="EPA68" s="20"/>
      <c r="EPB68" s="20"/>
      <c r="EPC68" s="20"/>
      <c r="EPD68" s="20"/>
      <c r="EPE68" s="20"/>
      <c r="EPF68" s="20"/>
      <c r="EPG68" s="20"/>
      <c r="EPH68" s="20"/>
      <c r="EPI68" s="20"/>
      <c r="EPJ68" s="20"/>
      <c r="EPK68" s="20"/>
      <c r="EPL68" s="20"/>
      <c r="EPM68" s="20"/>
      <c r="EPN68" s="20"/>
      <c r="EPO68" s="20"/>
      <c r="EPP68" s="20"/>
      <c r="EPQ68" s="20"/>
      <c r="EPR68" s="20"/>
      <c r="EPS68" s="20"/>
      <c r="EPT68" s="20"/>
      <c r="EPU68" s="20"/>
      <c r="EPV68" s="20"/>
      <c r="EPW68" s="20"/>
      <c r="EPX68" s="20"/>
      <c r="EPY68" s="20"/>
      <c r="EPZ68" s="20"/>
      <c r="EQA68" s="20"/>
      <c r="EQB68" s="20"/>
      <c r="EQC68" s="20"/>
      <c r="EQD68" s="20"/>
      <c r="EQE68" s="20"/>
      <c r="EQF68" s="20"/>
      <c r="EQG68" s="20"/>
      <c r="EQH68" s="20"/>
      <c r="EQI68" s="20"/>
      <c r="EQJ68" s="20"/>
      <c r="EQK68" s="20"/>
      <c r="EQL68" s="20"/>
      <c r="EQM68" s="20"/>
      <c r="EQN68" s="20"/>
      <c r="EQO68" s="20"/>
      <c r="EQP68" s="20"/>
      <c r="EQQ68" s="20"/>
      <c r="EQR68" s="20"/>
      <c r="EQS68" s="20"/>
      <c r="EQT68" s="20"/>
      <c r="EQU68" s="20"/>
      <c r="EQV68" s="20"/>
      <c r="EQW68" s="20"/>
      <c r="EQX68" s="20"/>
      <c r="EQY68" s="20"/>
      <c r="EQZ68" s="20"/>
      <c r="ERA68" s="20"/>
      <c r="ERB68" s="20"/>
      <c r="ERC68" s="20"/>
      <c r="ERD68" s="20"/>
      <c r="ERE68" s="20"/>
      <c r="ERF68" s="20"/>
      <c r="ERG68" s="20"/>
      <c r="ERH68" s="20"/>
      <c r="ERI68" s="20"/>
      <c r="ERJ68" s="20"/>
      <c r="ERK68" s="20"/>
      <c r="ERL68" s="20"/>
      <c r="ERM68" s="20"/>
      <c r="ERN68" s="20"/>
      <c r="ERO68" s="20"/>
      <c r="ERP68" s="20"/>
      <c r="ERQ68" s="20"/>
      <c r="ERR68" s="20"/>
      <c r="ERS68" s="20"/>
      <c r="ERT68" s="20"/>
      <c r="ERU68" s="20"/>
      <c r="ERV68" s="20"/>
      <c r="ERW68" s="20"/>
      <c r="ERX68" s="20"/>
      <c r="ERY68" s="20"/>
      <c r="ERZ68" s="20"/>
      <c r="ESA68" s="20"/>
      <c r="ESB68" s="20"/>
      <c r="ESC68" s="20"/>
      <c r="ESD68" s="20"/>
      <c r="ESE68" s="20"/>
      <c r="ESF68" s="20"/>
      <c r="ESG68" s="20"/>
      <c r="ESH68" s="20"/>
      <c r="ESI68" s="20"/>
      <c r="ESJ68" s="20"/>
      <c r="ESK68" s="20"/>
      <c r="ESL68" s="20"/>
      <c r="ESM68" s="20"/>
      <c r="ESN68" s="20"/>
      <c r="ESO68" s="20"/>
      <c r="ESP68" s="20"/>
      <c r="ESQ68" s="20"/>
      <c r="ESR68" s="20"/>
      <c r="ESS68" s="20"/>
      <c r="EST68" s="20"/>
      <c r="ESU68" s="20"/>
      <c r="ESV68" s="20"/>
      <c r="ESW68" s="20"/>
      <c r="ESX68" s="20"/>
      <c r="ESY68" s="20"/>
      <c r="ESZ68" s="20"/>
      <c r="ETA68" s="20"/>
      <c r="ETB68" s="20"/>
      <c r="ETC68" s="20"/>
      <c r="ETD68" s="20"/>
      <c r="ETE68" s="20"/>
      <c r="ETF68" s="20"/>
      <c r="ETG68" s="20"/>
      <c r="ETH68" s="20"/>
      <c r="ETI68" s="20"/>
      <c r="ETJ68" s="20"/>
      <c r="ETK68" s="20"/>
      <c r="ETL68" s="20"/>
      <c r="ETM68" s="20"/>
      <c r="ETN68" s="20"/>
      <c r="ETO68" s="20"/>
      <c r="ETP68" s="20"/>
      <c r="ETQ68" s="20"/>
      <c r="ETR68" s="20"/>
      <c r="ETS68" s="20"/>
      <c r="ETT68" s="20"/>
      <c r="ETU68" s="20"/>
      <c r="ETV68" s="20"/>
      <c r="ETW68" s="20"/>
      <c r="ETX68" s="20"/>
      <c r="ETY68" s="20"/>
      <c r="ETZ68" s="20"/>
      <c r="EUA68" s="20"/>
      <c r="EUB68" s="20"/>
      <c r="EUC68" s="20"/>
      <c r="EUD68" s="20"/>
      <c r="EUE68" s="20"/>
      <c r="EUF68" s="20"/>
      <c r="EUG68" s="20"/>
      <c r="EUH68" s="20"/>
      <c r="EUI68" s="20"/>
      <c r="EUJ68" s="20"/>
      <c r="EUK68" s="20"/>
      <c r="EUL68" s="20"/>
      <c r="EUM68" s="20"/>
      <c r="EUN68" s="20"/>
      <c r="EUO68" s="20"/>
      <c r="EUP68" s="20"/>
      <c r="EUQ68" s="20"/>
      <c r="EUR68" s="20"/>
      <c r="EUS68" s="20"/>
      <c r="EUT68" s="20"/>
      <c r="EUU68" s="20"/>
      <c r="EUV68" s="20"/>
      <c r="EUW68" s="20"/>
      <c r="EUX68" s="20"/>
      <c r="EUY68" s="20"/>
      <c r="EUZ68" s="20"/>
      <c r="EVA68" s="20"/>
      <c r="EVB68" s="20"/>
      <c r="EVC68" s="20"/>
      <c r="EVD68" s="20"/>
      <c r="EVE68" s="20"/>
      <c r="EVF68" s="20"/>
      <c r="EVG68" s="20"/>
      <c r="EVH68" s="20"/>
      <c r="EVI68" s="20"/>
      <c r="EVJ68" s="20"/>
      <c r="EVK68" s="20"/>
      <c r="EVL68" s="20"/>
      <c r="EVM68" s="20"/>
      <c r="EVN68" s="20"/>
      <c r="EVO68" s="20"/>
      <c r="EVP68" s="20"/>
      <c r="EVQ68" s="20"/>
      <c r="EVR68" s="20"/>
      <c r="EVS68" s="20"/>
      <c r="EVT68" s="20"/>
      <c r="EVU68" s="20"/>
      <c r="EVV68" s="20"/>
      <c r="EVW68" s="20"/>
      <c r="EVX68" s="20"/>
      <c r="EVY68" s="20"/>
      <c r="EVZ68" s="20"/>
      <c r="EWA68" s="20"/>
      <c r="EWB68" s="20"/>
      <c r="EWC68" s="20"/>
      <c r="EWD68" s="20"/>
      <c r="EWE68" s="20"/>
      <c r="EWF68" s="20"/>
      <c r="EWG68" s="20"/>
      <c r="EWH68" s="20"/>
      <c r="EWI68" s="20"/>
      <c r="EWJ68" s="20"/>
      <c r="EWK68" s="20"/>
      <c r="EWL68" s="20"/>
      <c r="EWM68" s="20"/>
      <c r="EWN68" s="20"/>
      <c r="EWO68" s="20"/>
      <c r="EWP68" s="20"/>
      <c r="EWQ68" s="20"/>
      <c r="EWR68" s="20"/>
      <c r="EWS68" s="20"/>
      <c r="EWT68" s="20"/>
      <c r="EWU68" s="20"/>
      <c r="EWV68" s="20"/>
      <c r="EWW68" s="20"/>
      <c r="EWX68" s="20"/>
      <c r="EWY68" s="20"/>
      <c r="EWZ68" s="20"/>
      <c r="EXA68" s="20"/>
      <c r="EXB68" s="20"/>
      <c r="EXC68" s="20"/>
      <c r="EXD68" s="20"/>
      <c r="EXE68" s="20"/>
      <c r="EXF68" s="20"/>
      <c r="EXG68" s="20"/>
      <c r="EXH68" s="20"/>
      <c r="EXI68" s="20"/>
      <c r="EXJ68" s="20"/>
      <c r="EXK68" s="20"/>
      <c r="EXL68" s="20"/>
      <c r="EXM68" s="20"/>
      <c r="EXN68" s="20"/>
      <c r="EXO68" s="20"/>
      <c r="EXP68" s="20"/>
      <c r="EXQ68" s="20"/>
      <c r="EXR68" s="20"/>
      <c r="EXS68" s="20"/>
      <c r="EXT68" s="20"/>
      <c r="EXU68" s="20"/>
      <c r="EXV68" s="20"/>
      <c r="EXW68" s="20"/>
      <c r="EXX68" s="20"/>
      <c r="EXY68" s="20"/>
      <c r="EXZ68" s="20"/>
      <c r="EYA68" s="20"/>
      <c r="EYB68" s="20"/>
      <c r="EYC68" s="20"/>
      <c r="EYD68" s="20"/>
      <c r="EYE68" s="20"/>
      <c r="EYF68" s="20"/>
      <c r="EYG68" s="20"/>
      <c r="EYH68" s="20"/>
      <c r="EYI68" s="20"/>
      <c r="EYJ68" s="20"/>
      <c r="EYK68" s="20"/>
      <c r="EYL68" s="20"/>
      <c r="EYM68" s="20"/>
      <c r="EYN68" s="20"/>
      <c r="EYO68" s="20"/>
      <c r="EYP68" s="20"/>
      <c r="EYQ68" s="20"/>
      <c r="EYR68" s="20"/>
      <c r="EYS68" s="20"/>
      <c r="EYT68" s="20"/>
      <c r="EYU68" s="20"/>
      <c r="EYV68" s="20"/>
      <c r="EYW68" s="20"/>
      <c r="EYX68" s="20"/>
      <c r="EYY68" s="20"/>
      <c r="EYZ68" s="20"/>
      <c r="EZA68" s="20"/>
      <c r="EZB68" s="20"/>
      <c r="EZC68" s="20"/>
      <c r="EZD68" s="20"/>
      <c r="EZE68" s="20"/>
      <c r="EZF68" s="20"/>
      <c r="EZG68" s="20"/>
      <c r="EZH68" s="20"/>
      <c r="EZI68" s="20"/>
      <c r="EZJ68" s="20"/>
      <c r="EZK68" s="20"/>
      <c r="EZL68" s="20"/>
      <c r="EZM68" s="20"/>
      <c r="EZN68" s="20"/>
      <c r="EZO68" s="20"/>
      <c r="EZP68" s="20"/>
      <c r="EZQ68" s="20"/>
      <c r="EZR68" s="20"/>
      <c r="EZS68" s="20"/>
      <c r="EZT68" s="20"/>
      <c r="EZU68" s="20"/>
      <c r="EZV68" s="20"/>
      <c r="EZW68" s="20"/>
      <c r="EZX68" s="20"/>
      <c r="EZY68" s="20"/>
      <c r="EZZ68" s="20"/>
      <c r="FAA68" s="20"/>
      <c r="FAB68" s="20"/>
      <c r="FAC68" s="20"/>
      <c r="FAD68" s="20"/>
      <c r="FAE68" s="20"/>
      <c r="FAF68" s="20"/>
      <c r="FAG68" s="20"/>
      <c r="FAH68" s="20"/>
      <c r="FAI68" s="20"/>
      <c r="FAJ68" s="20"/>
      <c r="FAK68" s="20"/>
      <c r="FAL68" s="20"/>
      <c r="FAM68" s="20"/>
      <c r="FAN68" s="20"/>
      <c r="FAO68" s="20"/>
      <c r="FAP68" s="20"/>
      <c r="FAQ68" s="20"/>
      <c r="FAR68" s="20"/>
      <c r="FAS68" s="20"/>
      <c r="FAT68" s="20"/>
      <c r="FAU68" s="20"/>
      <c r="FAV68" s="20"/>
      <c r="FAW68" s="20"/>
      <c r="FAX68" s="20"/>
      <c r="FAY68" s="20"/>
      <c r="FAZ68" s="20"/>
      <c r="FBA68" s="20"/>
      <c r="FBB68" s="20"/>
      <c r="FBC68" s="20"/>
      <c r="FBD68" s="20"/>
      <c r="FBE68" s="20"/>
      <c r="FBF68" s="20"/>
      <c r="FBG68" s="20"/>
      <c r="FBH68" s="20"/>
      <c r="FBI68" s="20"/>
      <c r="FBJ68" s="20"/>
      <c r="FBK68" s="20"/>
      <c r="FBL68" s="20"/>
      <c r="FBM68" s="20"/>
      <c r="FBN68" s="20"/>
      <c r="FBO68" s="20"/>
      <c r="FBP68" s="20"/>
      <c r="FBQ68" s="20"/>
      <c r="FBR68" s="20"/>
      <c r="FBS68" s="20"/>
      <c r="FBT68" s="20"/>
      <c r="FBU68" s="20"/>
      <c r="FBV68" s="20"/>
      <c r="FBW68" s="20"/>
      <c r="FBX68" s="20"/>
      <c r="FBY68" s="20"/>
      <c r="FBZ68" s="20"/>
      <c r="FCA68" s="20"/>
      <c r="FCB68" s="20"/>
      <c r="FCC68" s="20"/>
      <c r="FCD68" s="20"/>
      <c r="FCE68" s="20"/>
      <c r="FCF68" s="20"/>
      <c r="FCG68" s="20"/>
      <c r="FCH68" s="20"/>
      <c r="FCI68" s="20"/>
      <c r="FCJ68" s="20"/>
      <c r="FCK68" s="20"/>
      <c r="FCL68" s="20"/>
      <c r="FCM68" s="20"/>
      <c r="FCN68" s="20"/>
      <c r="FCO68" s="20"/>
      <c r="FCP68" s="20"/>
      <c r="FCQ68" s="20"/>
      <c r="FCR68" s="20"/>
      <c r="FCS68" s="20"/>
      <c r="FCT68" s="20"/>
      <c r="FCU68" s="20"/>
      <c r="FCV68" s="20"/>
      <c r="FCW68" s="20"/>
      <c r="FCX68" s="20"/>
      <c r="FCY68" s="20"/>
      <c r="FCZ68" s="20"/>
      <c r="FDA68" s="20"/>
      <c r="FDB68" s="20"/>
      <c r="FDC68" s="20"/>
      <c r="FDD68" s="20"/>
      <c r="FDE68" s="20"/>
      <c r="FDF68" s="20"/>
      <c r="FDG68" s="20"/>
      <c r="FDH68" s="20"/>
      <c r="FDI68" s="20"/>
      <c r="FDJ68" s="20"/>
      <c r="FDK68" s="20"/>
      <c r="FDL68" s="20"/>
      <c r="FDM68" s="20"/>
      <c r="FDN68" s="20"/>
      <c r="FDO68" s="20"/>
      <c r="FDP68" s="20"/>
      <c r="FDQ68" s="20"/>
      <c r="FDR68" s="20"/>
      <c r="FDS68" s="20"/>
      <c r="FDT68" s="20"/>
      <c r="FDU68" s="20"/>
      <c r="FDV68" s="20"/>
      <c r="FDW68" s="20"/>
      <c r="FDX68" s="20"/>
      <c r="FDY68" s="20"/>
      <c r="FDZ68" s="20"/>
      <c r="FEA68" s="20"/>
      <c r="FEB68" s="20"/>
      <c r="FEC68" s="20"/>
      <c r="FED68" s="20"/>
      <c r="FEE68" s="20"/>
      <c r="FEF68" s="20"/>
      <c r="FEG68" s="20"/>
      <c r="FEH68" s="20"/>
      <c r="FEI68" s="20"/>
      <c r="FEJ68" s="20"/>
      <c r="FEK68" s="20"/>
      <c r="FEL68" s="20"/>
      <c r="FEM68" s="20"/>
      <c r="FEN68" s="20"/>
      <c r="FEO68" s="20"/>
      <c r="FEP68" s="20"/>
      <c r="FEQ68" s="20"/>
      <c r="FER68" s="20"/>
      <c r="FES68" s="20"/>
      <c r="FET68" s="20"/>
      <c r="FEU68" s="20"/>
      <c r="FEV68" s="20"/>
      <c r="FEW68" s="20"/>
      <c r="FEX68" s="20"/>
      <c r="FEY68" s="20"/>
      <c r="FEZ68" s="20"/>
      <c r="FFA68" s="20"/>
      <c r="FFB68" s="20"/>
      <c r="FFC68" s="20"/>
      <c r="FFD68" s="20"/>
      <c r="FFE68" s="20"/>
      <c r="FFF68" s="20"/>
      <c r="FFG68" s="20"/>
      <c r="FFH68" s="20"/>
      <c r="FFI68" s="20"/>
      <c r="FFJ68" s="20"/>
      <c r="FFK68" s="20"/>
      <c r="FFL68" s="20"/>
      <c r="FFM68" s="20"/>
      <c r="FFN68" s="20"/>
      <c r="FFO68" s="20"/>
      <c r="FFP68" s="20"/>
      <c r="FFQ68" s="20"/>
      <c r="FFR68" s="20"/>
      <c r="FFS68" s="20"/>
      <c r="FFT68" s="20"/>
      <c r="FFU68" s="20"/>
      <c r="FFV68" s="20"/>
      <c r="FFW68" s="20"/>
      <c r="FFX68" s="20"/>
      <c r="FFY68" s="20"/>
      <c r="FFZ68" s="20"/>
      <c r="FGA68" s="20"/>
      <c r="FGB68" s="20"/>
      <c r="FGC68" s="20"/>
      <c r="FGD68" s="20"/>
      <c r="FGE68" s="20"/>
      <c r="FGF68" s="20"/>
      <c r="FGG68" s="20"/>
      <c r="FGH68" s="20"/>
      <c r="FGI68" s="20"/>
      <c r="FGJ68" s="20"/>
      <c r="FGK68" s="20"/>
      <c r="FGL68" s="20"/>
      <c r="FGM68" s="20"/>
      <c r="FGN68" s="20"/>
      <c r="FGO68" s="20"/>
      <c r="FGP68" s="20"/>
      <c r="FGQ68" s="20"/>
      <c r="FGR68" s="20"/>
      <c r="FGS68" s="20"/>
      <c r="FGT68" s="20"/>
      <c r="FGU68" s="20"/>
      <c r="FGV68" s="20"/>
      <c r="FGW68" s="20"/>
      <c r="FGX68" s="20"/>
      <c r="FGY68" s="20"/>
      <c r="FGZ68" s="20"/>
      <c r="FHA68" s="20"/>
      <c r="FHB68" s="20"/>
      <c r="FHC68" s="20"/>
      <c r="FHD68" s="20"/>
      <c r="FHE68" s="20"/>
      <c r="FHF68" s="20"/>
      <c r="FHG68" s="20"/>
      <c r="FHH68" s="20"/>
      <c r="FHI68" s="20"/>
      <c r="FHJ68" s="20"/>
      <c r="FHK68" s="20"/>
      <c r="FHL68" s="20"/>
      <c r="FHM68" s="20"/>
      <c r="FHN68" s="20"/>
      <c r="FHO68" s="20"/>
      <c r="FHP68" s="20"/>
      <c r="FHQ68" s="20"/>
      <c r="FHR68" s="20"/>
      <c r="FHS68" s="20"/>
      <c r="FHT68" s="20"/>
      <c r="FHU68" s="20"/>
      <c r="FHV68" s="20"/>
      <c r="FHW68" s="20"/>
      <c r="FHX68" s="20"/>
      <c r="FHY68" s="20"/>
      <c r="FHZ68" s="20"/>
      <c r="FIA68" s="20"/>
      <c r="FIB68" s="20"/>
      <c r="FIC68" s="20"/>
      <c r="FID68" s="20"/>
      <c r="FIE68" s="20"/>
      <c r="FIF68" s="20"/>
      <c r="FIG68" s="20"/>
      <c r="FIH68" s="20"/>
      <c r="FII68" s="20"/>
      <c r="FIJ68" s="20"/>
      <c r="FIK68" s="20"/>
      <c r="FIL68" s="20"/>
      <c r="FIM68" s="20"/>
      <c r="FIN68" s="20"/>
      <c r="FIO68" s="20"/>
      <c r="FIP68" s="20"/>
      <c r="FIQ68" s="20"/>
      <c r="FIR68" s="20"/>
      <c r="FIS68" s="20"/>
      <c r="FIT68" s="20"/>
      <c r="FIU68" s="20"/>
      <c r="FIV68" s="20"/>
      <c r="FIW68" s="20"/>
      <c r="FIX68" s="20"/>
      <c r="FIY68" s="20"/>
      <c r="FIZ68" s="20"/>
      <c r="FJA68" s="20"/>
      <c r="FJB68" s="20"/>
      <c r="FJC68" s="20"/>
      <c r="FJD68" s="20"/>
      <c r="FJE68" s="20"/>
      <c r="FJF68" s="20"/>
      <c r="FJG68" s="20"/>
      <c r="FJH68" s="20"/>
      <c r="FJI68" s="20"/>
      <c r="FJJ68" s="20"/>
      <c r="FJK68" s="20"/>
      <c r="FJL68" s="20"/>
      <c r="FJM68" s="20"/>
      <c r="FJN68" s="20"/>
      <c r="FJO68" s="20"/>
      <c r="FJP68" s="20"/>
      <c r="FJQ68" s="20"/>
      <c r="FJR68" s="20"/>
      <c r="FJS68" s="20"/>
      <c r="FJT68" s="20"/>
      <c r="FJU68" s="20"/>
      <c r="FJV68" s="20"/>
      <c r="FJW68" s="20"/>
      <c r="FJX68" s="20"/>
      <c r="FJY68" s="20"/>
      <c r="FJZ68" s="20"/>
      <c r="FKA68" s="20"/>
      <c r="FKB68" s="20"/>
      <c r="FKC68" s="20"/>
      <c r="FKD68" s="20"/>
      <c r="FKE68" s="20"/>
      <c r="FKF68" s="20"/>
      <c r="FKG68" s="20"/>
      <c r="FKH68" s="20"/>
      <c r="FKI68" s="20"/>
      <c r="FKJ68" s="20"/>
      <c r="FKK68" s="20"/>
      <c r="FKL68" s="20"/>
      <c r="FKM68" s="20"/>
      <c r="FKN68" s="20"/>
      <c r="FKO68" s="20"/>
      <c r="FKP68" s="20"/>
      <c r="FKQ68" s="20"/>
      <c r="FKR68" s="20"/>
      <c r="FKS68" s="20"/>
      <c r="FKT68" s="20"/>
      <c r="FKU68" s="20"/>
      <c r="FKV68" s="20"/>
      <c r="FKW68" s="20"/>
      <c r="FKX68" s="20"/>
      <c r="FKY68" s="20"/>
      <c r="FKZ68" s="20"/>
      <c r="FLA68" s="20"/>
      <c r="FLB68" s="20"/>
      <c r="FLC68" s="20"/>
      <c r="FLD68" s="20"/>
      <c r="FLE68" s="20"/>
      <c r="FLF68" s="20"/>
      <c r="FLG68" s="20"/>
      <c r="FLH68" s="20"/>
      <c r="FLI68" s="20"/>
      <c r="FLJ68" s="20"/>
      <c r="FLK68" s="20"/>
      <c r="FLL68" s="20"/>
      <c r="FLM68" s="20"/>
      <c r="FLN68" s="20"/>
      <c r="FLO68" s="20"/>
      <c r="FLP68" s="20"/>
      <c r="FLQ68" s="20"/>
      <c r="FLR68" s="20"/>
      <c r="FLS68" s="20"/>
      <c r="FLT68" s="20"/>
      <c r="FLU68" s="20"/>
      <c r="FLV68" s="20"/>
      <c r="FLW68" s="20"/>
      <c r="FLX68" s="20"/>
      <c r="FLY68" s="20"/>
      <c r="FLZ68" s="20"/>
      <c r="FMA68" s="20"/>
      <c r="FMB68" s="20"/>
      <c r="FMC68" s="20"/>
      <c r="FMD68" s="20"/>
      <c r="FME68" s="20"/>
      <c r="FMF68" s="20"/>
      <c r="FMG68" s="20"/>
      <c r="FMH68" s="20"/>
      <c r="FMI68" s="20"/>
      <c r="FMJ68" s="20"/>
      <c r="FMK68" s="20"/>
      <c r="FML68" s="20"/>
      <c r="FMM68" s="20"/>
      <c r="FMN68" s="20"/>
      <c r="FMO68" s="20"/>
      <c r="FMP68" s="20"/>
      <c r="FMQ68" s="20"/>
      <c r="FMR68" s="20"/>
      <c r="FMS68" s="20"/>
      <c r="FMT68" s="20"/>
      <c r="FMU68" s="20"/>
      <c r="FMV68" s="20"/>
      <c r="FMW68" s="20"/>
      <c r="FMX68" s="20"/>
      <c r="FMY68" s="20"/>
      <c r="FMZ68" s="20"/>
      <c r="FNA68" s="20"/>
      <c r="FNB68" s="20"/>
      <c r="FNC68" s="20"/>
      <c r="FND68" s="20"/>
      <c r="FNE68" s="20"/>
      <c r="FNF68" s="20"/>
      <c r="FNG68" s="20"/>
      <c r="FNH68" s="20"/>
      <c r="FNI68" s="20"/>
      <c r="FNJ68" s="20"/>
      <c r="FNK68" s="20"/>
      <c r="FNL68" s="20"/>
      <c r="FNM68" s="20"/>
      <c r="FNN68" s="20"/>
      <c r="FNO68" s="20"/>
      <c r="FNP68" s="20"/>
      <c r="FNQ68" s="20"/>
      <c r="FNR68" s="20"/>
      <c r="FNS68" s="20"/>
      <c r="FNT68" s="20"/>
      <c r="FNU68" s="20"/>
      <c r="FNV68" s="20"/>
      <c r="FNW68" s="20"/>
      <c r="FNX68" s="20"/>
      <c r="FNY68" s="20"/>
      <c r="FNZ68" s="20"/>
      <c r="FOA68" s="20"/>
      <c r="FOB68" s="20"/>
      <c r="FOC68" s="20"/>
      <c r="FOD68" s="20"/>
      <c r="FOE68" s="20"/>
      <c r="FOF68" s="20"/>
      <c r="FOG68" s="20"/>
      <c r="FOH68" s="20"/>
      <c r="FOI68" s="20"/>
      <c r="FOJ68" s="20"/>
      <c r="FOK68" s="20"/>
      <c r="FOL68" s="20"/>
      <c r="FOM68" s="20"/>
      <c r="FON68" s="20"/>
      <c r="FOO68" s="20"/>
      <c r="FOP68" s="20"/>
      <c r="FOQ68" s="20"/>
      <c r="FOR68" s="20"/>
      <c r="FOS68" s="20"/>
      <c r="FOT68" s="20"/>
      <c r="FOU68" s="20"/>
      <c r="FOV68" s="20"/>
      <c r="FOW68" s="20"/>
      <c r="FOX68" s="20"/>
      <c r="FOY68" s="20"/>
      <c r="FOZ68" s="20"/>
      <c r="FPA68" s="20"/>
      <c r="FPB68" s="20"/>
      <c r="FPC68" s="20"/>
      <c r="FPD68" s="20"/>
      <c r="FPE68" s="20"/>
      <c r="FPF68" s="20"/>
      <c r="FPG68" s="20"/>
      <c r="FPH68" s="20"/>
      <c r="FPI68" s="20"/>
      <c r="FPJ68" s="20"/>
      <c r="FPK68" s="20"/>
      <c r="FPL68" s="20"/>
      <c r="FPM68" s="20"/>
      <c r="FPN68" s="20"/>
      <c r="FPO68" s="20"/>
      <c r="FPP68" s="20"/>
      <c r="FPQ68" s="20"/>
      <c r="FPR68" s="20"/>
      <c r="FPS68" s="20"/>
      <c r="FPT68" s="20"/>
      <c r="FPU68" s="20"/>
      <c r="FPV68" s="20"/>
      <c r="FPW68" s="20"/>
      <c r="FPX68" s="20"/>
      <c r="FPY68" s="20"/>
      <c r="FPZ68" s="20"/>
      <c r="FQA68" s="20"/>
      <c r="FQB68" s="20"/>
      <c r="FQC68" s="20"/>
      <c r="FQD68" s="20"/>
      <c r="FQE68" s="20"/>
      <c r="FQF68" s="20"/>
      <c r="FQG68" s="20"/>
      <c r="FQH68" s="20"/>
      <c r="FQI68" s="20"/>
      <c r="FQJ68" s="20"/>
      <c r="FQK68" s="20"/>
      <c r="FQL68" s="20"/>
      <c r="FQM68" s="20"/>
      <c r="FQN68" s="20"/>
      <c r="FQO68" s="20"/>
      <c r="FQP68" s="20"/>
      <c r="FQQ68" s="20"/>
      <c r="FQR68" s="20"/>
      <c r="FQS68" s="20"/>
      <c r="FQT68" s="20"/>
      <c r="FQU68" s="20"/>
      <c r="FQV68" s="20"/>
      <c r="FQW68" s="20"/>
      <c r="FQX68" s="20"/>
      <c r="FQY68" s="20"/>
      <c r="FQZ68" s="20"/>
      <c r="FRA68" s="20"/>
      <c r="FRB68" s="20"/>
      <c r="FRC68" s="20"/>
      <c r="FRD68" s="20"/>
      <c r="FRE68" s="20"/>
      <c r="FRF68" s="20"/>
      <c r="FRG68" s="20"/>
      <c r="FRH68" s="20"/>
      <c r="FRI68" s="20"/>
      <c r="FRJ68" s="20"/>
      <c r="FRK68" s="20"/>
      <c r="FRL68" s="20"/>
      <c r="FRM68" s="20"/>
      <c r="FRN68" s="20"/>
      <c r="FRO68" s="20"/>
      <c r="FRP68" s="20"/>
      <c r="FRQ68" s="20"/>
      <c r="FRR68" s="20"/>
      <c r="FRS68" s="20"/>
      <c r="FRT68" s="20"/>
      <c r="FRU68" s="20"/>
      <c r="FRV68" s="20"/>
      <c r="FRW68" s="20"/>
      <c r="FRX68" s="20"/>
      <c r="FRY68" s="20"/>
      <c r="FRZ68" s="20"/>
      <c r="FSA68" s="20"/>
      <c r="FSB68" s="20"/>
      <c r="FSC68" s="20"/>
      <c r="FSD68" s="20"/>
      <c r="FSE68" s="20"/>
      <c r="FSF68" s="20"/>
      <c r="FSG68" s="20"/>
      <c r="FSH68" s="20"/>
      <c r="FSI68" s="20"/>
      <c r="FSJ68" s="20"/>
      <c r="FSK68" s="20"/>
      <c r="FSL68" s="20"/>
      <c r="FSM68" s="20"/>
      <c r="FSN68" s="20"/>
      <c r="FSO68" s="20"/>
      <c r="FSP68" s="20"/>
      <c r="FSQ68" s="20"/>
      <c r="FSR68" s="20"/>
      <c r="FSS68" s="20"/>
      <c r="FST68" s="20"/>
      <c r="FSU68" s="20"/>
      <c r="FSV68" s="20"/>
      <c r="FSW68" s="20"/>
      <c r="FSX68" s="20"/>
      <c r="FSY68" s="20"/>
      <c r="FSZ68" s="20"/>
      <c r="FTA68" s="20"/>
      <c r="FTB68" s="20"/>
      <c r="FTC68" s="20"/>
      <c r="FTD68" s="20"/>
      <c r="FTE68" s="20"/>
      <c r="FTF68" s="20"/>
      <c r="FTG68" s="20"/>
      <c r="FTH68" s="20"/>
      <c r="FTI68" s="20"/>
      <c r="FTJ68" s="20"/>
      <c r="FTK68" s="20"/>
      <c r="FTL68" s="20"/>
      <c r="FTM68" s="20"/>
      <c r="FTN68" s="20"/>
      <c r="FTO68" s="20"/>
      <c r="FTP68" s="20"/>
      <c r="FTQ68" s="20"/>
      <c r="FTR68" s="20"/>
      <c r="FTS68" s="20"/>
      <c r="FTT68" s="20"/>
      <c r="FTU68" s="20"/>
      <c r="FTV68" s="20"/>
      <c r="FTW68" s="20"/>
      <c r="FTX68" s="20"/>
      <c r="FTY68" s="20"/>
      <c r="FTZ68" s="20"/>
      <c r="FUA68" s="20"/>
      <c r="FUB68" s="20"/>
      <c r="FUC68" s="20"/>
      <c r="FUD68" s="20"/>
      <c r="FUE68" s="20"/>
      <c r="FUF68" s="20"/>
      <c r="FUG68" s="20"/>
      <c r="FUH68" s="20"/>
      <c r="FUI68" s="20"/>
      <c r="FUJ68" s="20"/>
      <c r="FUK68" s="20"/>
      <c r="FUL68" s="20"/>
      <c r="FUM68" s="20"/>
      <c r="FUN68" s="20"/>
      <c r="FUO68" s="20"/>
      <c r="FUP68" s="20"/>
      <c r="FUQ68" s="20"/>
      <c r="FUR68" s="20"/>
      <c r="FUS68" s="20"/>
      <c r="FUT68" s="20"/>
      <c r="FUU68" s="20"/>
      <c r="FUV68" s="20"/>
      <c r="FUW68" s="20"/>
      <c r="FUX68" s="20"/>
      <c r="FUY68" s="20"/>
      <c r="FUZ68" s="20"/>
      <c r="FVA68" s="20"/>
      <c r="FVB68" s="20"/>
      <c r="FVC68" s="20"/>
      <c r="FVD68" s="20"/>
      <c r="FVE68" s="20"/>
      <c r="FVF68" s="20"/>
      <c r="FVG68" s="20"/>
      <c r="FVH68" s="20"/>
      <c r="FVI68" s="20"/>
      <c r="FVJ68" s="20"/>
      <c r="FVK68" s="20"/>
      <c r="FVL68" s="20"/>
      <c r="FVM68" s="20"/>
      <c r="FVN68" s="20"/>
      <c r="FVO68" s="20"/>
      <c r="FVP68" s="20"/>
      <c r="FVQ68" s="20"/>
      <c r="FVR68" s="20"/>
      <c r="FVS68" s="20"/>
      <c r="FVT68" s="20"/>
      <c r="FVU68" s="20"/>
      <c r="FVV68" s="20"/>
      <c r="FVW68" s="20"/>
      <c r="FVX68" s="20"/>
      <c r="FVY68" s="20"/>
      <c r="FVZ68" s="20"/>
      <c r="FWA68" s="20"/>
      <c r="FWB68" s="20"/>
      <c r="FWC68" s="20"/>
      <c r="FWD68" s="20"/>
      <c r="FWE68" s="20"/>
      <c r="FWF68" s="20"/>
      <c r="FWG68" s="20"/>
      <c r="FWH68" s="20"/>
      <c r="FWI68" s="20"/>
      <c r="FWJ68" s="20"/>
      <c r="FWK68" s="20"/>
      <c r="FWL68" s="20"/>
      <c r="FWM68" s="20"/>
      <c r="FWN68" s="20"/>
      <c r="FWO68" s="20"/>
      <c r="FWP68" s="20"/>
      <c r="FWQ68" s="20"/>
      <c r="FWR68" s="20"/>
      <c r="FWS68" s="20"/>
      <c r="FWT68" s="20"/>
      <c r="FWU68" s="20"/>
      <c r="FWV68" s="20"/>
      <c r="FWW68" s="20"/>
      <c r="FWX68" s="20"/>
      <c r="FWY68" s="20"/>
      <c r="FWZ68" s="20"/>
      <c r="FXA68" s="20"/>
      <c r="FXB68" s="20"/>
      <c r="FXC68" s="20"/>
      <c r="FXD68" s="20"/>
      <c r="FXE68" s="20"/>
      <c r="FXF68" s="20"/>
      <c r="FXG68" s="20"/>
      <c r="FXH68" s="20"/>
      <c r="FXI68" s="20"/>
      <c r="FXJ68" s="20"/>
      <c r="FXK68" s="20"/>
      <c r="FXL68" s="20"/>
      <c r="FXM68" s="20"/>
      <c r="FXN68" s="20"/>
      <c r="FXO68" s="20"/>
      <c r="FXP68" s="20"/>
      <c r="FXQ68" s="20"/>
      <c r="FXR68" s="20"/>
      <c r="FXS68" s="20"/>
      <c r="FXT68" s="20"/>
      <c r="FXU68" s="20"/>
      <c r="FXV68" s="20"/>
      <c r="FXW68" s="20"/>
      <c r="FXX68" s="20"/>
      <c r="FXY68" s="20"/>
      <c r="FXZ68" s="20"/>
      <c r="FYA68" s="20"/>
      <c r="FYB68" s="20"/>
      <c r="FYC68" s="20"/>
      <c r="FYD68" s="20"/>
      <c r="FYE68" s="20"/>
      <c r="FYF68" s="20"/>
      <c r="FYG68" s="20"/>
      <c r="FYH68" s="20"/>
      <c r="FYI68" s="20"/>
      <c r="FYJ68" s="20"/>
      <c r="FYK68" s="20"/>
      <c r="FYL68" s="20"/>
      <c r="FYM68" s="20"/>
      <c r="FYN68" s="20"/>
      <c r="FYO68" s="20"/>
      <c r="FYP68" s="20"/>
      <c r="FYQ68" s="20"/>
      <c r="FYR68" s="20"/>
      <c r="FYS68" s="20"/>
      <c r="FYT68" s="20"/>
      <c r="FYU68" s="20"/>
      <c r="FYV68" s="20"/>
      <c r="FYW68" s="20"/>
      <c r="FYX68" s="20"/>
      <c r="FYY68" s="20"/>
      <c r="FYZ68" s="20"/>
      <c r="FZA68" s="20"/>
      <c r="FZB68" s="20"/>
      <c r="FZC68" s="20"/>
      <c r="FZD68" s="20"/>
      <c r="FZE68" s="20"/>
      <c r="FZF68" s="20"/>
      <c r="FZG68" s="20"/>
      <c r="FZH68" s="20"/>
      <c r="FZI68" s="20"/>
      <c r="FZJ68" s="20"/>
      <c r="FZK68" s="20"/>
      <c r="FZL68" s="20"/>
      <c r="FZM68" s="20"/>
      <c r="FZN68" s="20"/>
      <c r="FZO68" s="20"/>
      <c r="FZP68" s="20"/>
      <c r="FZQ68" s="20"/>
      <c r="FZR68" s="20"/>
      <c r="FZS68" s="20"/>
      <c r="FZT68" s="20"/>
      <c r="FZU68" s="20"/>
      <c r="FZV68" s="20"/>
      <c r="FZW68" s="20"/>
      <c r="FZX68" s="20"/>
      <c r="FZY68" s="20"/>
      <c r="FZZ68" s="20"/>
      <c r="GAA68" s="20"/>
      <c r="GAB68" s="20"/>
      <c r="GAC68" s="20"/>
      <c r="GAD68" s="20"/>
      <c r="GAE68" s="20"/>
      <c r="GAF68" s="20"/>
      <c r="GAG68" s="20"/>
      <c r="GAH68" s="20"/>
      <c r="GAI68" s="20"/>
      <c r="GAJ68" s="20"/>
      <c r="GAK68" s="20"/>
      <c r="GAL68" s="20"/>
      <c r="GAM68" s="20"/>
      <c r="GAN68" s="20"/>
      <c r="GAO68" s="20"/>
      <c r="GAP68" s="20"/>
      <c r="GAQ68" s="20"/>
      <c r="GAR68" s="20"/>
      <c r="GAS68" s="20"/>
      <c r="GAT68" s="20"/>
      <c r="GAU68" s="20"/>
      <c r="GAV68" s="20"/>
      <c r="GAW68" s="20"/>
      <c r="GAX68" s="20"/>
      <c r="GAY68" s="20"/>
      <c r="GAZ68" s="20"/>
      <c r="GBA68" s="20"/>
      <c r="GBB68" s="20"/>
      <c r="GBC68" s="20"/>
      <c r="GBD68" s="20"/>
      <c r="GBE68" s="20"/>
      <c r="GBF68" s="20"/>
      <c r="GBG68" s="20"/>
      <c r="GBH68" s="20"/>
      <c r="GBI68" s="20"/>
      <c r="GBJ68" s="20"/>
      <c r="GBK68" s="20"/>
      <c r="GBL68" s="20"/>
      <c r="GBM68" s="20"/>
      <c r="GBN68" s="20"/>
      <c r="GBO68" s="20"/>
      <c r="GBP68" s="20"/>
      <c r="GBQ68" s="20"/>
      <c r="GBR68" s="20"/>
      <c r="GBS68" s="20"/>
      <c r="GBT68" s="20"/>
      <c r="GBU68" s="20"/>
      <c r="GBV68" s="20"/>
      <c r="GBW68" s="20"/>
      <c r="GBX68" s="20"/>
      <c r="GBY68" s="20"/>
      <c r="GBZ68" s="20"/>
      <c r="GCA68" s="20"/>
      <c r="GCB68" s="20"/>
      <c r="GCC68" s="20"/>
      <c r="GCD68" s="20"/>
      <c r="GCE68" s="20"/>
      <c r="GCF68" s="20"/>
      <c r="GCG68" s="20"/>
      <c r="GCH68" s="20"/>
      <c r="GCI68" s="20"/>
      <c r="GCJ68" s="20"/>
      <c r="GCK68" s="20"/>
      <c r="GCL68" s="20"/>
      <c r="GCM68" s="20"/>
      <c r="GCN68" s="20"/>
      <c r="GCO68" s="20"/>
      <c r="GCP68" s="20"/>
      <c r="GCQ68" s="20"/>
      <c r="GCR68" s="20"/>
      <c r="GCS68" s="20"/>
      <c r="GCT68" s="20"/>
      <c r="GCU68" s="20"/>
      <c r="GCV68" s="20"/>
      <c r="GCW68" s="20"/>
      <c r="GCX68" s="20"/>
      <c r="GCY68" s="20"/>
      <c r="GCZ68" s="20"/>
      <c r="GDA68" s="20"/>
      <c r="GDB68" s="20"/>
      <c r="GDC68" s="20"/>
      <c r="GDD68" s="20"/>
      <c r="GDE68" s="20"/>
      <c r="GDF68" s="20"/>
      <c r="GDG68" s="20"/>
      <c r="GDH68" s="20"/>
      <c r="GDI68" s="20"/>
      <c r="GDJ68" s="20"/>
      <c r="GDK68" s="20"/>
      <c r="GDL68" s="20"/>
      <c r="GDM68" s="20"/>
      <c r="GDN68" s="20"/>
      <c r="GDO68" s="20"/>
      <c r="GDP68" s="20"/>
      <c r="GDQ68" s="20"/>
      <c r="GDR68" s="20"/>
      <c r="GDS68" s="20"/>
      <c r="GDT68" s="20"/>
      <c r="GDU68" s="20"/>
      <c r="GDV68" s="20"/>
      <c r="GDW68" s="20"/>
      <c r="GDX68" s="20"/>
      <c r="GDY68" s="20"/>
      <c r="GDZ68" s="20"/>
      <c r="GEA68" s="20"/>
      <c r="GEB68" s="20"/>
      <c r="GEC68" s="20"/>
      <c r="GED68" s="20"/>
      <c r="GEE68" s="20"/>
      <c r="GEF68" s="20"/>
      <c r="GEG68" s="20"/>
      <c r="GEH68" s="20"/>
      <c r="GEI68" s="20"/>
      <c r="GEJ68" s="20"/>
      <c r="GEK68" s="20"/>
      <c r="GEL68" s="20"/>
      <c r="GEM68" s="20"/>
      <c r="GEN68" s="20"/>
      <c r="GEO68" s="20"/>
      <c r="GEP68" s="20"/>
      <c r="GEQ68" s="20"/>
      <c r="GER68" s="20"/>
      <c r="GES68" s="20"/>
      <c r="GET68" s="20"/>
      <c r="GEU68" s="20"/>
      <c r="GEV68" s="20"/>
      <c r="GEW68" s="20"/>
      <c r="GEX68" s="20"/>
      <c r="GEY68" s="20"/>
      <c r="GEZ68" s="20"/>
      <c r="GFA68" s="20"/>
      <c r="GFB68" s="20"/>
      <c r="GFC68" s="20"/>
      <c r="GFD68" s="20"/>
      <c r="GFE68" s="20"/>
      <c r="GFF68" s="20"/>
      <c r="GFG68" s="20"/>
      <c r="GFH68" s="20"/>
      <c r="GFI68" s="20"/>
      <c r="GFJ68" s="20"/>
      <c r="GFK68" s="20"/>
      <c r="GFL68" s="20"/>
      <c r="GFM68" s="20"/>
      <c r="GFN68" s="20"/>
      <c r="GFO68" s="20"/>
      <c r="GFP68" s="20"/>
      <c r="GFQ68" s="20"/>
      <c r="GFR68" s="20"/>
      <c r="GFS68" s="20"/>
      <c r="GFT68" s="20"/>
      <c r="GFU68" s="20"/>
      <c r="GFV68" s="20"/>
      <c r="GFW68" s="20"/>
      <c r="GFX68" s="20"/>
      <c r="GFY68" s="20"/>
      <c r="GFZ68" s="20"/>
      <c r="GGA68" s="20"/>
      <c r="GGB68" s="20"/>
      <c r="GGC68" s="20"/>
      <c r="GGD68" s="20"/>
      <c r="GGE68" s="20"/>
      <c r="GGF68" s="20"/>
      <c r="GGG68" s="20"/>
      <c r="GGH68" s="20"/>
      <c r="GGI68" s="20"/>
      <c r="GGJ68" s="20"/>
      <c r="GGK68" s="20"/>
      <c r="GGL68" s="20"/>
      <c r="GGM68" s="20"/>
      <c r="GGN68" s="20"/>
      <c r="GGO68" s="20"/>
      <c r="GGP68" s="20"/>
      <c r="GGQ68" s="20"/>
      <c r="GGR68" s="20"/>
      <c r="GGS68" s="20"/>
      <c r="GGT68" s="20"/>
      <c r="GGU68" s="20"/>
      <c r="GGV68" s="20"/>
      <c r="GGW68" s="20"/>
      <c r="GGX68" s="20"/>
      <c r="GGY68" s="20"/>
      <c r="GGZ68" s="20"/>
      <c r="GHA68" s="20"/>
      <c r="GHB68" s="20"/>
      <c r="GHC68" s="20"/>
      <c r="GHD68" s="20"/>
      <c r="GHE68" s="20"/>
      <c r="GHF68" s="20"/>
      <c r="GHG68" s="20"/>
      <c r="GHH68" s="20"/>
      <c r="GHI68" s="20"/>
      <c r="GHJ68" s="20"/>
      <c r="GHK68" s="20"/>
      <c r="GHL68" s="20"/>
      <c r="GHM68" s="20"/>
      <c r="GHN68" s="20"/>
      <c r="GHO68" s="20"/>
      <c r="GHP68" s="20"/>
      <c r="GHQ68" s="20"/>
      <c r="GHR68" s="20"/>
      <c r="GHS68" s="20"/>
      <c r="GHT68" s="20"/>
      <c r="GHU68" s="20"/>
      <c r="GHV68" s="20"/>
      <c r="GHW68" s="20"/>
      <c r="GHX68" s="20"/>
      <c r="GHY68" s="20"/>
      <c r="GHZ68" s="20"/>
      <c r="GIA68" s="20"/>
      <c r="GIB68" s="20"/>
      <c r="GIC68" s="20"/>
      <c r="GID68" s="20"/>
      <c r="GIE68" s="20"/>
      <c r="GIF68" s="20"/>
      <c r="GIG68" s="20"/>
      <c r="GIH68" s="20"/>
      <c r="GII68" s="20"/>
      <c r="GIJ68" s="20"/>
      <c r="GIK68" s="20"/>
      <c r="GIL68" s="20"/>
      <c r="GIM68" s="20"/>
      <c r="GIN68" s="20"/>
      <c r="GIO68" s="20"/>
      <c r="GIP68" s="20"/>
      <c r="GIQ68" s="20"/>
      <c r="GIR68" s="20"/>
      <c r="GIS68" s="20"/>
      <c r="GIT68" s="20"/>
      <c r="GIU68" s="20"/>
      <c r="GIV68" s="20"/>
      <c r="GIW68" s="20"/>
      <c r="GIX68" s="20"/>
      <c r="GIY68" s="20"/>
      <c r="GIZ68" s="20"/>
      <c r="GJA68" s="20"/>
      <c r="GJB68" s="20"/>
      <c r="GJC68" s="20"/>
      <c r="GJD68" s="20"/>
      <c r="GJE68" s="20"/>
      <c r="GJF68" s="20"/>
      <c r="GJG68" s="20"/>
      <c r="GJH68" s="20"/>
      <c r="GJI68" s="20"/>
      <c r="GJJ68" s="20"/>
      <c r="GJK68" s="20"/>
      <c r="GJL68" s="20"/>
      <c r="GJM68" s="20"/>
      <c r="GJN68" s="20"/>
      <c r="GJO68" s="20"/>
      <c r="GJP68" s="20"/>
      <c r="GJQ68" s="20"/>
      <c r="GJR68" s="20"/>
      <c r="GJS68" s="20"/>
      <c r="GJT68" s="20"/>
      <c r="GJU68" s="20"/>
      <c r="GJV68" s="20"/>
      <c r="GJW68" s="20"/>
      <c r="GJX68" s="20"/>
      <c r="GJY68" s="20"/>
      <c r="GJZ68" s="20"/>
      <c r="GKA68" s="20"/>
      <c r="GKB68" s="20"/>
      <c r="GKC68" s="20"/>
      <c r="GKD68" s="20"/>
      <c r="GKE68" s="20"/>
      <c r="GKF68" s="20"/>
      <c r="GKG68" s="20"/>
      <c r="GKH68" s="20"/>
      <c r="GKI68" s="20"/>
      <c r="GKJ68" s="20"/>
      <c r="GKK68" s="20"/>
      <c r="GKL68" s="20"/>
      <c r="GKM68" s="20"/>
      <c r="GKN68" s="20"/>
      <c r="GKO68" s="20"/>
      <c r="GKP68" s="20"/>
      <c r="GKQ68" s="20"/>
      <c r="GKR68" s="20"/>
      <c r="GKS68" s="20"/>
      <c r="GKT68" s="20"/>
      <c r="GKU68" s="20"/>
      <c r="GKV68" s="20"/>
      <c r="GKW68" s="20"/>
      <c r="GKX68" s="20"/>
      <c r="GKY68" s="20"/>
      <c r="GKZ68" s="20"/>
      <c r="GLA68" s="20"/>
      <c r="GLB68" s="20"/>
      <c r="GLC68" s="20"/>
      <c r="GLD68" s="20"/>
      <c r="GLE68" s="20"/>
      <c r="GLF68" s="20"/>
      <c r="GLG68" s="20"/>
      <c r="GLH68" s="20"/>
      <c r="GLI68" s="20"/>
      <c r="GLJ68" s="20"/>
      <c r="GLK68" s="20"/>
      <c r="GLL68" s="20"/>
      <c r="GLM68" s="20"/>
      <c r="GLN68" s="20"/>
      <c r="GLO68" s="20"/>
      <c r="GLP68" s="20"/>
      <c r="GLQ68" s="20"/>
      <c r="GLR68" s="20"/>
      <c r="GLS68" s="20"/>
      <c r="GLT68" s="20"/>
      <c r="GLU68" s="20"/>
      <c r="GLV68" s="20"/>
      <c r="GLW68" s="20"/>
      <c r="GLX68" s="20"/>
      <c r="GLY68" s="20"/>
      <c r="GLZ68" s="20"/>
      <c r="GMA68" s="20"/>
      <c r="GMB68" s="20"/>
      <c r="GMC68" s="20"/>
      <c r="GMD68" s="20"/>
      <c r="GME68" s="20"/>
      <c r="GMF68" s="20"/>
      <c r="GMG68" s="20"/>
      <c r="GMH68" s="20"/>
      <c r="GMI68" s="20"/>
      <c r="GMJ68" s="20"/>
      <c r="GMK68" s="20"/>
      <c r="GML68" s="20"/>
      <c r="GMM68" s="20"/>
      <c r="GMN68" s="20"/>
      <c r="GMO68" s="20"/>
      <c r="GMP68" s="20"/>
      <c r="GMQ68" s="20"/>
      <c r="GMR68" s="20"/>
      <c r="GMS68" s="20"/>
      <c r="GMT68" s="20"/>
      <c r="GMU68" s="20"/>
      <c r="GMV68" s="20"/>
      <c r="GMW68" s="20"/>
      <c r="GMX68" s="20"/>
      <c r="GMY68" s="20"/>
      <c r="GMZ68" s="20"/>
      <c r="GNA68" s="20"/>
      <c r="GNB68" s="20"/>
      <c r="GNC68" s="20"/>
      <c r="GND68" s="20"/>
      <c r="GNE68" s="20"/>
      <c r="GNF68" s="20"/>
      <c r="GNG68" s="20"/>
      <c r="GNH68" s="20"/>
      <c r="GNI68" s="20"/>
      <c r="GNJ68" s="20"/>
      <c r="GNK68" s="20"/>
      <c r="GNL68" s="20"/>
      <c r="GNM68" s="20"/>
      <c r="GNN68" s="20"/>
      <c r="GNO68" s="20"/>
      <c r="GNP68" s="20"/>
      <c r="GNQ68" s="20"/>
      <c r="GNR68" s="20"/>
      <c r="GNS68" s="20"/>
      <c r="GNT68" s="20"/>
      <c r="GNU68" s="20"/>
      <c r="GNV68" s="20"/>
      <c r="GNW68" s="20"/>
      <c r="GNX68" s="20"/>
      <c r="GNY68" s="20"/>
      <c r="GNZ68" s="20"/>
      <c r="GOA68" s="20"/>
      <c r="GOB68" s="20"/>
      <c r="GOC68" s="20"/>
      <c r="GOD68" s="20"/>
      <c r="GOE68" s="20"/>
      <c r="GOF68" s="20"/>
      <c r="GOG68" s="20"/>
      <c r="GOH68" s="20"/>
      <c r="GOI68" s="20"/>
      <c r="GOJ68" s="20"/>
      <c r="GOK68" s="20"/>
      <c r="GOL68" s="20"/>
      <c r="GOM68" s="20"/>
      <c r="GON68" s="20"/>
      <c r="GOO68" s="20"/>
      <c r="GOP68" s="20"/>
      <c r="GOQ68" s="20"/>
      <c r="GOR68" s="20"/>
      <c r="GOS68" s="20"/>
      <c r="GOT68" s="20"/>
      <c r="GOU68" s="20"/>
      <c r="GOV68" s="20"/>
      <c r="GOW68" s="20"/>
      <c r="GOX68" s="20"/>
      <c r="GOY68" s="20"/>
      <c r="GOZ68" s="20"/>
      <c r="GPA68" s="20"/>
      <c r="GPB68" s="20"/>
      <c r="GPC68" s="20"/>
      <c r="GPD68" s="20"/>
      <c r="GPE68" s="20"/>
      <c r="GPF68" s="20"/>
      <c r="GPG68" s="20"/>
      <c r="GPH68" s="20"/>
      <c r="GPI68" s="20"/>
      <c r="GPJ68" s="20"/>
      <c r="GPK68" s="20"/>
      <c r="GPL68" s="20"/>
      <c r="GPM68" s="20"/>
      <c r="GPN68" s="20"/>
      <c r="GPO68" s="20"/>
      <c r="GPP68" s="20"/>
      <c r="GPQ68" s="20"/>
      <c r="GPR68" s="20"/>
      <c r="GPS68" s="20"/>
      <c r="GPT68" s="20"/>
      <c r="GPU68" s="20"/>
      <c r="GPV68" s="20"/>
      <c r="GPW68" s="20"/>
      <c r="GPX68" s="20"/>
      <c r="GPY68" s="20"/>
      <c r="GPZ68" s="20"/>
      <c r="GQA68" s="20"/>
      <c r="GQB68" s="20"/>
      <c r="GQC68" s="20"/>
      <c r="GQD68" s="20"/>
      <c r="GQE68" s="20"/>
      <c r="GQF68" s="20"/>
      <c r="GQG68" s="20"/>
      <c r="GQH68" s="20"/>
      <c r="GQI68" s="20"/>
      <c r="GQJ68" s="20"/>
      <c r="GQK68" s="20"/>
      <c r="GQL68" s="20"/>
      <c r="GQM68" s="20"/>
      <c r="GQN68" s="20"/>
      <c r="GQO68" s="20"/>
      <c r="GQP68" s="20"/>
      <c r="GQQ68" s="20"/>
      <c r="GQR68" s="20"/>
      <c r="GQS68" s="20"/>
      <c r="GQT68" s="20"/>
      <c r="GQU68" s="20"/>
      <c r="GQV68" s="20"/>
      <c r="GQW68" s="20"/>
      <c r="GQX68" s="20"/>
      <c r="GQY68" s="20"/>
      <c r="GQZ68" s="20"/>
      <c r="GRA68" s="20"/>
      <c r="GRB68" s="20"/>
      <c r="GRC68" s="20"/>
      <c r="GRD68" s="20"/>
      <c r="GRE68" s="20"/>
      <c r="GRF68" s="20"/>
      <c r="GRG68" s="20"/>
      <c r="GRH68" s="20"/>
      <c r="GRI68" s="20"/>
      <c r="GRJ68" s="20"/>
      <c r="GRK68" s="20"/>
      <c r="GRL68" s="20"/>
      <c r="GRM68" s="20"/>
      <c r="GRN68" s="20"/>
      <c r="GRO68" s="20"/>
      <c r="GRP68" s="20"/>
      <c r="GRQ68" s="20"/>
      <c r="GRR68" s="20"/>
      <c r="GRS68" s="20"/>
      <c r="GRT68" s="20"/>
      <c r="GRU68" s="20"/>
      <c r="GRV68" s="20"/>
      <c r="GRW68" s="20"/>
      <c r="GRX68" s="20"/>
      <c r="GRY68" s="20"/>
      <c r="GRZ68" s="20"/>
      <c r="GSA68" s="20"/>
      <c r="GSB68" s="20"/>
      <c r="GSC68" s="20"/>
      <c r="GSD68" s="20"/>
      <c r="GSE68" s="20"/>
      <c r="GSF68" s="20"/>
      <c r="GSG68" s="20"/>
      <c r="GSH68" s="20"/>
      <c r="GSI68" s="20"/>
      <c r="GSJ68" s="20"/>
      <c r="GSK68" s="20"/>
      <c r="GSL68" s="20"/>
      <c r="GSM68" s="20"/>
      <c r="GSN68" s="20"/>
      <c r="GSO68" s="20"/>
      <c r="GSP68" s="20"/>
      <c r="GSQ68" s="20"/>
      <c r="GSR68" s="20"/>
      <c r="GSS68" s="20"/>
      <c r="GST68" s="20"/>
      <c r="GSU68" s="20"/>
      <c r="GSV68" s="20"/>
      <c r="GSW68" s="20"/>
      <c r="GSX68" s="20"/>
      <c r="GSY68" s="20"/>
      <c r="GSZ68" s="20"/>
      <c r="GTA68" s="20"/>
      <c r="GTB68" s="20"/>
      <c r="GTC68" s="20"/>
      <c r="GTD68" s="20"/>
      <c r="GTE68" s="20"/>
      <c r="GTF68" s="20"/>
      <c r="GTG68" s="20"/>
      <c r="GTH68" s="20"/>
      <c r="GTI68" s="20"/>
      <c r="GTJ68" s="20"/>
      <c r="GTK68" s="20"/>
      <c r="GTL68" s="20"/>
      <c r="GTM68" s="20"/>
      <c r="GTN68" s="20"/>
      <c r="GTO68" s="20"/>
      <c r="GTP68" s="20"/>
      <c r="GTQ68" s="20"/>
      <c r="GTR68" s="20"/>
      <c r="GTS68" s="20"/>
      <c r="GTT68" s="20"/>
      <c r="GTU68" s="20"/>
      <c r="GTV68" s="20"/>
      <c r="GTW68" s="20"/>
      <c r="GTX68" s="20"/>
      <c r="GTY68" s="20"/>
      <c r="GTZ68" s="20"/>
      <c r="GUA68" s="20"/>
      <c r="GUB68" s="20"/>
      <c r="GUC68" s="20"/>
      <c r="GUD68" s="20"/>
      <c r="GUE68" s="20"/>
      <c r="GUF68" s="20"/>
      <c r="GUG68" s="20"/>
      <c r="GUH68" s="20"/>
      <c r="GUI68" s="20"/>
      <c r="GUJ68" s="20"/>
      <c r="GUK68" s="20"/>
      <c r="GUL68" s="20"/>
      <c r="GUM68" s="20"/>
      <c r="GUN68" s="20"/>
      <c r="GUO68" s="20"/>
      <c r="GUP68" s="20"/>
      <c r="GUQ68" s="20"/>
      <c r="GUR68" s="20"/>
      <c r="GUS68" s="20"/>
      <c r="GUT68" s="20"/>
      <c r="GUU68" s="20"/>
      <c r="GUV68" s="20"/>
      <c r="GUW68" s="20"/>
      <c r="GUX68" s="20"/>
      <c r="GUY68" s="20"/>
      <c r="GUZ68" s="20"/>
      <c r="GVA68" s="20"/>
      <c r="GVB68" s="20"/>
      <c r="GVC68" s="20"/>
      <c r="GVD68" s="20"/>
      <c r="GVE68" s="20"/>
      <c r="GVF68" s="20"/>
      <c r="GVG68" s="20"/>
      <c r="GVH68" s="20"/>
      <c r="GVI68" s="20"/>
      <c r="GVJ68" s="20"/>
      <c r="GVK68" s="20"/>
      <c r="GVL68" s="20"/>
      <c r="GVM68" s="20"/>
      <c r="GVN68" s="20"/>
      <c r="GVO68" s="20"/>
      <c r="GVP68" s="20"/>
      <c r="GVQ68" s="20"/>
      <c r="GVR68" s="20"/>
      <c r="GVS68" s="20"/>
      <c r="GVT68" s="20"/>
      <c r="GVU68" s="20"/>
      <c r="GVV68" s="20"/>
      <c r="GVW68" s="20"/>
      <c r="GVX68" s="20"/>
      <c r="GVY68" s="20"/>
      <c r="GVZ68" s="20"/>
      <c r="GWA68" s="20"/>
      <c r="GWB68" s="20"/>
      <c r="GWC68" s="20"/>
      <c r="GWD68" s="20"/>
      <c r="GWE68" s="20"/>
      <c r="GWF68" s="20"/>
      <c r="GWG68" s="20"/>
      <c r="GWH68" s="20"/>
      <c r="GWI68" s="20"/>
      <c r="GWJ68" s="20"/>
      <c r="GWK68" s="20"/>
      <c r="GWL68" s="20"/>
      <c r="GWM68" s="20"/>
      <c r="GWN68" s="20"/>
      <c r="GWO68" s="20"/>
      <c r="GWP68" s="20"/>
      <c r="GWQ68" s="20"/>
      <c r="GWR68" s="20"/>
      <c r="GWS68" s="20"/>
      <c r="GWT68" s="20"/>
      <c r="GWU68" s="20"/>
      <c r="GWV68" s="20"/>
      <c r="GWW68" s="20"/>
      <c r="GWX68" s="20"/>
      <c r="GWY68" s="20"/>
      <c r="GWZ68" s="20"/>
      <c r="GXA68" s="20"/>
      <c r="GXB68" s="20"/>
      <c r="GXC68" s="20"/>
      <c r="GXD68" s="20"/>
      <c r="GXE68" s="20"/>
      <c r="GXF68" s="20"/>
      <c r="GXG68" s="20"/>
      <c r="GXH68" s="20"/>
      <c r="GXI68" s="20"/>
      <c r="GXJ68" s="20"/>
      <c r="GXK68" s="20"/>
      <c r="GXL68" s="20"/>
      <c r="GXM68" s="20"/>
      <c r="GXN68" s="20"/>
      <c r="GXO68" s="20"/>
      <c r="GXP68" s="20"/>
      <c r="GXQ68" s="20"/>
      <c r="GXR68" s="20"/>
      <c r="GXS68" s="20"/>
      <c r="GXT68" s="20"/>
      <c r="GXU68" s="20"/>
      <c r="GXV68" s="20"/>
      <c r="GXW68" s="20"/>
      <c r="GXX68" s="20"/>
      <c r="GXY68" s="20"/>
      <c r="GXZ68" s="20"/>
      <c r="GYA68" s="20"/>
      <c r="GYB68" s="20"/>
      <c r="GYC68" s="20"/>
      <c r="GYD68" s="20"/>
      <c r="GYE68" s="20"/>
      <c r="GYF68" s="20"/>
      <c r="GYG68" s="20"/>
      <c r="GYH68" s="20"/>
      <c r="GYI68" s="20"/>
      <c r="GYJ68" s="20"/>
      <c r="GYK68" s="20"/>
      <c r="GYL68" s="20"/>
      <c r="GYM68" s="20"/>
      <c r="GYN68" s="20"/>
      <c r="GYO68" s="20"/>
      <c r="GYP68" s="20"/>
      <c r="GYQ68" s="20"/>
      <c r="GYR68" s="20"/>
      <c r="GYS68" s="20"/>
      <c r="GYT68" s="20"/>
      <c r="GYU68" s="20"/>
      <c r="GYV68" s="20"/>
      <c r="GYW68" s="20"/>
      <c r="GYX68" s="20"/>
      <c r="GYY68" s="20"/>
      <c r="GYZ68" s="20"/>
      <c r="GZA68" s="20"/>
      <c r="GZB68" s="20"/>
      <c r="GZC68" s="20"/>
      <c r="GZD68" s="20"/>
      <c r="GZE68" s="20"/>
      <c r="GZF68" s="20"/>
      <c r="GZG68" s="20"/>
      <c r="GZH68" s="20"/>
      <c r="GZI68" s="20"/>
      <c r="GZJ68" s="20"/>
      <c r="GZK68" s="20"/>
      <c r="GZL68" s="20"/>
      <c r="GZM68" s="20"/>
      <c r="GZN68" s="20"/>
      <c r="GZO68" s="20"/>
      <c r="GZP68" s="20"/>
      <c r="GZQ68" s="20"/>
      <c r="GZR68" s="20"/>
      <c r="GZS68" s="20"/>
      <c r="GZT68" s="20"/>
      <c r="GZU68" s="20"/>
      <c r="GZV68" s="20"/>
      <c r="GZW68" s="20"/>
      <c r="GZX68" s="20"/>
      <c r="GZY68" s="20"/>
      <c r="GZZ68" s="20"/>
      <c r="HAA68" s="20"/>
      <c r="HAB68" s="20"/>
      <c r="HAC68" s="20"/>
      <c r="HAD68" s="20"/>
      <c r="HAE68" s="20"/>
      <c r="HAF68" s="20"/>
      <c r="HAG68" s="20"/>
      <c r="HAH68" s="20"/>
      <c r="HAI68" s="20"/>
      <c r="HAJ68" s="20"/>
      <c r="HAK68" s="20"/>
      <c r="HAL68" s="20"/>
      <c r="HAM68" s="20"/>
      <c r="HAN68" s="20"/>
      <c r="HAO68" s="20"/>
      <c r="HAP68" s="20"/>
      <c r="HAQ68" s="20"/>
      <c r="HAR68" s="20"/>
      <c r="HAS68" s="20"/>
      <c r="HAT68" s="20"/>
      <c r="HAU68" s="20"/>
      <c r="HAV68" s="20"/>
      <c r="HAW68" s="20"/>
      <c r="HAX68" s="20"/>
      <c r="HAY68" s="20"/>
      <c r="HAZ68" s="20"/>
      <c r="HBA68" s="20"/>
      <c r="HBB68" s="20"/>
      <c r="HBC68" s="20"/>
      <c r="HBD68" s="20"/>
      <c r="HBE68" s="20"/>
      <c r="HBF68" s="20"/>
      <c r="HBG68" s="20"/>
      <c r="HBH68" s="20"/>
      <c r="HBI68" s="20"/>
      <c r="HBJ68" s="20"/>
      <c r="HBK68" s="20"/>
      <c r="HBL68" s="20"/>
      <c r="HBM68" s="20"/>
      <c r="HBN68" s="20"/>
      <c r="HBO68" s="20"/>
      <c r="HBP68" s="20"/>
      <c r="HBQ68" s="20"/>
      <c r="HBR68" s="20"/>
      <c r="HBS68" s="20"/>
      <c r="HBT68" s="20"/>
      <c r="HBU68" s="20"/>
      <c r="HBV68" s="20"/>
      <c r="HBW68" s="20"/>
      <c r="HBX68" s="20"/>
      <c r="HBY68" s="20"/>
      <c r="HBZ68" s="20"/>
      <c r="HCA68" s="20"/>
      <c r="HCB68" s="20"/>
      <c r="HCC68" s="20"/>
      <c r="HCD68" s="20"/>
      <c r="HCE68" s="20"/>
      <c r="HCF68" s="20"/>
      <c r="HCG68" s="20"/>
      <c r="HCH68" s="20"/>
      <c r="HCI68" s="20"/>
      <c r="HCJ68" s="20"/>
      <c r="HCK68" s="20"/>
      <c r="HCL68" s="20"/>
      <c r="HCM68" s="20"/>
      <c r="HCN68" s="20"/>
      <c r="HCO68" s="20"/>
      <c r="HCP68" s="20"/>
      <c r="HCQ68" s="20"/>
      <c r="HCR68" s="20"/>
      <c r="HCS68" s="20"/>
      <c r="HCT68" s="20"/>
      <c r="HCU68" s="20"/>
      <c r="HCV68" s="20"/>
      <c r="HCW68" s="20"/>
      <c r="HCX68" s="20"/>
      <c r="HCY68" s="20"/>
      <c r="HCZ68" s="20"/>
      <c r="HDA68" s="20"/>
      <c r="HDB68" s="20"/>
      <c r="HDC68" s="20"/>
      <c r="HDD68" s="20"/>
      <c r="HDE68" s="20"/>
      <c r="HDF68" s="20"/>
      <c r="HDG68" s="20"/>
      <c r="HDH68" s="20"/>
      <c r="HDI68" s="20"/>
      <c r="HDJ68" s="20"/>
      <c r="HDK68" s="20"/>
      <c r="HDL68" s="20"/>
      <c r="HDM68" s="20"/>
      <c r="HDN68" s="20"/>
      <c r="HDO68" s="20"/>
      <c r="HDP68" s="20"/>
      <c r="HDQ68" s="20"/>
      <c r="HDR68" s="20"/>
      <c r="HDS68" s="20"/>
      <c r="HDT68" s="20"/>
      <c r="HDU68" s="20"/>
      <c r="HDV68" s="20"/>
      <c r="HDW68" s="20"/>
      <c r="HDX68" s="20"/>
      <c r="HDY68" s="20"/>
      <c r="HDZ68" s="20"/>
      <c r="HEA68" s="20"/>
      <c r="HEB68" s="20"/>
      <c r="HEC68" s="20"/>
      <c r="HED68" s="20"/>
      <c r="HEE68" s="20"/>
      <c r="HEF68" s="20"/>
      <c r="HEG68" s="20"/>
      <c r="HEH68" s="20"/>
      <c r="HEI68" s="20"/>
      <c r="HEJ68" s="20"/>
      <c r="HEK68" s="20"/>
      <c r="HEL68" s="20"/>
      <c r="HEM68" s="20"/>
      <c r="HEN68" s="20"/>
      <c r="HEO68" s="20"/>
      <c r="HEP68" s="20"/>
      <c r="HEQ68" s="20"/>
      <c r="HER68" s="20"/>
      <c r="HES68" s="20"/>
      <c r="HET68" s="20"/>
      <c r="HEU68" s="20"/>
      <c r="HEV68" s="20"/>
      <c r="HEW68" s="20"/>
      <c r="HEX68" s="20"/>
      <c r="HEY68" s="20"/>
      <c r="HEZ68" s="20"/>
      <c r="HFA68" s="20"/>
      <c r="HFB68" s="20"/>
      <c r="HFC68" s="20"/>
      <c r="HFD68" s="20"/>
      <c r="HFE68" s="20"/>
      <c r="HFF68" s="20"/>
      <c r="HFG68" s="20"/>
      <c r="HFH68" s="20"/>
      <c r="HFI68" s="20"/>
      <c r="HFJ68" s="20"/>
      <c r="HFK68" s="20"/>
      <c r="HFL68" s="20"/>
      <c r="HFM68" s="20"/>
      <c r="HFN68" s="20"/>
      <c r="HFO68" s="20"/>
      <c r="HFP68" s="20"/>
      <c r="HFQ68" s="20"/>
      <c r="HFR68" s="20"/>
      <c r="HFS68" s="20"/>
      <c r="HFT68" s="20"/>
      <c r="HFU68" s="20"/>
      <c r="HFV68" s="20"/>
      <c r="HFW68" s="20"/>
      <c r="HFX68" s="20"/>
      <c r="HFY68" s="20"/>
      <c r="HFZ68" s="20"/>
      <c r="HGA68" s="20"/>
      <c r="HGB68" s="20"/>
      <c r="HGC68" s="20"/>
      <c r="HGD68" s="20"/>
      <c r="HGE68" s="20"/>
      <c r="HGF68" s="20"/>
      <c r="HGG68" s="20"/>
      <c r="HGH68" s="20"/>
      <c r="HGI68" s="20"/>
      <c r="HGJ68" s="20"/>
      <c r="HGK68" s="20"/>
      <c r="HGL68" s="20"/>
      <c r="HGM68" s="20"/>
      <c r="HGN68" s="20"/>
      <c r="HGO68" s="20"/>
      <c r="HGP68" s="20"/>
      <c r="HGQ68" s="20"/>
      <c r="HGR68" s="20"/>
      <c r="HGS68" s="20"/>
      <c r="HGT68" s="20"/>
      <c r="HGU68" s="20"/>
      <c r="HGV68" s="20"/>
      <c r="HGW68" s="20"/>
      <c r="HGX68" s="20"/>
      <c r="HGY68" s="20"/>
      <c r="HGZ68" s="20"/>
      <c r="HHA68" s="20"/>
      <c r="HHB68" s="20"/>
      <c r="HHC68" s="20"/>
      <c r="HHD68" s="20"/>
      <c r="HHE68" s="20"/>
      <c r="HHF68" s="20"/>
      <c r="HHG68" s="20"/>
      <c r="HHH68" s="20"/>
      <c r="HHI68" s="20"/>
      <c r="HHJ68" s="20"/>
      <c r="HHK68" s="20"/>
      <c r="HHL68" s="20"/>
      <c r="HHM68" s="20"/>
      <c r="HHN68" s="20"/>
      <c r="HHO68" s="20"/>
      <c r="HHP68" s="20"/>
      <c r="HHQ68" s="20"/>
      <c r="HHR68" s="20"/>
      <c r="HHS68" s="20"/>
      <c r="HHT68" s="20"/>
      <c r="HHU68" s="20"/>
      <c r="HHV68" s="20"/>
      <c r="HHW68" s="20"/>
      <c r="HHX68" s="20"/>
      <c r="HHY68" s="20"/>
      <c r="HHZ68" s="20"/>
      <c r="HIA68" s="20"/>
      <c r="HIB68" s="20"/>
      <c r="HIC68" s="20"/>
      <c r="HID68" s="20"/>
      <c r="HIE68" s="20"/>
      <c r="HIF68" s="20"/>
      <c r="HIG68" s="20"/>
      <c r="HIH68" s="20"/>
      <c r="HII68" s="20"/>
      <c r="HIJ68" s="20"/>
      <c r="HIK68" s="20"/>
      <c r="HIL68" s="20"/>
      <c r="HIM68" s="20"/>
      <c r="HIN68" s="20"/>
      <c r="HIO68" s="20"/>
      <c r="HIP68" s="20"/>
      <c r="HIQ68" s="20"/>
      <c r="HIR68" s="20"/>
      <c r="HIS68" s="20"/>
      <c r="HIT68" s="20"/>
      <c r="HIU68" s="20"/>
      <c r="HIV68" s="20"/>
      <c r="HIW68" s="20"/>
      <c r="HIX68" s="20"/>
      <c r="HIY68" s="20"/>
      <c r="HIZ68" s="20"/>
      <c r="HJA68" s="20"/>
      <c r="HJB68" s="20"/>
      <c r="HJC68" s="20"/>
      <c r="HJD68" s="20"/>
      <c r="HJE68" s="20"/>
      <c r="HJF68" s="20"/>
      <c r="HJG68" s="20"/>
      <c r="HJH68" s="20"/>
      <c r="HJI68" s="20"/>
      <c r="HJJ68" s="20"/>
      <c r="HJK68" s="20"/>
      <c r="HJL68" s="20"/>
      <c r="HJM68" s="20"/>
      <c r="HJN68" s="20"/>
      <c r="HJO68" s="20"/>
      <c r="HJP68" s="20"/>
      <c r="HJQ68" s="20"/>
      <c r="HJR68" s="20"/>
      <c r="HJS68" s="20"/>
      <c r="HJT68" s="20"/>
      <c r="HJU68" s="20"/>
      <c r="HJV68" s="20"/>
      <c r="HJW68" s="20"/>
      <c r="HJX68" s="20"/>
      <c r="HJY68" s="20"/>
      <c r="HJZ68" s="20"/>
      <c r="HKA68" s="20"/>
      <c r="HKB68" s="20"/>
      <c r="HKC68" s="20"/>
      <c r="HKD68" s="20"/>
      <c r="HKE68" s="20"/>
      <c r="HKF68" s="20"/>
      <c r="HKG68" s="20"/>
      <c r="HKH68" s="20"/>
      <c r="HKI68" s="20"/>
      <c r="HKJ68" s="20"/>
      <c r="HKK68" s="20"/>
      <c r="HKL68" s="20"/>
      <c r="HKM68" s="20"/>
      <c r="HKN68" s="20"/>
      <c r="HKO68" s="20"/>
      <c r="HKP68" s="20"/>
      <c r="HKQ68" s="20"/>
      <c r="HKR68" s="20"/>
      <c r="HKS68" s="20"/>
      <c r="HKT68" s="20"/>
      <c r="HKU68" s="20"/>
      <c r="HKV68" s="20"/>
      <c r="HKW68" s="20"/>
      <c r="HKX68" s="20"/>
      <c r="HKY68" s="20"/>
      <c r="HKZ68" s="20"/>
      <c r="HLA68" s="20"/>
      <c r="HLB68" s="20"/>
      <c r="HLC68" s="20"/>
      <c r="HLD68" s="20"/>
      <c r="HLE68" s="20"/>
      <c r="HLF68" s="20"/>
      <c r="HLG68" s="20"/>
      <c r="HLH68" s="20"/>
      <c r="HLI68" s="20"/>
      <c r="HLJ68" s="20"/>
      <c r="HLK68" s="20"/>
      <c r="HLL68" s="20"/>
      <c r="HLM68" s="20"/>
      <c r="HLN68" s="20"/>
      <c r="HLO68" s="20"/>
      <c r="HLP68" s="20"/>
      <c r="HLQ68" s="20"/>
      <c r="HLR68" s="20"/>
      <c r="HLS68" s="20"/>
      <c r="HLT68" s="20"/>
      <c r="HLU68" s="20"/>
      <c r="HLV68" s="20"/>
      <c r="HLW68" s="20"/>
      <c r="HLX68" s="20"/>
      <c r="HLY68" s="20"/>
      <c r="HLZ68" s="20"/>
      <c r="HMA68" s="20"/>
      <c r="HMB68" s="20"/>
      <c r="HMC68" s="20"/>
      <c r="HMD68" s="20"/>
      <c r="HME68" s="20"/>
      <c r="HMF68" s="20"/>
      <c r="HMG68" s="20"/>
      <c r="HMH68" s="20"/>
      <c r="HMI68" s="20"/>
      <c r="HMJ68" s="20"/>
      <c r="HMK68" s="20"/>
      <c r="HML68" s="20"/>
      <c r="HMM68" s="20"/>
      <c r="HMN68" s="20"/>
      <c r="HMO68" s="20"/>
      <c r="HMP68" s="20"/>
      <c r="HMQ68" s="20"/>
      <c r="HMR68" s="20"/>
      <c r="HMS68" s="20"/>
      <c r="HMT68" s="20"/>
      <c r="HMU68" s="20"/>
      <c r="HMV68" s="20"/>
      <c r="HMW68" s="20"/>
      <c r="HMX68" s="20"/>
      <c r="HMY68" s="20"/>
      <c r="HMZ68" s="20"/>
      <c r="HNA68" s="20"/>
      <c r="HNB68" s="20"/>
      <c r="HNC68" s="20"/>
      <c r="HND68" s="20"/>
      <c r="HNE68" s="20"/>
      <c r="HNF68" s="20"/>
      <c r="HNG68" s="20"/>
      <c r="HNH68" s="20"/>
      <c r="HNI68" s="20"/>
      <c r="HNJ68" s="20"/>
      <c r="HNK68" s="20"/>
      <c r="HNL68" s="20"/>
      <c r="HNM68" s="20"/>
      <c r="HNN68" s="20"/>
      <c r="HNO68" s="20"/>
      <c r="HNP68" s="20"/>
      <c r="HNQ68" s="20"/>
      <c r="HNR68" s="20"/>
      <c r="HNS68" s="20"/>
      <c r="HNT68" s="20"/>
      <c r="HNU68" s="20"/>
      <c r="HNV68" s="20"/>
      <c r="HNW68" s="20"/>
      <c r="HNX68" s="20"/>
      <c r="HNY68" s="20"/>
      <c r="HNZ68" s="20"/>
      <c r="HOA68" s="20"/>
      <c r="HOB68" s="20"/>
      <c r="HOC68" s="20"/>
      <c r="HOD68" s="20"/>
      <c r="HOE68" s="20"/>
      <c r="HOF68" s="20"/>
      <c r="HOG68" s="20"/>
      <c r="HOH68" s="20"/>
      <c r="HOI68" s="20"/>
      <c r="HOJ68" s="20"/>
      <c r="HOK68" s="20"/>
      <c r="HOL68" s="20"/>
      <c r="HOM68" s="20"/>
      <c r="HON68" s="20"/>
      <c r="HOO68" s="20"/>
      <c r="HOP68" s="20"/>
      <c r="HOQ68" s="20"/>
      <c r="HOR68" s="20"/>
      <c r="HOS68" s="20"/>
      <c r="HOT68" s="20"/>
      <c r="HOU68" s="20"/>
      <c r="HOV68" s="20"/>
      <c r="HOW68" s="20"/>
      <c r="HOX68" s="20"/>
      <c r="HOY68" s="20"/>
      <c r="HOZ68" s="20"/>
      <c r="HPA68" s="20"/>
      <c r="HPB68" s="20"/>
      <c r="HPC68" s="20"/>
      <c r="HPD68" s="20"/>
      <c r="HPE68" s="20"/>
      <c r="HPF68" s="20"/>
      <c r="HPG68" s="20"/>
      <c r="HPH68" s="20"/>
      <c r="HPI68" s="20"/>
      <c r="HPJ68" s="20"/>
      <c r="HPK68" s="20"/>
      <c r="HPL68" s="20"/>
      <c r="HPM68" s="20"/>
      <c r="HPN68" s="20"/>
      <c r="HPO68" s="20"/>
      <c r="HPP68" s="20"/>
      <c r="HPQ68" s="20"/>
      <c r="HPR68" s="20"/>
      <c r="HPS68" s="20"/>
      <c r="HPT68" s="20"/>
      <c r="HPU68" s="20"/>
      <c r="HPV68" s="20"/>
      <c r="HPW68" s="20"/>
      <c r="HPX68" s="20"/>
      <c r="HPY68" s="20"/>
      <c r="HPZ68" s="20"/>
      <c r="HQA68" s="20"/>
      <c r="HQB68" s="20"/>
      <c r="HQC68" s="20"/>
      <c r="HQD68" s="20"/>
      <c r="HQE68" s="20"/>
      <c r="HQF68" s="20"/>
      <c r="HQG68" s="20"/>
      <c r="HQH68" s="20"/>
      <c r="HQI68" s="20"/>
      <c r="HQJ68" s="20"/>
      <c r="HQK68" s="20"/>
      <c r="HQL68" s="20"/>
      <c r="HQM68" s="20"/>
      <c r="HQN68" s="20"/>
      <c r="HQO68" s="20"/>
      <c r="HQP68" s="20"/>
      <c r="HQQ68" s="20"/>
      <c r="HQR68" s="20"/>
      <c r="HQS68" s="20"/>
      <c r="HQT68" s="20"/>
      <c r="HQU68" s="20"/>
      <c r="HQV68" s="20"/>
      <c r="HQW68" s="20"/>
      <c r="HQX68" s="20"/>
      <c r="HQY68" s="20"/>
      <c r="HQZ68" s="20"/>
      <c r="HRA68" s="20"/>
      <c r="HRB68" s="20"/>
      <c r="HRC68" s="20"/>
      <c r="HRD68" s="20"/>
      <c r="HRE68" s="20"/>
      <c r="HRF68" s="20"/>
      <c r="HRG68" s="20"/>
      <c r="HRH68" s="20"/>
      <c r="HRI68" s="20"/>
      <c r="HRJ68" s="20"/>
      <c r="HRK68" s="20"/>
      <c r="HRL68" s="20"/>
      <c r="HRM68" s="20"/>
      <c r="HRN68" s="20"/>
      <c r="HRO68" s="20"/>
      <c r="HRP68" s="20"/>
      <c r="HRQ68" s="20"/>
      <c r="HRR68" s="20"/>
      <c r="HRS68" s="20"/>
      <c r="HRT68" s="20"/>
      <c r="HRU68" s="20"/>
      <c r="HRV68" s="20"/>
      <c r="HRW68" s="20"/>
      <c r="HRX68" s="20"/>
      <c r="HRY68" s="20"/>
      <c r="HRZ68" s="20"/>
      <c r="HSA68" s="20"/>
      <c r="HSB68" s="20"/>
      <c r="HSC68" s="20"/>
      <c r="HSD68" s="20"/>
      <c r="HSE68" s="20"/>
      <c r="HSF68" s="20"/>
      <c r="HSG68" s="20"/>
      <c r="HSH68" s="20"/>
      <c r="HSI68" s="20"/>
      <c r="HSJ68" s="20"/>
      <c r="HSK68" s="20"/>
      <c r="HSL68" s="20"/>
      <c r="HSM68" s="20"/>
      <c r="HSN68" s="20"/>
      <c r="HSO68" s="20"/>
      <c r="HSP68" s="20"/>
      <c r="HSQ68" s="20"/>
      <c r="HSR68" s="20"/>
      <c r="HSS68" s="20"/>
      <c r="HST68" s="20"/>
      <c r="HSU68" s="20"/>
      <c r="HSV68" s="20"/>
      <c r="HSW68" s="20"/>
      <c r="HSX68" s="20"/>
      <c r="HSY68" s="20"/>
      <c r="HSZ68" s="20"/>
      <c r="HTA68" s="20"/>
      <c r="HTB68" s="20"/>
      <c r="HTC68" s="20"/>
      <c r="HTD68" s="20"/>
      <c r="HTE68" s="20"/>
      <c r="HTF68" s="20"/>
      <c r="HTG68" s="20"/>
      <c r="HTH68" s="20"/>
      <c r="HTI68" s="20"/>
      <c r="HTJ68" s="20"/>
      <c r="HTK68" s="20"/>
      <c r="HTL68" s="20"/>
      <c r="HTM68" s="20"/>
      <c r="HTN68" s="20"/>
      <c r="HTO68" s="20"/>
      <c r="HTP68" s="20"/>
      <c r="HTQ68" s="20"/>
      <c r="HTR68" s="20"/>
      <c r="HTS68" s="20"/>
      <c r="HTT68" s="20"/>
      <c r="HTU68" s="20"/>
      <c r="HTV68" s="20"/>
      <c r="HTW68" s="20"/>
      <c r="HTX68" s="20"/>
      <c r="HTY68" s="20"/>
      <c r="HTZ68" s="20"/>
      <c r="HUA68" s="20"/>
      <c r="HUB68" s="20"/>
      <c r="HUC68" s="20"/>
      <c r="HUD68" s="20"/>
      <c r="HUE68" s="20"/>
      <c r="HUF68" s="20"/>
      <c r="HUG68" s="20"/>
      <c r="HUH68" s="20"/>
      <c r="HUI68" s="20"/>
      <c r="HUJ68" s="20"/>
      <c r="HUK68" s="20"/>
      <c r="HUL68" s="20"/>
      <c r="HUM68" s="20"/>
      <c r="HUN68" s="20"/>
      <c r="HUO68" s="20"/>
      <c r="HUP68" s="20"/>
      <c r="HUQ68" s="20"/>
      <c r="HUR68" s="20"/>
      <c r="HUS68" s="20"/>
      <c r="HUT68" s="20"/>
      <c r="HUU68" s="20"/>
      <c r="HUV68" s="20"/>
      <c r="HUW68" s="20"/>
      <c r="HUX68" s="20"/>
      <c r="HUY68" s="20"/>
      <c r="HUZ68" s="20"/>
      <c r="HVA68" s="20"/>
      <c r="HVB68" s="20"/>
      <c r="HVC68" s="20"/>
      <c r="HVD68" s="20"/>
      <c r="HVE68" s="20"/>
      <c r="HVF68" s="20"/>
      <c r="HVG68" s="20"/>
      <c r="HVH68" s="20"/>
      <c r="HVI68" s="20"/>
      <c r="HVJ68" s="20"/>
      <c r="HVK68" s="20"/>
      <c r="HVL68" s="20"/>
      <c r="HVM68" s="20"/>
      <c r="HVN68" s="20"/>
      <c r="HVO68" s="20"/>
      <c r="HVP68" s="20"/>
      <c r="HVQ68" s="20"/>
      <c r="HVR68" s="20"/>
      <c r="HVS68" s="20"/>
      <c r="HVT68" s="20"/>
      <c r="HVU68" s="20"/>
      <c r="HVV68" s="20"/>
      <c r="HVW68" s="20"/>
      <c r="HVX68" s="20"/>
      <c r="HVY68" s="20"/>
      <c r="HVZ68" s="20"/>
      <c r="HWA68" s="20"/>
      <c r="HWB68" s="20"/>
      <c r="HWC68" s="20"/>
      <c r="HWD68" s="20"/>
      <c r="HWE68" s="20"/>
      <c r="HWF68" s="20"/>
      <c r="HWG68" s="20"/>
      <c r="HWH68" s="20"/>
      <c r="HWI68" s="20"/>
      <c r="HWJ68" s="20"/>
      <c r="HWK68" s="20"/>
      <c r="HWL68" s="20"/>
      <c r="HWM68" s="20"/>
      <c r="HWN68" s="20"/>
      <c r="HWO68" s="20"/>
      <c r="HWP68" s="20"/>
      <c r="HWQ68" s="20"/>
      <c r="HWR68" s="20"/>
      <c r="HWS68" s="20"/>
      <c r="HWT68" s="20"/>
      <c r="HWU68" s="20"/>
      <c r="HWV68" s="20"/>
      <c r="HWW68" s="20"/>
      <c r="HWX68" s="20"/>
      <c r="HWY68" s="20"/>
      <c r="HWZ68" s="20"/>
      <c r="HXA68" s="20"/>
      <c r="HXB68" s="20"/>
      <c r="HXC68" s="20"/>
      <c r="HXD68" s="20"/>
      <c r="HXE68" s="20"/>
      <c r="HXF68" s="20"/>
      <c r="HXG68" s="20"/>
      <c r="HXH68" s="20"/>
      <c r="HXI68" s="20"/>
      <c r="HXJ68" s="20"/>
      <c r="HXK68" s="20"/>
      <c r="HXL68" s="20"/>
      <c r="HXM68" s="20"/>
      <c r="HXN68" s="20"/>
      <c r="HXO68" s="20"/>
      <c r="HXP68" s="20"/>
      <c r="HXQ68" s="20"/>
      <c r="HXR68" s="20"/>
      <c r="HXS68" s="20"/>
      <c r="HXT68" s="20"/>
      <c r="HXU68" s="20"/>
      <c r="HXV68" s="20"/>
      <c r="HXW68" s="20"/>
      <c r="HXX68" s="20"/>
      <c r="HXY68" s="20"/>
      <c r="HXZ68" s="20"/>
      <c r="HYA68" s="20"/>
      <c r="HYB68" s="20"/>
      <c r="HYC68" s="20"/>
      <c r="HYD68" s="20"/>
      <c r="HYE68" s="20"/>
      <c r="HYF68" s="20"/>
      <c r="HYG68" s="20"/>
      <c r="HYH68" s="20"/>
      <c r="HYI68" s="20"/>
      <c r="HYJ68" s="20"/>
      <c r="HYK68" s="20"/>
      <c r="HYL68" s="20"/>
      <c r="HYM68" s="20"/>
      <c r="HYN68" s="20"/>
      <c r="HYO68" s="20"/>
      <c r="HYP68" s="20"/>
      <c r="HYQ68" s="20"/>
      <c r="HYR68" s="20"/>
      <c r="HYS68" s="20"/>
      <c r="HYT68" s="20"/>
      <c r="HYU68" s="20"/>
      <c r="HYV68" s="20"/>
      <c r="HYW68" s="20"/>
      <c r="HYX68" s="20"/>
      <c r="HYY68" s="20"/>
      <c r="HYZ68" s="20"/>
      <c r="HZA68" s="20"/>
      <c r="HZB68" s="20"/>
      <c r="HZC68" s="20"/>
      <c r="HZD68" s="20"/>
      <c r="HZE68" s="20"/>
      <c r="HZF68" s="20"/>
      <c r="HZG68" s="20"/>
      <c r="HZH68" s="20"/>
      <c r="HZI68" s="20"/>
      <c r="HZJ68" s="20"/>
      <c r="HZK68" s="20"/>
      <c r="HZL68" s="20"/>
      <c r="HZM68" s="20"/>
      <c r="HZN68" s="20"/>
      <c r="HZO68" s="20"/>
      <c r="HZP68" s="20"/>
      <c r="HZQ68" s="20"/>
      <c r="HZR68" s="20"/>
      <c r="HZS68" s="20"/>
      <c r="HZT68" s="20"/>
      <c r="HZU68" s="20"/>
      <c r="HZV68" s="20"/>
      <c r="HZW68" s="20"/>
      <c r="HZX68" s="20"/>
      <c r="HZY68" s="20"/>
      <c r="HZZ68" s="20"/>
      <c r="IAA68" s="20"/>
      <c r="IAB68" s="20"/>
      <c r="IAC68" s="20"/>
      <c r="IAD68" s="20"/>
      <c r="IAE68" s="20"/>
      <c r="IAF68" s="20"/>
      <c r="IAG68" s="20"/>
      <c r="IAH68" s="20"/>
      <c r="IAI68" s="20"/>
      <c r="IAJ68" s="20"/>
      <c r="IAK68" s="20"/>
      <c r="IAL68" s="20"/>
      <c r="IAM68" s="20"/>
      <c r="IAN68" s="20"/>
      <c r="IAO68" s="20"/>
      <c r="IAP68" s="20"/>
      <c r="IAQ68" s="20"/>
      <c r="IAR68" s="20"/>
      <c r="IAS68" s="20"/>
      <c r="IAT68" s="20"/>
      <c r="IAU68" s="20"/>
      <c r="IAV68" s="20"/>
      <c r="IAW68" s="20"/>
      <c r="IAX68" s="20"/>
      <c r="IAY68" s="20"/>
      <c r="IAZ68" s="20"/>
      <c r="IBA68" s="20"/>
      <c r="IBB68" s="20"/>
      <c r="IBC68" s="20"/>
      <c r="IBD68" s="20"/>
      <c r="IBE68" s="20"/>
      <c r="IBF68" s="20"/>
      <c r="IBG68" s="20"/>
      <c r="IBH68" s="20"/>
      <c r="IBI68" s="20"/>
      <c r="IBJ68" s="20"/>
      <c r="IBK68" s="20"/>
      <c r="IBL68" s="20"/>
      <c r="IBM68" s="20"/>
      <c r="IBN68" s="20"/>
      <c r="IBO68" s="20"/>
      <c r="IBP68" s="20"/>
      <c r="IBQ68" s="20"/>
      <c r="IBR68" s="20"/>
      <c r="IBS68" s="20"/>
      <c r="IBT68" s="20"/>
      <c r="IBU68" s="20"/>
      <c r="IBV68" s="20"/>
      <c r="IBW68" s="20"/>
      <c r="IBX68" s="20"/>
      <c r="IBY68" s="20"/>
      <c r="IBZ68" s="20"/>
      <c r="ICA68" s="20"/>
      <c r="ICB68" s="20"/>
      <c r="ICC68" s="20"/>
      <c r="ICD68" s="20"/>
      <c r="ICE68" s="20"/>
      <c r="ICF68" s="20"/>
      <c r="ICG68" s="20"/>
      <c r="ICH68" s="20"/>
      <c r="ICI68" s="20"/>
      <c r="ICJ68" s="20"/>
      <c r="ICK68" s="20"/>
      <c r="ICL68" s="20"/>
      <c r="ICM68" s="20"/>
      <c r="ICN68" s="20"/>
      <c r="ICO68" s="20"/>
      <c r="ICP68" s="20"/>
      <c r="ICQ68" s="20"/>
      <c r="ICR68" s="20"/>
      <c r="ICS68" s="20"/>
      <c r="ICT68" s="20"/>
      <c r="ICU68" s="20"/>
      <c r="ICV68" s="20"/>
      <c r="ICW68" s="20"/>
      <c r="ICX68" s="20"/>
      <c r="ICY68" s="20"/>
      <c r="ICZ68" s="20"/>
      <c r="IDA68" s="20"/>
      <c r="IDB68" s="20"/>
      <c r="IDC68" s="20"/>
      <c r="IDD68" s="20"/>
      <c r="IDE68" s="20"/>
      <c r="IDF68" s="20"/>
      <c r="IDG68" s="20"/>
      <c r="IDH68" s="20"/>
      <c r="IDI68" s="20"/>
      <c r="IDJ68" s="20"/>
      <c r="IDK68" s="20"/>
      <c r="IDL68" s="20"/>
      <c r="IDM68" s="20"/>
      <c r="IDN68" s="20"/>
      <c r="IDO68" s="20"/>
      <c r="IDP68" s="20"/>
      <c r="IDQ68" s="20"/>
      <c r="IDR68" s="20"/>
      <c r="IDS68" s="20"/>
      <c r="IDT68" s="20"/>
      <c r="IDU68" s="20"/>
      <c r="IDV68" s="20"/>
      <c r="IDW68" s="20"/>
      <c r="IDX68" s="20"/>
      <c r="IDY68" s="20"/>
      <c r="IDZ68" s="20"/>
      <c r="IEA68" s="20"/>
      <c r="IEB68" s="20"/>
      <c r="IEC68" s="20"/>
      <c r="IED68" s="20"/>
      <c r="IEE68" s="20"/>
      <c r="IEF68" s="20"/>
      <c r="IEG68" s="20"/>
      <c r="IEH68" s="20"/>
      <c r="IEI68" s="20"/>
      <c r="IEJ68" s="20"/>
      <c r="IEK68" s="20"/>
      <c r="IEL68" s="20"/>
      <c r="IEM68" s="20"/>
      <c r="IEN68" s="20"/>
      <c r="IEO68" s="20"/>
      <c r="IEP68" s="20"/>
      <c r="IEQ68" s="20"/>
      <c r="IER68" s="20"/>
      <c r="IES68" s="20"/>
      <c r="IET68" s="20"/>
      <c r="IEU68" s="20"/>
      <c r="IEV68" s="20"/>
      <c r="IEW68" s="20"/>
      <c r="IEX68" s="20"/>
      <c r="IEY68" s="20"/>
      <c r="IEZ68" s="20"/>
      <c r="IFA68" s="20"/>
      <c r="IFB68" s="20"/>
      <c r="IFC68" s="20"/>
      <c r="IFD68" s="20"/>
      <c r="IFE68" s="20"/>
      <c r="IFF68" s="20"/>
      <c r="IFG68" s="20"/>
      <c r="IFH68" s="20"/>
      <c r="IFI68" s="20"/>
      <c r="IFJ68" s="20"/>
      <c r="IFK68" s="20"/>
      <c r="IFL68" s="20"/>
      <c r="IFM68" s="20"/>
      <c r="IFN68" s="20"/>
      <c r="IFO68" s="20"/>
      <c r="IFP68" s="20"/>
      <c r="IFQ68" s="20"/>
      <c r="IFR68" s="20"/>
      <c r="IFS68" s="20"/>
      <c r="IFT68" s="20"/>
      <c r="IFU68" s="20"/>
      <c r="IFV68" s="20"/>
      <c r="IFW68" s="20"/>
      <c r="IFX68" s="20"/>
      <c r="IFY68" s="20"/>
      <c r="IFZ68" s="20"/>
      <c r="IGA68" s="20"/>
      <c r="IGB68" s="20"/>
      <c r="IGC68" s="20"/>
      <c r="IGD68" s="20"/>
      <c r="IGE68" s="20"/>
      <c r="IGF68" s="20"/>
      <c r="IGG68" s="20"/>
      <c r="IGH68" s="20"/>
      <c r="IGI68" s="20"/>
      <c r="IGJ68" s="20"/>
      <c r="IGK68" s="20"/>
      <c r="IGL68" s="20"/>
      <c r="IGM68" s="20"/>
      <c r="IGN68" s="20"/>
      <c r="IGO68" s="20"/>
      <c r="IGP68" s="20"/>
      <c r="IGQ68" s="20"/>
      <c r="IGR68" s="20"/>
      <c r="IGS68" s="20"/>
      <c r="IGT68" s="20"/>
      <c r="IGU68" s="20"/>
      <c r="IGV68" s="20"/>
      <c r="IGW68" s="20"/>
      <c r="IGX68" s="20"/>
      <c r="IGY68" s="20"/>
      <c r="IGZ68" s="20"/>
      <c r="IHA68" s="20"/>
      <c r="IHB68" s="20"/>
      <c r="IHC68" s="20"/>
      <c r="IHD68" s="20"/>
      <c r="IHE68" s="20"/>
      <c r="IHF68" s="20"/>
      <c r="IHG68" s="20"/>
      <c r="IHH68" s="20"/>
      <c r="IHI68" s="20"/>
      <c r="IHJ68" s="20"/>
      <c r="IHK68" s="20"/>
      <c r="IHL68" s="20"/>
      <c r="IHM68" s="20"/>
      <c r="IHN68" s="20"/>
      <c r="IHO68" s="20"/>
      <c r="IHP68" s="20"/>
      <c r="IHQ68" s="20"/>
      <c r="IHR68" s="20"/>
      <c r="IHS68" s="20"/>
      <c r="IHT68" s="20"/>
      <c r="IHU68" s="20"/>
      <c r="IHV68" s="20"/>
      <c r="IHW68" s="20"/>
      <c r="IHX68" s="20"/>
      <c r="IHY68" s="20"/>
      <c r="IHZ68" s="20"/>
      <c r="IIA68" s="20"/>
      <c r="IIB68" s="20"/>
      <c r="IIC68" s="20"/>
      <c r="IID68" s="20"/>
      <c r="IIE68" s="20"/>
      <c r="IIF68" s="20"/>
      <c r="IIG68" s="20"/>
      <c r="IIH68" s="20"/>
      <c r="III68" s="20"/>
      <c r="IIJ68" s="20"/>
      <c r="IIK68" s="20"/>
      <c r="IIL68" s="20"/>
      <c r="IIM68" s="20"/>
      <c r="IIN68" s="20"/>
      <c r="IIO68" s="20"/>
      <c r="IIP68" s="20"/>
      <c r="IIQ68" s="20"/>
      <c r="IIR68" s="20"/>
      <c r="IIS68" s="20"/>
      <c r="IIT68" s="20"/>
      <c r="IIU68" s="20"/>
      <c r="IIV68" s="20"/>
      <c r="IIW68" s="20"/>
      <c r="IIX68" s="20"/>
      <c r="IIY68" s="20"/>
      <c r="IIZ68" s="20"/>
      <c r="IJA68" s="20"/>
      <c r="IJB68" s="20"/>
      <c r="IJC68" s="20"/>
      <c r="IJD68" s="20"/>
      <c r="IJE68" s="20"/>
      <c r="IJF68" s="20"/>
      <c r="IJG68" s="20"/>
      <c r="IJH68" s="20"/>
      <c r="IJI68" s="20"/>
      <c r="IJJ68" s="20"/>
      <c r="IJK68" s="20"/>
      <c r="IJL68" s="20"/>
      <c r="IJM68" s="20"/>
      <c r="IJN68" s="20"/>
      <c r="IJO68" s="20"/>
      <c r="IJP68" s="20"/>
      <c r="IJQ68" s="20"/>
      <c r="IJR68" s="20"/>
      <c r="IJS68" s="20"/>
      <c r="IJT68" s="20"/>
      <c r="IJU68" s="20"/>
      <c r="IJV68" s="20"/>
      <c r="IJW68" s="20"/>
      <c r="IJX68" s="20"/>
      <c r="IJY68" s="20"/>
      <c r="IJZ68" s="20"/>
      <c r="IKA68" s="20"/>
      <c r="IKB68" s="20"/>
      <c r="IKC68" s="20"/>
      <c r="IKD68" s="20"/>
      <c r="IKE68" s="20"/>
      <c r="IKF68" s="20"/>
      <c r="IKG68" s="20"/>
      <c r="IKH68" s="20"/>
      <c r="IKI68" s="20"/>
      <c r="IKJ68" s="20"/>
      <c r="IKK68" s="20"/>
      <c r="IKL68" s="20"/>
      <c r="IKM68" s="20"/>
      <c r="IKN68" s="20"/>
      <c r="IKO68" s="20"/>
      <c r="IKP68" s="20"/>
      <c r="IKQ68" s="20"/>
      <c r="IKR68" s="20"/>
      <c r="IKS68" s="20"/>
      <c r="IKT68" s="20"/>
      <c r="IKU68" s="20"/>
      <c r="IKV68" s="20"/>
      <c r="IKW68" s="20"/>
      <c r="IKX68" s="20"/>
      <c r="IKY68" s="20"/>
      <c r="IKZ68" s="20"/>
      <c r="ILA68" s="20"/>
      <c r="ILB68" s="20"/>
      <c r="ILC68" s="20"/>
      <c r="ILD68" s="20"/>
      <c r="ILE68" s="20"/>
      <c r="ILF68" s="20"/>
      <c r="ILG68" s="20"/>
      <c r="ILH68" s="20"/>
      <c r="ILI68" s="20"/>
      <c r="ILJ68" s="20"/>
      <c r="ILK68" s="20"/>
      <c r="ILL68" s="20"/>
      <c r="ILM68" s="20"/>
      <c r="ILN68" s="20"/>
      <c r="ILO68" s="20"/>
      <c r="ILP68" s="20"/>
      <c r="ILQ68" s="20"/>
      <c r="ILR68" s="20"/>
      <c r="ILS68" s="20"/>
      <c r="ILT68" s="20"/>
      <c r="ILU68" s="20"/>
      <c r="ILV68" s="20"/>
      <c r="ILW68" s="20"/>
      <c r="ILX68" s="20"/>
      <c r="ILY68" s="20"/>
      <c r="ILZ68" s="20"/>
      <c r="IMA68" s="20"/>
      <c r="IMB68" s="20"/>
      <c r="IMC68" s="20"/>
      <c r="IMD68" s="20"/>
      <c r="IME68" s="20"/>
      <c r="IMF68" s="20"/>
      <c r="IMG68" s="20"/>
      <c r="IMH68" s="20"/>
      <c r="IMI68" s="20"/>
      <c r="IMJ68" s="20"/>
      <c r="IMK68" s="20"/>
      <c r="IML68" s="20"/>
      <c r="IMM68" s="20"/>
      <c r="IMN68" s="20"/>
      <c r="IMO68" s="20"/>
      <c r="IMP68" s="20"/>
      <c r="IMQ68" s="20"/>
      <c r="IMR68" s="20"/>
      <c r="IMS68" s="20"/>
      <c r="IMT68" s="20"/>
      <c r="IMU68" s="20"/>
      <c r="IMV68" s="20"/>
      <c r="IMW68" s="20"/>
      <c r="IMX68" s="20"/>
      <c r="IMY68" s="20"/>
      <c r="IMZ68" s="20"/>
      <c r="INA68" s="20"/>
      <c r="INB68" s="20"/>
      <c r="INC68" s="20"/>
      <c r="IND68" s="20"/>
      <c r="INE68" s="20"/>
      <c r="INF68" s="20"/>
      <c r="ING68" s="20"/>
      <c r="INH68" s="20"/>
      <c r="INI68" s="20"/>
      <c r="INJ68" s="20"/>
      <c r="INK68" s="20"/>
      <c r="INL68" s="20"/>
      <c r="INM68" s="20"/>
      <c r="INN68" s="20"/>
      <c r="INO68" s="20"/>
      <c r="INP68" s="20"/>
      <c r="INQ68" s="20"/>
      <c r="INR68" s="20"/>
      <c r="INS68" s="20"/>
      <c r="INT68" s="20"/>
      <c r="INU68" s="20"/>
      <c r="INV68" s="20"/>
      <c r="INW68" s="20"/>
      <c r="INX68" s="20"/>
      <c r="INY68" s="20"/>
      <c r="INZ68" s="20"/>
      <c r="IOA68" s="20"/>
      <c r="IOB68" s="20"/>
      <c r="IOC68" s="20"/>
      <c r="IOD68" s="20"/>
      <c r="IOE68" s="20"/>
      <c r="IOF68" s="20"/>
      <c r="IOG68" s="20"/>
      <c r="IOH68" s="20"/>
      <c r="IOI68" s="20"/>
      <c r="IOJ68" s="20"/>
      <c r="IOK68" s="20"/>
      <c r="IOL68" s="20"/>
      <c r="IOM68" s="20"/>
      <c r="ION68" s="20"/>
      <c r="IOO68" s="20"/>
      <c r="IOP68" s="20"/>
      <c r="IOQ68" s="20"/>
      <c r="IOR68" s="20"/>
      <c r="IOS68" s="20"/>
      <c r="IOT68" s="20"/>
      <c r="IOU68" s="20"/>
      <c r="IOV68" s="20"/>
      <c r="IOW68" s="20"/>
      <c r="IOX68" s="20"/>
      <c r="IOY68" s="20"/>
      <c r="IOZ68" s="20"/>
      <c r="IPA68" s="20"/>
      <c r="IPB68" s="20"/>
      <c r="IPC68" s="20"/>
      <c r="IPD68" s="20"/>
      <c r="IPE68" s="20"/>
      <c r="IPF68" s="20"/>
      <c r="IPG68" s="20"/>
      <c r="IPH68" s="20"/>
      <c r="IPI68" s="20"/>
      <c r="IPJ68" s="20"/>
      <c r="IPK68" s="20"/>
      <c r="IPL68" s="20"/>
      <c r="IPM68" s="20"/>
      <c r="IPN68" s="20"/>
      <c r="IPO68" s="20"/>
      <c r="IPP68" s="20"/>
      <c r="IPQ68" s="20"/>
      <c r="IPR68" s="20"/>
      <c r="IPS68" s="20"/>
      <c r="IPT68" s="20"/>
      <c r="IPU68" s="20"/>
      <c r="IPV68" s="20"/>
      <c r="IPW68" s="20"/>
      <c r="IPX68" s="20"/>
      <c r="IPY68" s="20"/>
      <c r="IPZ68" s="20"/>
      <c r="IQA68" s="20"/>
      <c r="IQB68" s="20"/>
      <c r="IQC68" s="20"/>
      <c r="IQD68" s="20"/>
      <c r="IQE68" s="20"/>
      <c r="IQF68" s="20"/>
      <c r="IQG68" s="20"/>
      <c r="IQH68" s="20"/>
      <c r="IQI68" s="20"/>
      <c r="IQJ68" s="20"/>
      <c r="IQK68" s="20"/>
      <c r="IQL68" s="20"/>
      <c r="IQM68" s="20"/>
      <c r="IQN68" s="20"/>
      <c r="IQO68" s="20"/>
      <c r="IQP68" s="20"/>
      <c r="IQQ68" s="20"/>
      <c r="IQR68" s="20"/>
      <c r="IQS68" s="20"/>
      <c r="IQT68" s="20"/>
      <c r="IQU68" s="20"/>
      <c r="IQV68" s="20"/>
      <c r="IQW68" s="20"/>
      <c r="IQX68" s="20"/>
      <c r="IQY68" s="20"/>
      <c r="IQZ68" s="20"/>
      <c r="IRA68" s="20"/>
      <c r="IRB68" s="20"/>
      <c r="IRC68" s="20"/>
      <c r="IRD68" s="20"/>
      <c r="IRE68" s="20"/>
      <c r="IRF68" s="20"/>
      <c r="IRG68" s="20"/>
      <c r="IRH68" s="20"/>
      <c r="IRI68" s="20"/>
      <c r="IRJ68" s="20"/>
      <c r="IRK68" s="20"/>
      <c r="IRL68" s="20"/>
      <c r="IRM68" s="20"/>
      <c r="IRN68" s="20"/>
      <c r="IRO68" s="20"/>
      <c r="IRP68" s="20"/>
      <c r="IRQ68" s="20"/>
      <c r="IRR68" s="20"/>
      <c r="IRS68" s="20"/>
      <c r="IRT68" s="20"/>
      <c r="IRU68" s="20"/>
      <c r="IRV68" s="20"/>
      <c r="IRW68" s="20"/>
      <c r="IRX68" s="20"/>
      <c r="IRY68" s="20"/>
      <c r="IRZ68" s="20"/>
      <c r="ISA68" s="20"/>
      <c r="ISB68" s="20"/>
      <c r="ISC68" s="20"/>
      <c r="ISD68" s="20"/>
      <c r="ISE68" s="20"/>
      <c r="ISF68" s="20"/>
      <c r="ISG68" s="20"/>
      <c r="ISH68" s="20"/>
      <c r="ISI68" s="20"/>
      <c r="ISJ68" s="20"/>
      <c r="ISK68" s="20"/>
      <c r="ISL68" s="20"/>
      <c r="ISM68" s="20"/>
      <c r="ISN68" s="20"/>
      <c r="ISO68" s="20"/>
      <c r="ISP68" s="20"/>
      <c r="ISQ68" s="20"/>
      <c r="ISR68" s="20"/>
      <c r="ISS68" s="20"/>
      <c r="IST68" s="20"/>
      <c r="ISU68" s="20"/>
      <c r="ISV68" s="20"/>
      <c r="ISW68" s="20"/>
      <c r="ISX68" s="20"/>
      <c r="ISY68" s="20"/>
      <c r="ISZ68" s="20"/>
      <c r="ITA68" s="20"/>
      <c r="ITB68" s="20"/>
      <c r="ITC68" s="20"/>
      <c r="ITD68" s="20"/>
      <c r="ITE68" s="20"/>
      <c r="ITF68" s="20"/>
      <c r="ITG68" s="20"/>
      <c r="ITH68" s="20"/>
      <c r="ITI68" s="20"/>
      <c r="ITJ68" s="20"/>
      <c r="ITK68" s="20"/>
      <c r="ITL68" s="20"/>
      <c r="ITM68" s="20"/>
      <c r="ITN68" s="20"/>
      <c r="ITO68" s="20"/>
      <c r="ITP68" s="20"/>
      <c r="ITQ68" s="20"/>
      <c r="ITR68" s="20"/>
      <c r="ITS68" s="20"/>
      <c r="ITT68" s="20"/>
      <c r="ITU68" s="20"/>
      <c r="ITV68" s="20"/>
      <c r="ITW68" s="20"/>
      <c r="ITX68" s="20"/>
      <c r="ITY68" s="20"/>
      <c r="ITZ68" s="20"/>
      <c r="IUA68" s="20"/>
      <c r="IUB68" s="20"/>
      <c r="IUC68" s="20"/>
      <c r="IUD68" s="20"/>
      <c r="IUE68" s="20"/>
      <c r="IUF68" s="20"/>
      <c r="IUG68" s="20"/>
      <c r="IUH68" s="20"/>
      <c r="IUI68" s="20"/>
      <c r="IUJ68" s="20"/>
      <c r="IUK68" s="20"/>
      <c r="IUL68" s="20"/>
      <c r="IUM68" s="20"/>
      <c r="IUN68" s="20"/>
      <c r="IUO68" s="20"/>
      <c r="IUP68" s="20"/>
      <c r="IUQ68" s="20"/>
      <c r="IUR68" s="20"/>
      <c r="IUS68" s="20"/>
      <c r="IUT68" s="20"/>
      <c r="IUU68" s="20"/>
      <c r="IUV68" s="20"/>
      <c r="IUW68" s="20"/>
      <c r="IUX68" s="20"/>
      <c r="IUY68" s="20"/>
      <c r="IUZ68" s="20"/>
      <c r="IVA68" s="20"/>
      <c r="IVB68" s="20"/>
      <c r="IVC68" s="20"/>
      <c r="IVD68" s="20"/>
      <c r="IVE68" s="20"/>
      <c r="IVF68" s="20"/>
      <c r="IVG68" s="20"/>
      <c r="IVH68" s="20"/>
      <c r="IVI68" s="20"/>
      <c r="IVJ68" s="20"/>
      <c r="IVK68" s="20"/>
      <c r="IVL68" s="20"/>
      <c r="IVM68" s="20"/>
      <c r="IVN68" s="20"/>
      <c r="IVO68" s="20"/>
      <c r="IVP68" s="20"/>
      <c r="IVQ68" s="20"/>
      <c r="IVR68" s="20"/>
      <c r="IVS68" s="20"/>
      <c r="IVT68" s="20"/>
      <c r="IVU68" s="20"/>
      <c r="IVV68" s="20"/>
      <c r="IVW68" s="20"/>
      <c r="IVX68" s="20"/>
      <c r="IVY68" s="20"/>
      <c r="IVZ68" s="20"/>
      <c r="IWA68" s="20"/>
      <c r="IWB68" s="20"/>
      <c r="IWC68" s="20"/>
      <c r="IWD68" s="20"/>
      <c r="IWE68" s="20"/>
      <c r="IWF68" s="20"/>
      <c r="IWG68" s="20"/>
      <c r="IWH68" s="20"/>
      <c r="IWI68" s="20"/>
      <c r="IWJ68" s="20"/>
      <c r="IWK68" s="20"/>
      <c r="IWL68" s="20"/>
      <c r="IWM68" s="20"/>
      <c r="IWN68" s="20"/>
      <c r="IWO68" s="20"/>
      <c r="IWP68" s="20"/>
      <c r="IWQ68" s="20"/>
      <c r="IWR68" s="20"/>
      <c r="IWS68" s="20"/>
      <c r="IWT68" s="20"/>
      <c r="IWU68" s="20"/>
      <c r="IWV68" s="20"/>
      <c r="IWW68" s="20"/>
      <c r="IWX68" s="20"/>
      <c r="IWY68" s="20"/>
      <c r="IWZ68" s="20"/>
      <c r="IXA68" s="20"/>
      <c r="IXB68" s="20"/>
      <c r="IXC68" s="20"/>
      <c r="IXD68" s="20"/>
      <c r="IXE68" s="20"/>
      <c r="IXF68" s="20"/>
      <c r="IXG68" s="20"/>
      <c r="IXH68" s="20"/>
      <c r="IXI68" s="20"/>
      <c r="IXJ68" s="20"/>
      <c r="IXK68" s="20"/>
      <c r="IXL68" s="20"/>
      <c r="IXM68" s="20"/>
      <c r="IXN68" s="20"/>
      <c r="IXO68" s="20"/>
      <c r="IXP68" s="20"/>
      <c r="IXQ68" s="20"/>
      <c r="IXR68" s="20"/>
      <c r="IXS68" s="20"/>
      <c r="IXT68" s="20"/>
      <c r="IXU68" s="20"/>
      <c r="IXV68" s="20"/>
      <c r="IXW68" s="20"/>
      <c r="IXX68" s="20"/>
      <c r="IXY68" s="20"/>
      <c r="IXZ68" s="20"/>
      <c r="IYA68" s="20"/>
      <c r="IYB68" s="20"/>
      <c r="IYC68" s="20"/>
      <c r="IYD68" s="20"/>
      <c r="IYE68" s="20"/>
      <c r="IYF68" s="20"/>
      <c r="IYG68" s="20"/>
      <c r="IYH68" s="20"/>
      <c r="IYI68" s="20"/>
      <c r="IYJ68" s="20"/>
      <c r="IYK68" s="20"/>
      <c r="IYL68" s="20"/>
      <c r="IYM68" s="20"/>
      <c r="IYN68" s="20"/>
      <c r="IYO68" s="20"/>
      <c r="IYP68" s="20"/>
      <c r="IYQ68" s="20"/>
      <c r="IYR68" s="20"/>
      <c r="IYS68" s="20"/>
      <c r="IYT68" s="20"/>
      <c r="IYU68" s="20"/>
      <c r="IYV68" s="20"/>
      <c r="IYW68" s="20"/>
      <c r="IYX68" s="20"/>
      <c r="IYY68" s="20"/>
      <c r="IYZ68" s="20"/>
      <c r="IZA68" s="20"/>
      <c r="IZB68" s="20"/>
      <c r="IZC68" s="20"/>
      <c r="IZD68" s="20"/>
      <c r="IZE68" s="20"/>
      <c r="IZF68" s="20"/>
      <c r="IZG68" s="20"/>
      <c r="IZH68" s="20"/>
      <c r="IZI68" s="20"/>
      <c r="IZJ68" s="20"/>
      <c r="IZK68" s="20"/>
      <c r="IZL68" s="20"/>
      <c r="IZM68" s="20"/>
      <c r="IZN68" s="20"/>
      <c r="IZO68" s="20"/>
      <c r="IZP68" s="20"/>
      <c r="IZQ68" s="20"/>
      <c r="IZR68" s="20"/>
      <c r="IZS68" s="20"/>
      <c r="IZT68" s="20"/>
      <c r="IZU68" s="20"/>
      <c r="IZV68" s="20"/>
      <c r="IZW68" s="20"/>
      <c r="IZX68" s="20"/>
      <c r="IZY68" s="20"/>
      <c r="IZZ68" s="20"/>
      <c r="JAA68" s="20"/>
      <c r="JAB68" s="20"/>
      <c r="JAC68" s="20"/>
      <c r="JAD68" s="20"/>
      <c r="JAE68" s="20"/>
      <c r="JAF68" s="20"/>
      <c r="JAG68" s="20"/>
      <c r="JAH68" s="20"/>
      <c r="JAI68" s="20"/>
      <c r="JAJ68" s="20"/>
      <c r="JAK68" s="20"/>
      <c r="JAL68" s="20"/>
      <c r="JAM68" s="20"/>
      <c r="JAN68" s="20"/>
      <c r="JAO68" s="20"/>
      <c r="JAP68" s="20"/>
      <c r="JAQ68" s="20"/>
      <c r="JAR68" s="20"/>
      <c r="JAS68" s="20"/>
      <c r="JAT68" s="20"/>
      <c r="JAU68" s="20"/>
      <c r="JAV68" s="20"/>
      <c r="JAW68" s="20"/>
      <c r="JAX68" s="20"/>
      <c r="JAY68" s="20"/>
      <c r="JAZ68" s="20"/>
      <c r="JBA68" s="20"/>
      <c r="JBB68" s="20"/>
      <c r="JBC68" s="20"/>
      <c r="JBD68" s="20"/>
      <c r="JBE68" s="20"/>
      <c r="JBF68" s="20"/>
      <c r="JBG68" s="20"/>
      <c r="JBH68" s="20"/>
      <c r="JBI68" s="20"/>
      <c r="JBJ68" s="20"/>
      <c r="JBK68" s="20"/>
      <c r="JBL68" s="20"/>
      <c r="JBM68" s="20"/>
      <c r="JBN68" s="20"/>
      <c r="JBO68" s="20"/>
      <c r="JBP68" s="20"/>
      <c r="JBQ68" s="20"/>
      <c r="JBR68" s="20"/>
      <c r="JBS68" s="20"/>
      <c r="JBT68" s="20"/>
      <c r="JBU68" s="20"/>
      <c r="JBV68" s="20"/>
      <c r="JBW68" s="20"/>
      <c r="JBX68" s="20"/>
      <c r="JBY68" s="20"/>
      <c r="JBZ68" s="20"/>
      <c r="JCA68" s="20"/>
      <c r="JCB68" s="20"/>
      <c r="JCC68" s="20"/>
      <c r="JCD68" s="20"/>
      <c r="JCE68" s="20"/>
      <c r="JCF68" s="20"/>
      <c r="JCG68" s="20"/>
      <c r="JCH68" s="20"/>
      <c r="JCI68" s="20"/>
      <c r="JCJ68" s="20"/>
      <c r="JCK68" s="20"/>
      <c r="JCL68" s="20"/>
      <c r="JCM68" s="20"/>
      <c r="JCN68" s="20"/>
      <c r="JCO68" s="20"/>
      <c r="JCP68" s="20"/>
      <c r="JCQ68" s="20"/>
      <c r="JCR68" s="20"/>
      <c r="JCS68" s="20"/>
      <c r="JCT68" s="20"/>
      <c r="JCU68" s="20"/>
      <c r="JCV68" s="20"/>
      <c r="JCW68" s="20"/>
      <c r="JCX68" s="20"/>
      <c r="JCY68" s="20"/>
      <c r="JCZ68" s="20"/>
      <c r="JDA68" s="20"/>
      <c r="JDB68" s="20"/>
      <c r="JDC68" s="20"/>
      <c r="JDD68" s="20"/>
      <c r="JDE68" s="20"/>
      <c r="JDF68" s="20"/>
      <c r="JDG68" s="20"/>
      <c r="JDH68" s="20"/>
      <c r="JDI68" s="20"/>
      <c r="JDJ68" s="20"/>
      <c r="JDK68" s="20"/>
      <c r="JDL68" s="20"/>
      <c r="JDM68" s="20"/>
      <c r="JDN68" s="20"/>
      <c r="JDO68" s="20"/>
      <c r="JDP68" s="20"/>
      <c r="JDQ68" s="20"/>
      <c r="JDR68" s="20"/>
      <c r="JDS68" s="20"/>
      <c r="JDT68" s="20"/>
      <c r="JDU68" s="20"/>
      <c r="JDV68" s="20"/>
      <c r="JDW68" s="20"/>
      <c r="JDX68" s="20"/>
      <c r="JDY68" s="20"/>
      <c r="JDZ68" s="20"/>
      <c r="JEA68" s="20"/>
      <c r="JEB68" s="20"/>
      <c r="JEC68" s="20"/>
      <c r="JED68" s="20"/>
      <c r="JEE68" s="20"/>
      <c r="JEF68" s="20"/>
      <c r="JEG68" s="20"/>
      <c r="JEH68" s="20"/>
      <c r="JEI68" s="20"/>
      <c r="JEJ68" s="20"/>
      <c r="JEK68" s="20"/>
      <c r="JEL68" s="20"/>
      <c r="JEM68" s="20"/>
      <c r="JEN68" s="20"/>
      <c r="JEO68" s="20"/>
      <c r="JEP68" s="20"/>
      <c r="JEQ68" s="20"/>
      <c r="JER68" s="20"/>
      <c r="JES68" s="20"/>
      <c r="JET68" s="20"/>
      <c r="JEU68" s="20"/>
      <c r="JEV68" s="20"/>
      <c r="JEW68" s="20"/>
      <c r="JEX68" s="20"/>
      <c r="JEY68" s="20"/>
      <c r="JEZ68" s="20"/>
      <c r="JFA68" s="20"/>
      <c r="JFB68" s="20"/>
      <c r="JFC68" s="20"/>
      <c r="JFD68" s="20"/>
      <c r="JFE68" s="20"/>
      <c r="JFF68" s="20"/>
      <c r="JFG68" s="20"/>
      <c r="JFH68" s="20"/>
      <c r="JFI68" s="20"/>
      <c r="JFJ68" s="20"/>
      <c r="JFK68" s="20"/>
      <c r="JFL68" s="20"/>
      <c r="JFM68" s="20"/>
      <c r="JFN68" s="20"/>
      <c r="JFO68" s="20"/>
      <c r="JFP68" s="20"/>
      <c r="JFQ68" s="20"/>
      <c r="JFR68" s="20"/>
      <c r="JFS68" s="20"/>
      <c r="JFT68" s="20"/>
      <c r="JFU68" s="20"/>
      <c r="JFV68" s="20"/>
      <c r="JFW68" s="20"/>
      <c r="JFX68" s="20"/>
      <c r="JFY68" s="20"/>
      <c r="JFZ68" s="20"/>
      <c r="JGA68" s="20"/>
      <c r="JGB68" s="20"/>
      <c r="JGC68" s="20"/>
      <c r="JGD68" s="20"/>
      <c r="JGE68" s="20"/>
      <c r="JGF68" s="20"/>
      <c r="JGG68" s="20"/>
      <c r="JGH68" s="20"/>
      <c r="JGI68" s="20"/>
      <c r="JGJ68" s="20"/>
      <c r="JGK68" s="20"/>
      <c r="JGL68" s="20"/>
      <c r="JGM68" s="20"/>
      <c r="JGN68" s="20"/>
      <c r="JGO68" s="20"/>
      <c r="JGP68" s="20"/>
      <c r="JGQ68" s="20"/>
      <c r="JGR68" s="20"/>
      <c r="JGS68" s="20"/>
      <c r="JGT68" s="20"/>
      <c r="JGU68" s="20"/>
      <c r="JGV68" s="20"/>
      <c r="JGW68" s="20"/>
      <c r="JGX68" s="20"/>
      <c r="JGY68" s="20"/>
      <c r="JGZ68" s="20"/>
      <c r="JHA68" s="20"/>
      <c r="JHB68" s="20"/>
      <c r="JHC68" s="20"/>
      <c r="JHD68" s="20"/>
      <c r="JHE68" s="20"/>
      <c r="JHF68" s="20"/>
      <c r="JHG68" s="20"/>
      <c r="JHH68" s="20"/>
      <c r="JHI68" s="20"/>
      <c r="JHJ68" s="20"/>
      <c r="JHK68" s="20"/>
      <c r="JHL68" s="20"/>
      <c r="JHM68" s="20"/>
      <c r="JHN68" s="20"/>
      <c r="JHO68" s="20"/>
      <c r="JHP68" s="20"/>
      <c r="JHQ68" s="20"/>
      <c r="JHR68" s="20"/>
      <c r="JHS68" s="20"/>
      <c r="JHT68" s="20"/>
      <c r="JHU68" s="20"/>
      <c r="JHV68" s="20"/>
      <c r="JHW68" s="20"/>
      <c r="JHX68" s="20"/>
      <c r="JHY68" s="20"/>
      <c r="JHZ68" s="20"/>
      <c r="JIA68" s="20"/>
      <c r="JIB68" s="20"/>
      <c r="JIC68" s="20"/>
      <c r="JID68" s="20"/>
      <c r="JIE68" s="20"/>
      <c r="JIF68" s="20"/>
      <c r="JIG68" s="20"/>
      <c r="JIH68" s="20"/>
      <c r="JII68" s="20"/>
      <c r="JIJ68" s="20"/>
      <c r="JIK68" s="20"/>
      <c r="JIL68" s="20"/>
      <c r="JIM68" s="20"/>
      <c r="JIN68" s="20"/>
      <c r="JIO68" s="20"/>
      <c r="JIP68" s="20"/>
      <c r="JIQ68" s="20"/>
      <c r="JIR68" s="20"/>
      <c r="JIS68" s="20"/>
      <c r="JIT68" s="20"/>
      <c r="JIU68" s="20"/>
      <c r="JIV68" s="20"/>
      <c r="JIW68" s="20"/>
      <c r="JIX68" s="20"/>
      <c r="JIY68" s="20"/>
      <c r="JIZ68" s="20"/>
      <c r="JJA68" s="20"/>
      <c r="JJB68" s="20"/>
      <c r="JJC68" s="20"/>
      <c r="JJD68" s="20"/>
      <c r="JJE68" s="20"/>
      <c r="JJF68" s="20"/>
      <c r="JJG68" s="20"/>
      <c r="JJH68" s="20"/>
      <c r="JJI68" s="20"/>
      <c r="JJJ68" s="20"/>
      <c r="JJK68" s="20"/>
      <c r="JJL68" s="20"/>
      <c r="JJM68" s="20"/>
      <c r="JJN68" s="20"/>
      <c r="JJO68" s="20"/>
      <c r="JJP68" s="20"/>
      <c r="JJQ68" s="20"/>
      <c r="JJR68" s="20"/>
      <c r="JJS68" s="20"/>
      <c r="JJT68" s="20"/>
      <c r="JJU68" s="20"/>
      <c r="JJV68" s="20"/>
      <c r="JJW68" s="20"/>
      <c r="JJX68" s="20"/>
      <c r="JJY68" s="20"/>
      <c r="JJZ68" s="20"/>
      <c r="JKA68" s="20"/>
      <c r="JKB68" s="20"/>
      <c r="JKC68" s="20"/>
      <c r="JKD68" s="20"/>
      <c r="JKE68" s="20"/>
      <c r="JKF68" s="20"/>
      <c r="JKG68" s="20"/>
      <c r="JKH68" s="20"/>
      <c r="JKI68" s="20"/>
      <c r="JKJ68" s="20"/>
      <c r="JKK68" s="20"/>
      <c r="JKL68" s="20"/>
      <c r="JKM68" s="20"/>
      <c r="JKN68" s="20"/>
      <c r="JKO68" s="20"/>
      <c r="JKP68" s="20"/>
      <c r="JKQ68" s="20"/>
      <c r="JKR68" s="20"/>
      <c r="JKS68" s="20"/>
      <c r="JKT68" s="20"/>
      <c r="JKU68" s="20"/>
      <c r="JKV68" s="20"/>
      <c r="JKW68" s="20"/>
      <c r="JKX68" s="20"/>
      <c r="JKY68" s="20"/>
      <c r="JKZ68" s="20"/>
      <c r="JLA68" s="20"/>
      <c r="JLB68" s="20"/>
      <c r="JLC68" s="20"/>
      <c r="JLD68" s="20"/>
      <c r="JLE68" s="20"/>
      <c r="JLF68" s="20"/>
      <c r="JLG68" s="20"/>
      <c r="JLH68" s="20"/>
      <c r="JLI68" s="20"/>
      <c r="JLJ68" s="20"/>
      <c r="JLK68" s="20"/>
      <c r="JLL68" s="20"/>
      <c r="JLM68" s="20"/>
      <c r="JLN68" s="20"/>
      <c r="JLO68" s="20"/>
      <c r="JLP68" s="20"/>
      <c r="JLQ68" s="20"/>
      <c r="JLR68" s="20"/>
      <c r="JLS68" s="20"/>
      <c r="JLT68" s="20"/>
      <c r="JLU68" s="20"/>
      <c r="JLV68" s="20"/>
      <c r="JLW68" s="20"/>
      <c r="JLX68" s="20"/>
      <c r="JLY68" s="20"/>
      <c r="JLZ68" s="20"/>
      <c r="JMA68" s="20"/>
      <c r="JMB68" s="20"/>
      <c r="JMC68" s="20"/>
      <c r="JMD68" s="20"/>
      <c r="JME68" s="20"/>
      <c r="JMF68" s="20"/>
      <c r="JMG68" s="20"/>
      <c r="JMH68" s="20"/>
      <c r="JMI68" s="20"/>
      <c r="JMJ68" s="20"/>
      <c r="JMK68" s="20"/>
      <c r="JML68" s="20"/>
      <c r="JMM68" s="20"/>
      <c r="JMN68" s="20"/>
      <c r="JMO68" s="20"/>
      <c r="JMP68" s="20"/>
      <c r="JMQ68" s="20"/>
      <c r="JMR68" s="20"/>
      <c r="JMS68" s="20"/>
      <c r="JMT68" s="20"/>
      <c r="JMU68" s="20"/>
      <c r="JMV68" s="20"/>
      <c r="JMW68" s="20"/>
      <c r="JMX68" s="20"/>
      <c r="JMY68" s="20"/>
      <c r="JMZ68" s="20"/>
      <c r="JNA68" s="20"/>
      <c r="JNB68" s="20"/>
      <c r="JNC68" s="20"/>
      <c r="JND68" s="20"/>
      <c r="JNE68" s="20"/>
      <c r="JNF68" s="20"/>
      <c r="JNG68" s="20"/>
      <c r="JNH68" s="20"/>
      <c r="JNI68" s="20"/>
      <c r="JNJ68" s="20"/>
      <c r="JNK68" s="20"/>
      <c r="JNL68" s="20"/>
      <c r="JNM68" s="20"/>
      <c r="JNN68" s="20"/>
      <c r="JNO68" s="20"/>
      <c r="JNP68" s="20"/>
      <c r="JNQ68" s="20"/>
      <c r="JNR68" s="20"/>
      <c r="JNS68" s="20"/>
      <c r="JNT68" s="20"/>
      <c r="JNU68" s="20"/>
      <c r="JNV68" s="20"/>
      <c r="JNW68" s="20"/>
      <c r="JNX68" s="20"/>
      <c r="JNY68" s="20"/>
      <c r="JNZ68" s="20"/>
      <c r="JOA68" s="20"/>
      <c r="JOB68" s="20"/>
      <c r="JOC68" s="20"/>
      <c r="JOD68" s="20"/>
      <c r="JOE68" s="20"/>
      <c r="JOF68" s="20"/>
      <c r="JOG68" s="20"/>
      <c r="JOH68" s="20"/>
      <c r="JOI68" s="20"/>
      <c r="JOJ68" s="20"/>
      <c r="JOK68" s="20"/>
      <c r="JOL68" s="20"/>
      <c r="JOM68" s="20"/>
      <c r="JON68" s="20"/>
      <c r="JOO68" s="20"/>
      <c r="JOP68" s="20"/>
      <c r="JOQ68" s="20"/>
      <c r="JOR68" s="20"/>
      <c r="JOS68" s="20"/>
      <c r="JOT68" s="20"/>
      <c r="JOU68" s="20"/>
      <c r="JOV68" s="20"/>
      <c r="JOW68" s="20"/>
      <c r="JOX68" s="20"/>
      <c r="JOY68" s="20"/>
      <c r="JOZ68" s="20"/>
      <c r="JPA68" s="20"/>
      <c r="JPB68" s="20"/>
      <c r="JPC68" s="20"/>
      <c r="JPD68" s="20"/>
      <c r="JPE68" s="20"/>
      <c r="JPF68" s="20"/>
      <c r="JPG68" s="20"/>
      <c r="JPH68" s="20"/>
      <c r="JPI68" s="20"/>
      <c r="JPJ68" s="20"/>
      <c r="JPK68" s="20"/>
      <c r="JPL68" s="20"/>
      <c r="JPM68" s="20"/>
      <c r="JPN68" s="20"/>
      <c r="JPO68" s="20"/>
      <c r="JPP68" s="20"/>
      <c r="JPQ68" s="20"/>
      <c r="JPR68" s="20"/>
      <c r="JPS68" s="20"/>
      <c r="JPT68" s="20"/>
      <c r="JPU68" s="20"/>
      <c r="JPV68" s="20"/>
      <c r="JPW68" s="20"/>
      <c r="JPX68" s="20"/>
      <c r="JPY68" s="20"/>
      <c r="JPZ68" s="20"/>
      <c r="JQA68" s="20"/>
      <c r="JQB68" s="20"/>
      <c r="JQC68" s="20"/>
      <c r="JQD68" s="20"/>
      <c r="JQE68" s="20"/>
      <c r="JQF68" s="20"/>
      <c r="JQG68" s="20"/>
      <c r="JQH68" s="20"/>
      <c r="JQI68" s="20"/>
      <c r="JQJ68" s="20"/>
      <c r="JQK68" s="20"/>
      <c r="JQL68" s="20"/>
      <c r="JQM68" s="20"/>
      <c r="JQN68" s="20"/>
      <c r="JQO68" s="20"/>
      <c r="JQP68" s="20"/>
      <c r="JQQ68" s="20"/>
      <c r="JQR68" s="20"/>
      <c r="JQS68" s="20"/>
      <c r="JQT68" s="20"/>
      <c r="JQU68" s="20"/>
      <c r="JQV68" s="20"/>
      <c r="JQW68" s="20"/>
      <c r="JQX68" s="20"/>
      <c r="JQY68" s="20"/>
      <c r="JQZ68" s="20"/>
      <c r="JRA68" s="20"/>
      <c r="JRB68" s="20"/>
      <c r="JRC68" s="20"/>
      <c r="JRD68" s="20"/>
      <c r="JRE68" s="20"/>
      <c r="JRF68" s="20"/>
      <c r="JRG68" s="20"/>
      <c r="JRH68" s="20"/>
      <c r="JRI68" s="20"/>
      <c r="JRJ68" s="20"/>
      <c r="JRK68" s="20"/>
      <c r="JRL68" s="20"/>
      <c r="JRM68" s="20"/>
      <c r="JRN68" s="20"/>
      <c r="JRO68" s="20"/>
      <c r="JRP68" s="20"/>
      <c r="JRQ68" s="20"/>
      <c r="JRR68" s="20"/>
      <c r="JRS68" s="20"/>
      <c r="JRT68" s="20"/>
      <c r="JRU68" s="20"/>
      <c r="JRV68" s="20"/>
      <c r="JRW68" s="20"/>
      <c r="JRX68" s="20"/>
      <c r="JRY68" s="20"/>
      <c r="JRZ68" s="20"/>
      <c r="JSA68" s="20"/>
      <c r="JSB68" s="20"/>
      <c r="JSC68" s="20"/>
      <c r="JSD68" s="20"/>
      <c r="JSE68" s="20"/>
      <c r="JSF68" s="20"/>
      <c r="JSG68" s="20"/>
      <c r="JSH68" s="20"/>
      <c r="JSI68" s="20"/>
      <c r="JSJ68" s="20"/>
      <c r="JSK68" s="20"/>
      <c r="JSL68" s="20"/>
      <c r="JSM68" s="20"/>
      <c r="JSN68" s="20"/>
      <c r="JSO68" s="20"/>
      <c r="JSP68" s="20"/>
      <c r="JSQ68" s="20"/>
      <c r="JSR68" s="20"/>
      <c r="JSS68" s="20"/>
      <c r="JST68" s="20"/>
      <c r="JSU68" s="20"/>
      <c r="JSV68" s="20"/>
      <c r="JSW68" s="20"/>
      <c r="JSX68" s="20"/>
      <c r="JSY68" s="20"/>
      <c r="JSZ68" s="20"/>
      <c r="JTA68" s="20"/>
      <c r="JTB68" s="20"/>
      <c r="JTC68" s="20"/>
      <c r="JTD68" s="20"/>
      <c r="JTE68" s="20"/>
      <c r="JTF68" s="20"/>
      <c r="JTG68" s="20"/>
      <c r="JTH68" s="20"/>
      <c r="JTI68" s="20"/>
      <c r="JTJ68" s="20"/>
      <c r="JTK68" s="20"/>
      <c r="JTL68" s="20"/>
      <c r="JTM68" s="20"/>
      <c r="JTN68" s="20"/>
      <c r="JTO68" s="20"/>
      <c r="JTP68" s="20"/>
      <c r="JTQ68" s="20"/>
      <c r="JTR68" s="20"/>
      <c r="JTS68" s="20"/>
      <c r="JTT68" s="20"/>
      <c r="JTU68" s="20"/>
      <c r="JTV68" s="20"/>
      <c r="JTW68" s="20"/>
      <c r="JTX68" s="20"/>
      <c r="JTY68" s="20"/>
      <c r="JTZ68" s="20"/>
      <c r="JUA68" s="20"/>
      <c r="JUB68" s="20"/>
      <c r="JUC68" s="20"/>
      <c r="JUD68" s="20"/>
      <c r="JUE68" s="20"/>
      <c r="JUF68" s="20"/>
      <c r="JUG68" s="20"/>
      <c r="JUH68" s="20"/>
      <c r="JUI68" s="20"/>
      <c r="JUJ68" s="20"/>
      <c r="JUK68" s="20"/>
      <c r="JUL68" s="20"/>
      <c r="JUM68" s="20"/>
      <c r="JUN68" s="20"/>
      <c r="JUO68" s="20"/>
      <c r="JUP68" s="20"/>
      <c r="JUQ68" s="20"/>
      <c r="JUR68" s="20"/>
      <c r="JUS68" s="20"/>
      <c r="JUT68" s="20"/>
      <c r="JUU68" s="20"/>
      <c r="JUV68" s="20"/>
      <c r="JUW68" s="20"/>
      <c r="JUX68" s="20"/>
      <c r="JUY68" s="20"/>
      <c r="JUZ68" s="20"/>
      <c r="JVA68" s="20"/>
      <c r="JVB68" s="20"/>
      <c r="JVC68" s="20"/>
      <c r="JVD68" s="20"/>
      <c r="JVE68" s="20"/>
      <c r="JVF68" s="20"/>
      <c r="JVG68" s="20"/>
      <c r="JVH68" s="20"/>
      <c r="JVI68" s="20"/>
      <c r="JVJ68" s="20"/>
      <c r="JVK68" s="20"/>
      <c r="JVL68" s="20"/>
      <c r="JVM68" s="20"/>
      <c r="JVN68" s="20"/>
      <c r="JVO68" s="20"/>
      <c r="JVP68" s="20"/>
      <c r="JVQ68" s="20"/>
      <c r="JVR68" s="20"/>
      <c r="JVS68" s="20"/>
      <c r="JVT68" s="20"/>
      <c r="JVU68" s="20"/>
      <c r="JVV68" s="20"/>
      <c r="JVW68" s="20"/>
      <c r="JVX68" s="20"/>
      <c r="JVY68" s="20"/>
      <c r="JVZ68" s="20"/>
      <c r="JWA68" s="20"/>
      <c r="JWB68" s="20"/>
      <c r="JWC68" s="20"/>
      <c r="JWD68" s="20"/>
      <c r="JWE68" s="20"/>
      <c r="JWF68" s="20"/>
      <c r="JWG68" s="20"/>
      <c r="JWH68" s="20"/>
      <c r="JWI68" s="20"/>
      <c r="JWJ68" s="20"/>
      <c r="JWK68" s="20"/>
      <c r="JWL68" s="20"/>
      <c r="JWM68" s="20"/>
      <c r="JWN68" s="20"/>
      <c r="JWO68" s="20"/>
      <c r="JWP68" s="20"/>
      <c r="JWQ68" s="20"/>
      <c r="JWR68" s="20"/>
      <c r="JWS68" s="20"/>
      <c r="JWT68" s="20"/>
      <c r="JWU68" s="20"/>
      <c r="JWV68" s="20"/>
      <c r="JWW68" s="20"/>
      <c r="JWX68" s="20"/>
      <c r="JWY68" s="20"/>
      <c r="JWZ68" s="20"/>
      <c r="JXA68" s="20"/>
      <c r="JXB68" s="20"/>
      <c r="JXC68" s="20"/>
      <c r="JXD68" s="20"/>
      <c r="JXE68" s="20"/>
      <c r="JXF68" s="20"/>
      <c r="JXG68" s="20"/>
      <c r="JXH68" s="20"/>
      <c r="JXI68" s="20"/>
      <c r="JXJ68" s="20"/>
      <c r="JXK68" s="20"/>
      <c r="JXL68" s="20"/>
      <c r="JXM68" s="20"/>
      <c r="JXN68" s="20"/>
      <c r="JXO68" s="20"/>
      <c r="JXP68" s="20"/>
      <c r="JXQ68" s="20"/>
      <c r="JXR68" s="20"/>
      <c r="JXS68" s="20"/>
      <c r="JXT68" s="20"/>
      <c r="JXU68" s="20"/>
      <c r="JXV68" s="20"/>
      <c r="JXW68" s="20"/>
      <c r="JXX68" s="20"/>
      <c r="JXY68" s="20"/>
      <c r="JXZ68" s="20"/>
      <c r="JYA68" s="20"/>
      <c r="JYB68" s="20"/>
      <c r="JYC68" s="20"/>
      <c r="JYD68" s="20"/>
      <c r="JYE68" s="20"/>
      <c r="JYF68" s="20"/>
      <c r="JYG68" s="20"/>
      <c r="JYH68" s="20"/>
      <c r="JYI68" s="20"/>
      <c r="JYJ68" s="20"/>
      <c r="JYK68" s="20"/>
      <c r="JYL68" s="20"/>
      <c r="JYM68" s="20"/>
      <c r="JYN68" s="20"/>
      <c r="JYO68" s="20"/>
      <c r="JYP68" s="20"/>
      <c r="JYQ68" s="20"/>
      <c r="JYR68" s="20"/>
      <c r="JYS68" s="20"/>
      <c r="JYT68" s="20"/>
      <c r="JYU68" s="20"/>
      <c r="JYV68" s="20"/>
      <c r="JYW68" s="20"/>
      <c r="JYX68" s="20"/>
      <c r="JYY68" s="20"/>
      <c r="JYZ68" s="20"/>
      <c r="JZA68" s="20"/>
      <c r="JZB68" s="20"/>
      <c r="JZC68" s="20"/>
      <c r="JZD68" s="20"/>
      <c r="JZE68" s="20"/>
      <c r="JZF68" s="20"/>
      <c r="JZG68" s="20"/>
      <c r="JZH68" s="20"/>
      <c r="JZI68" s="20"/>
      <c r="JZJ68" s="20"/>
      <c r="JZK68" s="20"/>
      <c r="JZL68" s="20"/>
      <c r="JZM68" s="20"/>
      <c r="JZN68" s="20"/>
      <c r="JZO68" s="20"/>
      <c r="JZP68" s="20"/>
      <c r="JZQ68" s="20"/>
      <c r="JZR68" s="20"/>
      <c r="JZS68" s="20"/>
      <c r="JZT68" s="20"/>
      <c r="JZU68" s="20"/>
      <c r="JZV68" s="20"/>
      <c r="JZW68" s="20"/>
      <c r="JZX68" s="20"/>
      <c r="JZY68" s="20"/>
      <c r="JZZ68" s="20"/>
      <c r="KAA68" s="20"/>
      <c r="KAB68" s="20"/>
      <c r="KAC68" s="20"/>
      <c r="KAD68" s="20"/>
      <c r="KAE68" s="20"/>
      <c r="KAF68" s="20"/>
      <c r="KAG68" s="20"/>
      <c r="KAH68" s="20"/>
      <c r="KAI68" s="20"/>
      <c r="KAJ68" s="20"/>
      <c r="KAK68" s="20"/>
      <c r="KAL68" s="20"/>
      <c r="KAM68" s="20"/>
      <c r="KAN68" s="20"/>
      <c r="KAO68" s="20"/>
      <c r="KAP68" s="20"/>
      <c r="KAQ68" s="20"/>
      <c r="KAR68" s="20"/>
      <c r="KAS68" s="20"/>
      <c r="KAT68" s="20"/>
      <c r="KAU68" s="20"/>
      <c r="KAV68" s="20"/>
      <c r="KAW68" s="20"/>
      <c r="KAX68" s="20"/>
      <c r="KAY68" s="20"/>
      <c r="KAZ68" s="20"/>
      <c r="KBA68" s="20"/>
      <c r="KBB68" s="20"/>
      <c r="KBC68" s="20"/>
      <c r="KBD68" s="20"/>
      <c r="KBE68" s="20"/>
      <c r="KBF68" s="20"/>
      <c r="KBG68" s="20"/>
      <c r="KBH68" s="20"/>
      <c r="KBI68" s="20"/>
      <c r="KBJ68" s="20"/>
      <c r="KBK68" s="20"/>
      <c r="KBL68" s="20"/>
      <c r="KBM68" s="20"/>
      <c r="KBN68" s="20"/>
      <c r="KBO68" s="20"/>
      <c r="KBP68" s="20"/>
      <c r="KBQ68" s="20"/>
      <c r="KBR68" s="20"/>
      <c r="KBS68" s="20"/>
      <c r="KBT68" s="20"/>
      <c r="KBU68" s="20"/>
      <c r="KBV68" s="20"/>
      <c r="KBW68" s="20"/>
      <c r="KBX68" s="20"/>
      <c r="KBY68" s="20"/>
      <c r="KBZ68" s="20"/>
      <c r="KCA68" s="20"/>
      <c r="KCB68" s="20"/>
      <c r="KCC68" s="20"/>
      <c r="KCD68" s="20"/>
      <c r="KCE68" s="20"/>
      <c r="KCF68" s="20"/>
      <c r="KCG68" s="20"/>
      <c r="KCH68" s="20"/>
      <c r="KCI68" s="20"/>
      <c r="KCJ68" s="20"/>
      <c r="KCK68" s="20"/>
      <c r="KCL68" s="20"/>
      <c r="KCM68" s="20"/>
      <c r="KCN68" s="20"/>
      <c r="KCO68" s="20"/>
      <c r="KCP68" s="20"/>
      <c r="KCQ68" s="20"/>
      <c r="KCR68" s="20"/>
      <c r="KCS68" s="20"/>
      <c r="KCT68" s="20"/>
      <c r="KCU68" s="20"/>
      <c r="KCV68" s="20"/>
      <c r="KCW68" s="20"/>
      <c r="KCX68" s="20"/>
      <c r="KCY68" s="20"/>
      <c r="KCZ68" s="20"/>
      <c r="KDA68" s="20"/>
      <c r="KDB68" s="20"/>
      <c r="KDC68" s="20"/>
      <c r="KDD68" s="20"/>
      <c r="KDE68" s="20"/>
      <c r="KDF68" s="20"/>
      <c r="KDG68" s="20"/>
      <c r="KDH68" s="20"/>
      <c r="KDI68" s="20"/>
      <c r="KDJ68" s="20"/>
      <c r="KDK68" s="20"/>
      <c r="KDL68" s="20"/>
      <c r="KDM68" s="20"/>
      <c r="KDN68" s="20"/>
      <c r="KDO68" s="20"/>
      <c r="KDP68" s="20"/>
      <c r="KDQ68" s="20"/>
      <c r="KDR68" s="20"/>
      <c r="KDS68" s="20"/>
      <c r="KDT68" s="20"/>
      <c r="KDU68" s="20"/>
      <c r="KDV68" s="20"/>
      <c r="KDW68" s="20"/>
      <c r="KDX68" s="20"/>
      <c r="KDY68" s="20"/>
      <c r="KDZ68" s="20"/>
      <c r="KEA68" s="20"/>
      <c r="KEB68" s="20"/>
      <c r="KEC68" s="20"/>
      <c r="KED68" s="20"/>
      <c r="KEE68" s="20"/>
      <c r="KEF68" s="20"/>
      <c r="KEG68" s="20"/>
      <c r="KEH68" s="20"/>
      <c r="KEI68" s="20"/>
      <c r="KEJ68" s="20"/>
      <c r="KEK68" s="20"/>
      <c r="KEL68" s="20"/>
      <c r="KEM68" s="20"/>
      <c r="KEN68" s="20"/>
      <c r="KEO68" s="20"/>
      <c r="KEP68" s="20"/>
      <c r="KEQ68" s="20"/>
      <c r="KER68" s="20"/>
      <c r="KES68" s="20"/>
      <c r="KET68" s="20"/>
      <c r="KEU68" s="20"/>
      <c r="KEV68" s="20"/>
      <c r="KEW68" s="20"/>
      <c r="KEX68" s="20"/>
      <c r="KEY68" s="20"/>
      <c r="KEZ68" s="20"/>
      <c r="KFA68" s="20"/>
      <c r="KFB68" s="20"/>
      <c r="KFC68" s="20"/>
      <c r="KFD68" s="20"/>
      <c r="KFE68" s="20"/>
      <c r="KFF68" s="20"/>
      <c r="KFG68" s="20"/>
      <c r="KFH68" s="20"/>
      <c r="KFI68" s="20"/>
      <c r="KFJ68" s="20"/>
      <c r="KFK68" s="20"/>
      <c r="KFL68" s="20"/>
      <c r="KFM68" s="20"/>
      <c r="KFN68" s="20"/>
      <c r="KFO68" s="20"/>
      <c r="KFP68" s="20"/>
      <c r="KFQ68" s="20"/>
      <c r="KFR68" s="20"/>
      <c r="KFS68" s="20"/>
      <c r="KFT68" s="20"/>
      <c r="KFU68" s="20"/>
      <c r="KFV68" s="20"/>
      <c r="KFW68" s="20"/>
      <c r="KFX68" s="20"/>
      <c r="KFY68" s="20"/>
      <c r="KFZ68" s="20"/>
      <c r="KGA68" s="20"/>
      <c r="KGB68" s="20"/>
      <c r="KGC68" s="20"/>
      <c r="KGD68" s="20"/>
      <c r="KGE68" s="20"/>
      <c r="KGF68" s="20"/>
      <c r="KGG68" s="20"/>
      <c r="KGH68" s="20"/>
      <c r="KGI68" s="20"/>
      <c r="KGJ68" s="20"/>
      <c r="KGK68" s="20"/>
      <c r="KGL68" s="20"/>
      <c r="KGM68" s="20"/>
      <c r="KGN68" s="20"/>
      <c r="KGO68" s="20"/>
      <c r="KGP68" s="20"/>
      <c r="KGQ68" s="20"/>
      <c r="KGR68" s="20"/>
      <c r="KGS68" s="20"/>
      <c r="KGT68" s="20"/>
      <c r="KGU68" s="20"/>
      <c r="KGV68" s="20"/>
      <c r="KGW68" s="20"/>
      <c r="KGX68" s="20"/>
      <c r="KGY68" s="20"/>
      <c r="KGZ68" s="20"/>
      <c r="KHA68" s="20"/>
      <c r="KHB68" s="20"/>
      <c r="KHC68" s="20"/>
      <c r="KHD68" s="20"/>
      <c r="KHE68" s="20"/>
      <c r="KHF68" s="20"/>
      <c r="KHG68" s="20"/>
      <c r="KHH68" s="20"/>
      <c r="KHI68" s="20"/>
      <c r="KHJ68" s="20"/>
      <c r="KHK68" s="20"/>
      <c r="KHL68" s="20"/>
      <c r="KHM68" s="20"/>
      <c r="KHN68" s="20"/>
      <c r="KHO68" s="20"/>
      <c r="KHP68" s="20"/>
      <c r="KHQ68" s="20"/>
      <c r="KHR68" s="20"/>
      <c r="KHS68" s="20"/>
      <c r="KHT68" s="20"/>
      <c r="KHU68" s="20"/>
      <c r="KHV68" s="20"/>
      <c r="KHW68" s="20"/>
      <c r="KHX68" s="20"/>
      <c r="KHY68" s="20"/>
      <c r="KHZ68" s="20"/>
      <c r="KIA68" s="20"/>
      <c r="KIB68" s="20"/>
      <c r="KIC68" s="20"/>
      <c r="KID68" s="20"/>
      <c r="KIE68" s="20"/>
      <c r="KIF68" s="20"/>
      <c r="KIG68" s="20"/>
      <c r="KIH68" s="20"/>
      <c r="KII68" s="20"/>
      <c r="KIJ68" s="20"/>
      <c r="KIK68" s="20"/>
      <c r="KIL68" s="20"/>
      <c r="KIM68" s="20"/>
      <c r="KIN68" s="20"/>
      <c r="KIO68" s="20"/>
      <c r="KIP68" s="20"/>
      <c r="KIQ68" s="20"/>
      <c r="KIR68" s="20"/>
      <c r="KIS68" s="20"/>
      <c r="KIT68" s="20"/>
      <c r="KIU68" s="20"/>
      <c r="KIV68" s="20"/>
      <c r="KIW68" s="20"/>
      <c r="KIX68" s="20"/>
      <c r="KIY68" s="20"/>
      <c r="KIZ68" s="20"/>
      <c r="KJA68" s="20"/>
      <c r="KJB68" s="20"/>
      <c r="KJC68" s="20"/>
      <c r="KJD68" s="20"/>
      <c r="KJE68" s="20"/>
      <c r="KJF68" s="20"/>
      <c r="KJG68" s="20"/>
      <c r="KJH68" s="20"/>
      <c r="KJI68" s="20"/>
      <c r="KJJ68" s="20"/>
      <c r="KJK68" s="20"/>
      <c r="KJL68" s="20"/>
      <c r="KJM68" s="20"/>
      <c r="KJN68" s="20"/>
      <c r="KJO68" s="20"/>
      <c r="KJP68" s="20"/>
      <c r="KJQ68" s="20"/>
      <c r="KJR68" s="20"/>
      <c r="KJS68" s="20"/>
      <c r="KJT68" s="20"/>
      <c r="KJU68" s="20"/>
      <c r="KJV68" s="20"/>
      <c r="KJW68" s="20"/>
      <c r="KJX68" s="20"/>
      <c r="KJY68" s="20"/>
      <c r="KJZ68" s="20"/>
      <c r="KKA68" s="20"/>
      <c r="KKB68" s="20"/>
      <c r="KKC68" s="20"/>
      <c r="KKD68" s="20"/>
      <c r="KKE68" s="20"/>
      <c r="KKF68" s="20"/>
      <c r="KKG68" s="20"/>
      <c r="KKH68" s="20"/>
      <c r="KKI68" s="20"/>
      <c r="KKJ68" s="20"/>
      <c r="KKK68" s="20"/>
      <c r="KKL68" s="20"/>
      <c r="KKM68" s="20"/>
      <c r="KKN68" s="20"/>
      <c r="KKO68" s="20"/>
      <c r="KKP68" s="20"/>
      <c r="KKQ68" s="20"/>
      <c r="KKR68" s="20"/>
      <c r="KKS68" s="20"/>
      <c r="KKT68" s="20"/>
      <c r="KKU68" s="20"/>
      <c r="KKV68" s="20"/>
      <c r="KKW68" s="20"/>
      <c r="KKX68" s="20"/>
      <c r="KKY68" s="20"/>
      <c r="KKZ68" s="20"/>
      <c r="KLA68" s="20"/>
      <c r="KLB68" s="20"/>
      <c r="KLC68" s="20"/>
      <c r="KLD68" s="20"/>
      <c r="KLE68" s="20"/>
      <c r="KLF68" s="20"/>
      <c r="KLG68" s="20"/>
      <c r="KLH68" s="20"/>
      <c r="KLI68" s="20"/>
      <c r="KLJ68" s="20"/>
      <c r="KLK68" s="20"/>
      <c r="KLL68" s="20"/>
      <c r="KLM68" s="20"/>
      <c r="KLN68" s="20"/>
      <c r="KLO68" s="20"/>
      <c r="KLP68" s="20"/>
      <c r="KLQ68" s="20"/>
      <c r="KLR68" s="20"/>
      <c r="KLS68" s="20"/>
      <c r="KLT68" s="20"/>
      <c r="KLU68" s="20"/>
      <c r="KLV68" s="20"/>
      <c r="KLW68" s="20"/>
      <c r="KLX68" s="20"/>
      <c r="KLY68" s="20"/>
      <c r="KLZ68" s="20"/>
      <c r="KMA68" s="20"/>
      <c r="KMB68" s="20"/>
      <c r="KMC68" s="20"/>
      <c r="KMD68" s="20"/>
      <c r="KME68" s="20"/>
      <c r="KMF68" s="20"/>
      <c r="KMG68" s="20"/>
      <c r="KMH68" s="20"/>
      <c r="KMI68" s="20"/>
      <c r="KMJ68" s="20"/>
      <c r="KMK68" s="20"/>
      <c r="KML68" s="20"/>
      <c r="KMM68" s="20"/>
      <c r="KMN68" s="20"/>
      <c r="KMO68" s="20"/>
      <c r="KMP68" s="20"/>
      <c r="KMQ68" s="20"/>
      <c r="KMR68" s="20"/>
      <c r="KMS68" s="20"/>
      <c r="KMT68" s="20"/>
      <c r="KMU68" s="20"/>
      <c r="KMV68" s="20"/>
      <c r="KMW68" s="20"/>
      <c r="KMX68" s="20"/>
      <c r="KMY68" s="20"/>
      <c r="KMZ68" s="20"/>
      <c r="KNA68" s="20"/>
      <c r="KNB68" s="20"/>
      <c r="KNC68" s="20"/>
      <c r="KND68" s="20"/>
      <c r="KNE68" s="20"/>
      <c r="KNF68" s="20"/>
      <c r="KNG68" s="20"/>
      <c r="KNH68" s="20"/>
      <c r="KNI68" s="20"/>
      <c r="KNJ68" s="20"/>
      <c r="KNK68" s="20"/>
      <c r="KNL68" s="20"/>
      <c r="KNM68" s="20"/>
      <c r="KNN68" s="20"/>
      <c r="KNO68" s="20"/>
      <c r="KNP68" s="20"/>
      <c r="KNQ68" s="20"/>
      <c r="KNR68" s="20"/>
      <c r="KNS68" s="20"/>
      <c r="KNT68" s="20"/>
      <c r="KNU68" s="20"/>
      <c r="KNV68" s="20"/>
      <c r="KNW68" s="20"/>
      <c r="KNX68" s="20"/>
      <c r="KNY68" s="20"/>
      <c r="KNZ68" s="20"/>
      <c r="KOA68" s="20"/>
      <c r="KOB68" s="20"/>
      <c r="KOC68" s="20"/>
      <c r="KOD68" s="20"/>
      <c r="KOE68" s="20"/>
      <c r="KOF68" s="20"/>
      <c r="KOG68" s="20"/>
      <c r="KOH68" s="20"/>
      <c r="KOI68" s="20"/>
      <c r="KOJ68" s="20"/>
      <c r="KOK68" s="20"/>
      <c r="KOL68" s="20"/>
      <c r="KOM68" s="20"/>
      <c r="KON68" s="20"/>
      <c r="KOO68" s="20"/>
      <c r="KOP68" s="20"/>
      <c r="KOQ68" s="20"/>
      <c r="KOR68" s="20"/>
      <c r="KOS68" s="20"/>
      <c r="KOT68" s="20"/>
      <c r="KOU68" s="20"/>
      <c r="KOV68" s="20"/>
      <c r="KOW68" s="20"/>
      <c r="KOX68" s="20"/>
      <c r="KOY68" s="20"/>
      <c r="KOZ68" s="20"/>
      <c r="KPA68" s="20"/>
      <c r="KPB68" s="20"/>
      <c r="KPC68" s="20"/>
      <c r="KPD68" s="20"/>
      <c r="KPE68" s="20"/>
      <c r="KPF68" s="20"/>
      <c r="KPG68" s="20"/>
      <c r="KPH68" s="20"/>
      <c r="KPI68" s="20"/>
      <c r="KPJ68" s="20"/>
      <c r="KPK68" s="20"/>
      <c r="KPL68" s="20"/>
      <c r="KPM68" s="20"/>
      <c r="KPN68" s="20"/>
      <c r="KPO68" s="20"/>
      <c r="KPP68" s="20"/>
      <c r="KPQ68" s="20"/>
      <c r="KPR68" s="20"/>
      <c r="KPS68" s="20"/>
      <c r="KPT68" s="20"/>
      <c r="KPU68" s="20"/>
      <c r="KPV68" s="20"/>
      <c r="KPW68" s="20"/>
      <c r="KPX68" s="20"/>
      <c r="KPY68" s="20"/>
      <c r="KPZ68" s="20"/>
      <c r="KQA68" s="20"/>
      <c r="KQB68" s="20"/>
      <c r="KQC68" s="20"/>
      <c r="KQD68" s="20"/>
      <c r="KQE68" s="20"/>
      <c r="KQF68" s="20"/>
      <c r="KQG68" s="20"/>
      <c r="KQH68" s="20"/>
      <c r="KQI68" s="20"/>
      <c r="KQJ68" s="20"/>
      <c r="KQK68" s="20"/>
      <c r="KQL68" s="20"/>
      <c r="KQM68" s="20"/>
      <c r="KQN68" s="20"/>
      <c r="KQO68" s="20"/>
      <c r="KQP68" s="20"/>
      <c r="KQQ68" s="20"/>
      <c r="KQR68" s="20"/>
      <c r="KQS68" s="20"/>
      <c r="KQT68" s="20"/>
      <c r="KQU68" s="20"/>
      <c r="KQV68" s="20"/>
      <c r="KQW68" s="20"/>
      <c r="KQX68" s="20"/>
      <c r="KQY68" s="20"/>
      <c r="KQZ68" s="20"/>
      <c r="KRA68" s="20"/>
      <c r="KRB68" s="20"/>
      <c r="KRC68" s="20"/>
      <c r="KRD68" s="20"/>
      <c r="KRE68" s="20"/>
      <c r="KRF68" s="20"/>
      <c r="KRG68" s="20"/>
      <c r="KRH68" s="20"/>
      <c r="KRI68" s="20"/>
      <c r="KRJ68" s="20"/>
      <c r="KRK68" s="20"/>
      <c r="KRL68" s="20"/>
      <c r="KRM68" s="20"/>
      <c r="KRN68" s="20"/>
      <c r="KRO68" s="20"/>
      <c r="KRP68" s="20"/>
      <c r="KRQ68" s="20"/>
      <c r="KRR68" s="20"/>
      <c r="KRS68" s="20"/>
      <c r="KRT68" s="20"/>
      <c r="KRU68" s="20"/>
      <c r="KRV68" s="20"/>
      <c r="KRW68" s="20"/>
      <c r="KRX68" s="20"/>
      <c r="KRY68" s="20"/>
      <c r="KRZ68" s="20"/>
      <c r="KSA68" s="20"/>
      <c r="KSB68" s="20"/>
      <c r="KSC68" s="20"/>
      <c r="KSD68" s="20"/>
      <c r="KSE68" s="20"/>
      <c r="KSF68" s="20"/>
      <c r="KSG68" s="20"/>
      <c r="KSH68" s="20"/>
      <c r="KSI68" s="20"/>
      <c r="KSJ68" s="20"/>
      <c r="KSK68" s="20"/>
      <c r="KSL68" s="20"/>
      <c r="KSM68" s="20"/>
      <c r="KSN68" s="20"/>
      <c r="KSO68" s="20"/>
      <c r="KSP68" s="20"/>
      <c r="KSQ68" s="20"/>
      <c r="KSR68" s="20"/>
      <c r="KSS68" s="20"/>
      <c r="KST68" s="20"/>
      <c r="KSU68" s="20"/>
      <c r="KSV68" s="20"/>
      <c r="KSW68" s="20"/>
      <c r="KSX68" s="20"/>
      <c r="KSY68" s="20"/>
      <c r="KSZ68" s="20"/>
      <c r="KTA68" s="20"/>
      <c r="KTB68" s="20"/>
      <c r="KTC68" s="20"/>
      <c r="KTD68" s="20"/>
      <c r="KTE68" s="20"/>
      <c r="KTF68" s="20"/>
      <c r="KTG68" s="20"/>
      <c r="KTH68" s="20"/>
      <c r="KTI68" s="20"/>
      <c r="KTJ68" s="20"/>
      <c r="KTK68" s="20"/>
      <c r="KTL68" s="20"/>
      <c r="KTM68" s="20"/>
      <c r="KTN68" s="20"/>
      <c r="KTO68" s="20"/>
      <c r="KTP68" s="20"/>
      <c r="KTQ68" s="20"/>
      <c r="KTR68" s="20"/>
      <c r="KTS68" s="20"/>
      <c r="KTT68" s="20"/>
      <c r="KTU68" s="20"/>
      <c r="KTV68" s="20"/>
      <c r="KTW68" s="20"/>
      <c r="KTX68" s="20"/>
      <c r="KTY68" s="20"/>
      <c r="KTZ68" s="20"/>
      <c r="KUA68" s="20"/>
      <c r="KUB68" s="20"/>
      <c r="KUC68" s="20"/>
      <c r="KUD68" s="20"/>
      <c r="KUE68" s="20"/>
      <c r="KUF68" s="20"/>
      <c r="KUG68" s="20"/>
      <c r="KUH68" s="20"/>
      <c r="KUI68" s="20"/>
      <c r="KUJ68" s="20"/>
      <c r="KUK68" s="20"/>
      <c r="KUL68" s="20"/>
      <c r="KUM68" s="20"/>
      <c r="KUN68" s="20"/>
      <c r="KUO68" s="20"/>
      <c r="KUP68" s="20"/>
      <c r="KUQ68" s="20"/>
      <c r="KUR68" s="20"/>
      <c r="KUS68" s="20"/>
      <c r="KUT68" s="20"/>
      <c r="KUU68" s="20"/>
      <c r="KUV68" s="20"/>
      <c r="KUW68" s="20"/>
      <c r="KUX68" s="20"/>
      <c r="KUY68" s="20"/>
      <c r="KUZ68" s="20"/>
      <c r="KVA68" s="20"/>
      <c r="KVB68" s="20"/>
      <c r="KVC68" s="20"/>
      <c r="KVD68" s="20"/>
      <c r="KVE68" s="20"/>
      <c r="KVF68" s="20"/>
      <c r="KVG68" s="20"/>
      <c r="KVH68" s="20"/>
      <c r="KVI68" s="20"/>
      <c r="KVJ68" s="20"/>
      <c r="KVK68" s="20"/>
      <c r="KVL68" s="20"/>
      <c r="KVM68" s="20"/>
      <c r="KVN68" s="20"/>
      <c r="KVO68" s="20"/>
      <c r="KVP68" s="20"/>
      <c r="KVQ68" s="20"/>
      <c r="KVR68" s="20"/>
      <c r="KVS68" s="20"/>
      <c r="KVT68" s="20"/>
      <c r="KVU68" s="20"/>
      <c r="KVV68" s="20"/>
      <c r="KVW68" s="20"/>
      <c r="KVX68" s="20"/>
      <c r="KVY68" s="20"/>
      <c r="KVZ68" s="20"/>
      <c r="KWA68" s="20"/>
      <c r="KWB68" s="20"/>
      <c r="KWC68" s="20"/>
      <c r="KWD68" s="20"/>
      <c r="KWE68" s="20"/>
      <c r="KWF68" s="20"/>
      <c r="KWG68" s="20"/>
      <c r="KWH68" s="20"/>
      <c r="KWI68" s="20"/>
      <c r="KWJ68" s="20"/>
      <c r="KWK68" s="20"/>
      <c r="KWL68" s="20"/>
      <c r="KWM68" s="20"/>
      <c r="KWN68" s="20"/>
      <c r="KWO68" s="20"/>
      <c r="KWP68" s="20"/>
      <c r="KWQ68" s="20"/>
      <c r="KWR68" s="20"/>
      <c r="KWS68" s="20"/>
      <c r="KWT68" s="20"/>
      <c r="KWU68" s="20"/>
      <c r="KWV68" s="20"/>
      <c r="KWW68" s="20"/>
      <c r="KWX68" s="20"/>
      <c r="KWY68" s="20"/>
      <c r="KWZ68" s="20"/>
      <c r="KXA68" s="20"/>
      <c r="KXB68" s="20"/>
      <c r="KXC68" s="20"/>
      <c r="KXD68" s="20"/>
      <c r="KXE68" s="20"/>
      <c r="KXF68" s="20"/>
      <c r="KXG68" s="20"/>
      <c r="KXH68" s="20"/>
      <c r="KXI68" s="20"/>
      <c r="KXJ68" s="20"/>
      <c r="KXK68" s="20"/>
      <c r="KXL68" s="20"/>
      <c r="KXM68" s="20"/>
      <c r="KXN68" s="20"/>
      <c r="KXO68" s="20"/>
      <c r="KXP68" s="20"/>
      <c r="KXQ68" s="20"/>
      <c r="KXR68" s="20"/>
      <c r="KXS68" s="20"/>
      <c r="KXT68" s="20"/>
      <c r="KXU68" s="20"/>
      <c r="KXV68" s="20"/>
      <c r="KXW68" s="20"/>
      <c r="KXX68" s="20"/>
      <c r="KXY68" s="20"/>
      <c r="KXZ68" s="20"/>
      <c r="KYA68" s="20"/>
      <c r="KYB68" s="20"/>
      <c r="KYC68" s="20"/>
      <c r="KYD68" s="20"/>
      <c r="KYE68" s="20"/>
      <c r="KYF68" s="20"/>
      <c r="KYG68" s="20"/>
      <c r="KYH68" s="20"/>
      <c r="KYI68" s="20"/>
      <c r="KYJ68" s="20"/>
      <c r="KYK68" s="20"/>
      <c r="KYL68" s="20"/>
      <c r="KYM68" s="20"/>
      <c r="KYN68" s="20"/>
      <c r="KYO68" s="20"/>
      <c r="KYP68" s="20"/>
      <c r="KYQ68" s="20"/>
      <c r="KYR68" s="20"/>
      <c r="KYS68" s="20"/>
      <c r="KYT68" s="20"/>
      <c r="KYU68" s="20"/>
      <c r="KYV68" s="20"/>
      <c r="KYW68" s="20"/>
      <c r="KYX68" s="20"/>
      <c r="KYY68" s="20"/>
      <c r="KYZ68" s="20"/>
      <c r="KZA68" s="20"/>
      <c r="KZB68" s="20"/>
      <c r="KZC68" s="20"/>
      <c r="KZD68" s="20"/>
      <c r="KZE68" s="20"/>
      <c r="KZF68" s="20"/>
      <c r="KZG68" s="20"/>
      <c r="KZH68" s="20"/>
      <c r="KZI68" s="20"/>
      <c r="KZJ68" s="20"/>
      <c r="KZK68" s="20"/>
      <c r="KZL68" s="20"/>
      <c r="KZM68" s="20"/>
      <c r="KZN68" s="20"/>
      <c r="KZO68" s="20"/>
      <c r="KZP68" s="20"/>
      <c r="KZQ68" s="20"/>
      <c r="KZR68" s="20"/>
      <c r="KZS68" s="20"/>
      <c r="KZT68" s="20"/>
      <c r="KZU68" s="20"/>
      <c r="KZV68" s="20"/>
      <c r="KZW68" s="20"/>
      <c r="KZX68" s="20"/>
      <c r="KZY68" s="20"/>
      <c r="KZZ68" s="20"/>
      <c r="LAA68" s="20"/>
      <c r="LAB68" s="20"/>
      <c r="LAC68" s="20"/>
      <c r="LAD68" s="20"/>
      <c r="LAE68" s="20"/>
      <c r="LAF68" s="20"/>
      <c r="LAG68" s="20"/>
      <c r="LAH68" s="20"/>
      <c r="LAI68" s="20"/>
      <c r="LAJ68" s="20"/>
      <c r="LAK68" s="20"/>
      <c r="LAL68" s="20"/>
      <c r="LAM68" s="20"/>
      <c r="LAN68" s="20"/>
      <c r="LAO68" s="20"/>
      <c r="LAP68" s="20"/>
      <c r="LAQ68" s="20"/>
      <c r="LAR68" s="20"/>
      <c r="LAS68" s="20"/>
      <c r="LAT68" s="20"/>
      <c r="LAU68" s="20"/>
      <c r="LAV68" s="20"/>
      <c r="LAW68" s="20"/>
      <c r="LAX68" s="20"/>
      <c r="LAY68" s="20"/>
      <c r="LAZ68" s="20"/>
      <c r="LBA68" s="20"/>
      <c r="LBB68" s="20"/>
      <c r="LBC68" s="20"/>
      <c r="LBD68" s="20"/>
      <c r="LBE68" s="20"/>
      <c r="LBF68" s="20"/>
      <c r="LBG68" s="20"/>
      <c r="LBH68" s="20"/>
      <c r="LBI68" s="20"/>
      <c r="LBJ68" s="20"/>
      <c r="LBK68" s="20"/>
      <c r="LBL68" s="20"/>
      <c r="LBM68" s="20"/>
      <c r="LBN68" s="20"/>
      <c r="LBO68" s="20"/>
      <c r="LBP68" s="20"/>
      <c r="LBQ68" s="20"/>
      <c r="LBR68" s="20"/>
      <c r="LBS68" s="20"/>
      <c r="LBT68" s="20"/>
      <c r="LBU68" s="20"/>
      <c r="LBV68" s="20"/>
      <c r="LBW68" s="20"/>
      <c r="LBX68" s="20"/>
      <c r="LBY68" s="20"/>
      <c r="LBZ68" s="20"/>
      <c r="LCA68" s="20"/>
      <c r="LCB68" s="20"/>
      <c r="LCC68" s="20"/>
      <c r="LCD68" s="20"/>
      <c r="LCE68" s="20"/>
      <c r="LCF68" s="20"/>
      <c r="LCG68" s="20"/>
      <c r="LCH68" s="20"/>
      <c r="LCI68" s="20"/>
      <c r="LCJ68" s="20"/>
      <c r="LCK68" s="20"/>
      <c r="LCL68" s="20"/>
      <c r="LCM68" s="20"/>
      <c r="LCN68" s="20"/>
      <c r="LCO68" s="20"/>
      <c r="LCP68" s="20"/>
      <c r="LCQ68" s="20"/>
      <c r="LCR68" s="20"/>
      <c r="LCS68" s="20"/>
      <c r="LCT68" s="20"/>
      <c r="LCU68" s="20"/>
      <c r="LCV68" s="20"/>
      <c r="LCW68" s="20"/>
      <c r="LCX68" s="20"/>
      <c r="LCY68" s="20"/>
      <c r="LCZ68" s="20"/>
      <c r="LDA68" s="20"/>
      <c r="LDB68" s="20"/>
      <c r="LDC68" s="20"/>
      <c r="LDD68" s="20"/>
      <c r="LDE68" s="20"/>
      <c r="LDF68" s="20"/>
      <c r="LDG68" s="20"/>
      <c r="LDH68" s="20"/>
      <c r="LDI68" s="20"/>
      <c r="LDJ68" s="20"/>
      <c r="LDK68" s="20"/>
      <c r="LDL68" s="20"/>
      <c r="LDM68" s="20"/>
      <c r="LDN68" s="20"/>
      <c r="LDO68" s="20"/>
      <c r="LDP68" s="20"/>
      <c r="LDQ68" s="20"/>
      <c r="LDR68" s="20"/>
      <c r="LDS68" s="20"/>
      <c r="LDT68" s="20"/>
      <c r="LDU68" s="20"/>
      <c r="LDV68" s="20"/>
      <c r="LDW68" s="20"/>
      <c r="LDX68" s="20"/>
      <c r="LDY68" s="20"/>
      <c r="LDZ68" s="20"/>
      <c r="LEA68" s="20"/>
      <c r="LEB68" s="20"/>
      <c r="LEC68" s="20"/>
      <c r="LED68" s="20"/>
      <c r="LEE68" s="20"/>
      <c r="LEF68" s="20"/>
      <c r="LEG68" s="20"/>
      <c r="LEH68" s="20"/>
      <c r="LEI68" s="20"/>
      <c r="LEJ68" s="20"/>
      <c r="LEK68" s="20"/>
      <c r="LEL68" s="20"/>
      <c r="LEM68" s="20"/>
      <c r="LEN68" s="20"/>
      <c r="LEO68" s="20"/>
      <c r="LEP68" s="20"/>
      <c r="LEQ68" s="20"/>
      <c r="LER68" s="20"/>
      <c r="LES68" s="20"/>
      <c r="LET68" s="20"/>
      <c r="LEU68" s="20"/>
      <c r="LEV68" s="20"/>
      <c r="LEW68" s="20"/>
      <c r="LEX68" s="20"/>
      <c r="LEY68" s="20"/>
      <c r="LEZ68" s="20"/>
      <c r="LFA68" s="20"/>
      <c r="LFB68" s="20"/>
      <c r="LFC68" s="20"/>
      <c r="LFD68" s="20"/>
      <c r="LFE68" s="20"/>
      <c r="LFF68" s="20"/>
      <c r="LFG68" s="20"/>
      <c r="LFH68" s="20"/>
      <c r="LFI68" s="20"/>
      <c r="LFJ68" s="20"/>
      <c r="LFK68" s="20"/>
      <c r="LFL68" s="20"/>
      <c r="LFM68" s="20"/>
      <c r="LFN68" s="20"/>
      <c r="LFO68" s="20"/>
      <c r="LFP68" s="20"/>
      <c r="LFQ68" s="20"/>
      <c r="LFR68" s="20"/>
      <c r="LFS68" s="20"/>
      <c r="LFT68" s="20"/>
      <c r="LFU68" s="20"/>
      <c r="LFV68" s="20"/>
      <c r="LFW68" s="20"/>
      <c r="LFX68" s="20"/>
      <c r="LFY68" s="20"/>
      <c r="LFZ68" s="20"/>
      <c r="LGA68" s="20"/>
      <c r="LGB68" s="20"/>
      <c r="LGC68" s="20"/>
      <c r="LGD68" s="20"/>
      <c r="LGE68" s="20"/>
      <c r="LGF68" s="20"/>
      <c r="LGG68" s="20"/>
      <c r="LGH68" s="20"/>
      <c r="LGI68" s="20"/>
      <c r="LGJ68" s="20"/>
      <c r="LGK68" s="20"/>
      <c r="LGL68" s="20"/>
      <c r="LGM68" s="20"/>
      <c r="LGN68" s="20"/>
      <c r="LGO68" s="20"/>
      <c r="LGP68" s="20"/>
      <c r="LGQ68" s="20"/>
      <c r="LGR68" s="20"/>
      <c r="LGS68" s="20"/>
      <c r="LGT68" s="20"/>
      <c r="LGU68" s="20"/>
      <c r="LGV68" s="20"/>
      <c r="LGW68" s="20"/>
      <c r="LGX68" s="20"/>
      <c r="LGY68" s="20"/>
      <c r="LGZ68" s="20"/>
      <c r="LHA68" s="20"/>
      <c r="LHB68" s="20"/>
      <c r="LHC68" s="20"/>
      <c r="LHD68" s="20"/>
      <c r="LHE68" s="20"/>
      <c r="LHF68" s="20"/>
      <c r="LHG68" s="20"/>
      <c r="LHH68" s="20"/>
      <c r="LHI68" s="20"/>
      <c r="LHJ68" s="20"/>
      <c r="LHK68" s="20"/>
      <c r="LHL68" s="20"/>
      <c r="LHM68" s="20"/>
      <c r="LHN68" s="20"/>
      <c r="LHO68" s="20"/>
      <c r="LHP68" s="20"/>
      <c r="LHQ68" s="20"/>
      <c r="LHR68" s="20"/>
      <c r="LHS68" s="20"/>
      <c r="LHT68" s="20"/>
      <c r="LHU68" s="20"/>
      <c r="LHV68" s="20"/>
      <c r="LHW68" s="20"/>
      <c r="LHX68" s="20"/>
      <c r="LHY68" s="20"/>
      <c r="LHZ68" s="20"/>
      <c r="LIA68" s="20"/>
      <c r="LIB68" s="20"/>
      <c r="LIC68" s="20"/>
      <c r="LID68" s="20"/>
      <c r="LIE68" s="20"/>
      <c r="LIF68" s="20"/>
      <c r="LIG68" s="20"/>
      <c r="LIH68" s="20"/>
      <c r="LII68" s="20"/>
      <c r="LIJ68" s="20"/>
      <c r="LIK68" s="20"/>
      <c r="LIL68" s="20"/>
      <c r="LIM68" s="20"/>
      <c r="LIN68" s="20"/>
      <c r="LIO68" s="20"/>
      <c r="LIP68" s="20"/>
      <c r="LIQ68" s="20"/>
      <c r="LIR68" s="20"/>
      <c r="LIS68" s="20"/>
      <c r="LIT68" s="20"/>
      <c r="LIU68" s="20"/>
      <c r="LIV68" s="20"/>
      <c r="LIW68" s="20"/>
      <c r="LIX68" s="20"/>
      <c r="LIY68" s="20"/>
      <c r="LIZ68" s="20"/>
      <c r="LJA68" s="20"/>
      <c r="LJB68" s="20"/>
      <c r="LJC68" s="20"/>
      <c r="LJD68" s="20"/>
      <c r="LJE68" s="20"/>
      <c r="LJF68" s="20"/>
      <c r="LJG68" s="20"/>
      <c r="LJH68" s="20"/>
      <c r="LJI68" s="20"/>
      <c r="LJJ68" s="20"/>
      <c r="LJK68" s="20"/>
      <c r="LJL68" s="20"/>
      <c r="LJM68" s="20"/>
      <c r="LJN68" s="20"/>
      <c r="LJO68" s="20"/>
      <c r="LJP68" s="20"/>
      <c r="LJQ68" s="20"/>
      <c r="LJR68" s="20"/>
      <c r="LJS68" s="20"/>
      <c r="LJT68" s="20"/>
      <c r="LJU68" s="20"/>
      <c r="LJV68" s="20"/>
      <c r="LJW68" s="20"/>
      <c r="LJX68" s="20"/>
      <c r="LJY68" s="20"/>
      <c r="LJZ68" s="20"/>
      <c r="LKA68" s="20"/>
      <c r="LKB68" s="20"/>
      <c r="LKC68" s="20"/>
      <c r="LKD68" s="20"/>
      <c r="LKE68" s="20"/>
      <c r="LKF68" s="20"/>
      <c r="LKG68" s="20"/>
      <c r="LKH68" s="20"/>
      <c r="LKI68" s="20"/>
      <c r="LKJ68" s="20"/>
      <c r="LKK68" s="20"/>
      <c r="LKL68" s="20"/>
      <c r="LKM68" s="20"/>
      <c r="LKN68" s="20"/>
      <c r="LKO68" s="20"/>
      <c r="LKP68" s="20"/>
      <c r="LKQ68" s="20"/>
      <c r="LKR68" s="20"/>
      <c r="LKS68" s="20"/>
      <c r="LKT68" s="20"/>
      <c r="LKU68" s="20"/>
      <c r="LKV68" s="20"/>
      <c r="LKW68" s="20"/>
      <c r="LKX68" s="20"/>
      <c r="LKY68" s="20"/>
      <c r="LKZ68" s="20"/>
      <c r="LLA68" s="20"/>
      <c r="LLB68" s="20"/>
      <c r="LLC68" s="20"/>
      <c r="LLD68" s="20"/>
      <c r="LLE68" s="20"/>
      <c r="LLF68" s="20"/>
      <c r="LLG68" s="20"/>
      <c r="LLH68" s="20"/>
      <c r="LLI68" s="20"/>
      <c r="LLJ68" s="20"/>
      <c r="LLK68" s="20"/>
      <c r="LLL68" s="20"/>
      <c r="LLM68" s="20"/>
      <c r="LLN68" s="20"/>
      <c r="LLO68" s="20"/>
      <c r="LLP68" s="20"/>
      <c r="LLQ68" s="20"/>
      <c r="LLR68" s="20"/>
      <c r="LLS68" s="20"/>
      <c r="LLT68" s="20"/>
      <c r="LLU68" s="20"/>
      <c r="LLV68" s="20"/>
      <c r="LLW68" s="20"/>
      <c r="LLX68" s="20"/>
      <c r="LLY68" s="20"/>
      <c r="LLZ68" s="20"/>
      <c r="LMA68" s="20"/>
      <c r="LMB68" s="20"/>
      <c r="LMC68" s="20"/>
      <c r="LMD68" s="20"/>
      <c r="LME68" s="20"/>
      <c r="LMF68" s="20"/>
      <c r="LMG68" s="20"/>
      <c r="LMH68" s="20"/>
      <c r="LMI68" s="20"/>
      <c r="LMJ68" s="20"/>
      <c r="LMK68" s="20"/>
      <c r="LML68" s="20"/>
      <c r="LMM68" s="20"/>
      <c r="LMN68" s="20"/>
      <c r="LMO68" s="20"/>
      <c r="LMP68" s="20"/>
      <c r="LMQ68" s="20"/>
      <c r="LMR68" s="20"/>
      <c r="LMS68" s="20"/>
      <c r="LMT68" s="20"/>
      <c r="LMU68" s="20"/>
      <c r="LMV68" s="20"/>
      <c r="LMW68" s="20"/>
      <c r="LMX68" s="20"/>
      <c r="LMY68" s="20"/>
      <c r="LMZ68" s="20"/>
      <c r="LNA68" s="20"/>
      <c r="LNB68" s="20"/>
      <c r="LNC68" s="20"/>
      <c r="LND68" s="20"/>
      <c r="LNE68" s="20"/>
      <c r="LNF68" s="20"/>
      <c r="LNG68" s="20"/>
      <c r="LNH68" s="20"/>
      <c r="LNI68" s="20"/>
      <c r="LNJ68" s="20"/>
      <c r="LNK68" s="20"/>
      <c r="LNL68" s="20"/>
      <c r="LNM68" s="20"/>
      <c r="LNN68" s="20"/>
      <c r="LNO68" s="20"/>
      <c r="LNP68" s="20"/>
      <c r="LNQ68" s="20"/>
      <c r="LNR68" s="20"/>
      <c r="LNS68" s="20"/>
      <c r="LNT68" s="20"/>
      <c r="LNU68" s="20"/>
      <c r="LNV68" s="20"/>
      <c r="LNW68" s="20"/>
      <c r="LNX68" s="20"/>
      <c r="LNY68" s="20"/>
      <c r="LNZ68" s="20"/>
      <c r="LOA68" s="20"/>
      <c r="LOB68" s="20"/>
      <c r="LOC68" s="20"/>
      <c r="LOD68" s="20"/>
      <c r="LOE68" s="20"/>
      <c r="LOF68" s="20"/>
      <c r="LOG68" s="20"/>
      <c r="LOH68" s="20"/>
      <c r="LOI68" s="20"/>
      <c r="LOJ68" s="20"/>
      <c r="LOK68" s="20"/>
      <c r="LOL68" s="20"/>
      <c r="LOM68" s="20"/>
      <c r="LON68" s="20"/>
      <c r="LOO68" s="20"/>
      <c r="LOP68" s="20"/>
      <c r="LOQ68" s="20"/>
      <c r="LOR68" s="20"/>
      <c r="LOS68" s="20"/>
      <c r="LOT68" s="20"/>
      <c r="LOU68" s="20"/>
      <c r="LOV68" s="20"/>
      <c r="LOW68" s="20"/>
      <c r="LOX68" s="20"/>
      <c r="LOY68" s="20"/>
      <c r="LOZ68" s="20"/>
      <c r="LPA68" s="20"/>
      <c r="LPB68" s="20"/>
      <c r="LPC68" s="20"/>
      <c r="LPD68" s="20"/>
      <c r="LPE68" s="20"/>
      <c r="LPF68" s="20"/>
      <c r="LPG68" s="20"/>
      <c r="LPH68" s="20"/>
      <c r="LPI68" s="20"/>
      <c r="LPJ68" s="20"/>
      <c r="LPK68" s="20"/>
      <c r="LPL68" s="20"/>
      <c r="LPM68" s="20"/>
      <c r="LPN68" s="20"/>
      <c r="LPO68" s="20"/>
      <c r="LPP68" s="20"/>
      <c r="LPQ68" s="20"/>
      <c r="LPR68" s="20"/>
      <c r="LPS68" s="20"/>
      <c r="LPT68" s="20"/>
      <c r="LPU68" s="20"/>
      <c r="LPV68" s="20"/>
      <c r="LPW68" s="20"/>
      <c r="LPX68" s="20"/>
      <c r="LPY68" s="20"/>
      <c r="LPZ68" s="20"/>
      <c r="LQA68" s="20"/>
      <c r="LQB68" s="20"/>
      <c r="LQC68" s="20"/>
      <c r="LQD68" s="20"/>
      <c r="LQE68" s="20"/>
      <c r="LQF68" s="20"/>
      <c r="LQG68" s="20"/>
      <c r="LQH68" s="20"/>
      <c r="LQI68" s="20"/>
      <c r="LQJ68" s="20"/>
      <c r="LQK68" s="20"/>
      <c r="LQL68" s="20"/>
      <c r="LQM68" s="20"/>
      <c r="LQN68" s="20"/>
      <c r="LQO68" s="20"/>
      <c r="LQP68" s="20"/>
      <c r="LQQ68" s="20"/>
      <c r="LQR68" s="20"/>
      <c r="LQS68" s="20"/>
      <c r="LQT68" s="20"/>
      <c r="LQU68" s="20"/>
      <c r="LQV68" s="20"/>
      <c r="LQW68" s="20"/>
      <c r="LQX68" s="20"/>
      <c r="LQY68" s="20"/>
      <c r="LQZ68" s="20"/>
      <c r="LRA68" s="20"/>
      <c r="LRB68" s="20"/>
      <c r="LRC68" s="20"/>
      <c r="LRD68" s="20"/>
      <c r="LRE68" s="20"/>
      <c r="LRF68" s="20"/>
      <c r="LRG68" s="20"/>
      <c r="LRH68" s="20"/>
      <c r="LRI68" s="20"/>
      <c r="LRJ68" s="20"/>
      <c r="LRK68" s="20"/>
      <c r="LRL68" s="20"/>
      <c r="LRM68" s="20"/>
      <c r="LRN68" s="20"/>
      <c r="LRO68" s="20"/>
      <c r="LRP68" s="20"/>
      <c r="LRQ68" s="20"/>
      <c r="LRR68" s="20"/>
      <c r="LRS68" s="20"/>
      <c r="LRT68" s="20"/>
      <c r="LRU68" s="20"/>
      <c r="LRV68" s="20"/>
      <c r="LRW68" s="20"/>
      <c r="LRX68" s="20"/>
      <c r="LRY68" s="20"/>
      <c r="LRZ68" s="20"/>
      <c r="LSA68" s="20"/>
      <c r="LSB68" s="20"/>
      <c r="LSC68" s="20"/>
      <c r="LSD68" s="20"/>
      <c r="LSE68" s="20"/>
      <c r="LSF68" s="20"/>
      <c r="LSG68" s="20"/>
      <c r="LSH68" s="20"/>
      <c r="LSI68" s="20"/>
      <c r="LSJ68" s="20"/>
      <c r="LSK68" s="20"/>
      <c r="LSL68" s="20"/>
      <c r="LSM68" s="20"/>
      <c r="LSN68" s="20"/>
      <c r="LSO68" s="20"/>
      <c r="LSP68" s="20"/>
      <c r="LSQ68" s="20"/>
      <c r="LSR68" s="20"/>
      <c r="LSS68" s="20"/>
      <c r="LST68" s="20"/>
      <c r="LSU68" s="20"/>
      <c r="LSV68" s="20"/>
      <c r="LSW68" s="20"/>
      <c r="LSX68" s="20"/>
      <c r="LSY68" s="20"/>
      <c r="LSZ68" s="20"/>
      <c r="LTA68" s="20"/>
      <c r="LTB68" s="20"/>
      <c r="LTC68" s="20"/>
      <c r="LTD68" s="20"/>
      <c r="LTE68" s="20"/>
      <c r="LTF68" s="20"/>
      <c r="LTG68" s="20"/>
      <c r="LTH68" s="20"/>
      <c r="LTI68" s="20"/>
      <c r="LTJ68" s="20"/>
      <c r="LTK68" s="20"/>
      <c r="LTL68" s="20"/>
      <c r="LTM68" s="20"/>
      <c r="LTN68" s="20"/>
      <c r="LTO68" s="20"/>
      <c r="LTP68" s="20"/>
      <c r="LTQ68" s="20"/>
      <c r="LTR68" s="20"/>
      <c r="LTS68" s="20"/>
      <c r="LTT68" s="20"/>
      <c r="LTU68" s="20"/>
      <c r="LTV68" s="20"/>
      <c r="LTW68" s="20"/>
      <c r="LTX68" s="20"/>
      <c r="LTY68" s="20"/>
      <c r="LTZ68" s="20"/>
      <c r="LUA68" s="20"/>
      <c r="LUB68" s="20"/>
      <c r="LUC68" s="20"/>
      <c r="LUD68" s="20"/>
      <c r="LUE68" s="20"/>
      <c r="LUF68" s="20"/>
      <c r="LUG68" s="20"/>
      <c r="LUH68" s="20"/>
      <c r="LUI68" s="20"/>
      <c r="LUJ68" s="20"/>
      <c r="LUK68" s="20"/>
      <c r="LUL68" s="20"/>
      <c r="LUM68" s="20"/>
      <c r="LUN68" s="20"/>
      <c r="LUO68" s="20"/>
      <c r="LUP68" s="20"/>
      <c r="LUQ68" s="20"/>
      <c r="LUR68" s="20"/>
      <c r="LUS68" s="20"/>
      <c r="LUT68" s="20"/>
      <c r="LUU68" s="20"/>
      <c r="LUV68" s="20"/>
      <c r="LUW68" s="20"/>
      <c r="LUX68" s="20"/>
      <c r="LUY68" s="20"/>
      <c r="LUZ68" s="20"/>
      <c r="LVA68" s="20"/>
      <c r="LVB68" s="20"/>
      <c r="LVC68" s="20"/>
      <c r="LVD68" s="20"/>
      <c r="LVE68" s="20"/>
      <c r="LVF68" s="20"/>
      <c r="LVG68" s="20"/>
      <c r="LVH68" s="20"/>
      <c r="LVI68" s="20"/>
      <c r="LVJ68" s="20"/>
      <c r="LVK68" s="20"/>
      <c r="LVL68" s="20"/>
      <c r="LVM68" s="20"/>
      <c r="LVN68" s="20"/>
      <c r="LVO68" s="20"/>
      <c r="LVP68" s="20"/>
      <c r="LVQ68" s="20"/>
      <c r="LVR68" s="20"/>
      <c r="LVS68" s="20"/>
      <c r="LVT68" s="20"/>
      <c r="LVU68" s="20"/>
      <c r="LVV68" s="20"/>
      <c r="LVW68" s="20"/>
      <c r="LVX68" s="20"/>
      <c r="LVY68" s="20"/>
      <c r="LVZ68" s="20"/>
      <c r="LWA68" s="20"/>
      <c r="LWB68" s="20"/>
      <c r="LWC68" s="20"/>
      <c r="LWD68" s="20"/>
      <c r="LWE68" s="20"/>
      <c r="LWF68" s="20"/>
      <c r="LWG68" s="20"/>
      <c r="LWH68" s="20"/>
      <c r="LWI68" s="20"/>
      <c r="LWJ68" s="20"/>
      <c r="LWK68" s="20"/>
      <c r="LWL68" s="20"/>
      <c r="LWM68" s="20"/>
      <c r="LWN68" s="20"/>
      <c r="LWO68" s="20"/>
      <c r="LWP68" s="20"/>
      <c r="LWQ68" s="20"/>
      <c r="LWR68" s="20"/>
      <c r="LWS68" s="20"/>
      <c r="LWT68" s="20"/>
      <c r="LWU68" s="20"/>
      <c r="LWV68" s="20"/>
      <c r="LWW68" s="20"/>
      <c r="LWX68" s="20"/>
      <c r="LWY68" s="20"/>
      <c r="LWZ68" s="20"/>
      <c r="LXA68" s="20"/>
      <c r="LXB68" s="20"/>
      <c r="LXC68" s="20"/>
      <c r="LXD68" s="20"/>
      <c r="LXE68" s="20"/>
      <c r="LXF68" s="20"/>
      <c r="LXG68" s="20"/>
      <c r="LXH68" s="20"/>
      <c r="LXI68" s="20"/>
      <c r="LXJ68" s="20"/>
      <c r="LXK68" s="20"/>
      <c r="LXL68" s="20"/>
      <c r="LXM68" s="20"/>
      <c r="LXN68" s="20"/>
      <c r="LXO68" s="20"/>
      <c r="LXP68" s="20"/>
      <c r="LXQ68" s="20"/>
      <c r="LXR68" s="20"/>
      <c r="LXS68" s="20"/>
      <c r="LXT68" s="20"/>
      <c r="LXU68" s="20"/>
      <c r="LXV68" s="20"/>
      <c r="LXW68" s="20"/>
      <c r="LXX68" s="20"/>
      <c r="LXY68" s="20"/>
      <c r="LXZ68" s="20"/>
      <c r="LYA68" s="20"/>
      <c r="LYB68" s="20"/>
      <c r="LYC68" s="20"/>
      <c r="LYD68" s="20"/>
      <c r="LYE68" s="20"/>
      <c r="LYF68" s="20"/>
      <c r="LYG68" s="20"/>
      <c r="LYH68" s="20"/>
      <c r="LYI68" s="20"/>
      <c r="LYJ68" s="20"/>
      <c r="LYK68" s="20"/>
      <c r="LYL68" s="20"/>
      <c r="LYM68" s="20"/>
      <c r="LYN68" s="20"/>
      <c r="LYO68" s="20"/>
      <c r="LYP68" s="20"/>
      <c r="LYQ68" s="20"/>
      <c r="LYR68" s="20"/>
      <c r="LYS68" s="20"/>
      <c r="LYT68" s="20"/>
      <c r="LYU68" s="20"/>
      <c r="LYV68" s="20"/>
      <c r="LYW68" s="20"/>
      <c r="LYX68" s="20"/>
      <c r="LYY68" s="20"/>
      <c r="LYZ68" s="20"/>
      <c r="LZA68" s="20"/>
      <c r="LZB68" s="20"/>
      <c r="LZC68" s="20"/>
      <c r="LZD68" s="20"/>
      <c r="LZE68" s="20"/>
      <c r="LZF68" s="20"/>
      <c r="LZG68" s="20"/>
      <c r="LZH68" s="20"/>
      <c r="LZI68" s="20"/>
      <c r="LZJ68" s="20"/>
      <c r="LZK68" s="20"/>
      <c r="LZL68" s="20"/>
      <c r="LZM68" s="20"/>
      <c r="LZN68" s="20"/>
      <c r="LZO68" s="20"/>
      <c r="LZP68" s="20"/>
      <c r="LZQ68" s="20"/>
      <c r="LZR68" s="20"/>
      <c r="LZS68" s="20"/>
      <c r="LZT68" s="20"/>
      <c r="LZU68" s="20"/>
      <c r="LZV68" s="20"/>
      <c r="LZW68" s="20"/>
      <c r="LZX68" s="20"/>
      <c r="LZY68" s="20"/>
      <c r="LZZ68" s="20"/>
      <c r="MAA68" s="20"/>
      <c r="MAB68" s="20"/>
      <c r="MAC68" s="20"/>
      <c r="MAD68" s="20"/>
      <c r="MAE68" s="20"/>
      <c r="MAF68" s="20"/>
      <c r="MAG68" s="20"/>
      <c r="MAH68" s="20"/>
      <c r="MAI68" s="20"/>
      <c r="MAJ68" s="20"/>
      <c r="MAK68" s="20"/>
      <c r="MAL68" s="20"/>
      <c r="MAM68" s="20"/>
      <c r="MAN68" s="20"/>
      <c r="MAO68" s="20"/>
      <c r="MAP68" s="20"/>
      <c r="MAQ68" s="20"/>
      <c r="MAR68" s="20"/>
      <c r="MAS68" s="20"/>
      <c r="MAT68" s="20"/>
      <c r="MAU68" s="20"/>
      <c r="MAV68" s="20"/>
      <c r="MAW68" s="20"/>
      <c r="MAX68" s="20"/>
      <c r="MAY68" s="20"/>
      <c r="MAZ68" s="20"/>
      <c r="MBA68" s="20"/>
      <c r="MBB68" s="20"/>
      <c r="MBC68" s="20"/>
      <c r="MBD68" s="20"/>
      <c r="MBE68" s="20"/>
      <c r="MBF68" s="20"/>
      <c r="MBG68" s="20"/>
      <c r="MBH68" s="20"/>
      <c r="MBI68" s="20"/>
      <c r="MBJ68" s="20"/>
      <c r="MBK68" s="20"/>
      <c r="MBL68" s="20"/>
      <c r="MBM68" s="20"/>
      <c r="MBN68" s="20"/>
      <c r="MBO68" s="20"/>
      <c r="MBP68" s="20"/>
      <c r="MBQ68" s="20"/>
      <c r="MBR68" s="20"/>
      <c r="MBS68" s="20"/>
      <c r="MBT68" s="20"/>
      <c r="MBU68" s="20"/>
      <c r="MBV68" s="20"/>
      <c r="MBW68" s="20"/>
      <c r="MBX68" s="20"/>
      <c r="MBY68" s="20"/>
      <c r="MBZ68" s="20"/>
      <c r="MCA68" s="20"/>
      <c r="MCB68" s="20"/>
      <c r="MCC68" s="20"/>
      <c r="MCD68" s="20"/>
      <c r="MCE68" s="20"/>
      <c r="MCF68" s="20"/>
      <c r="MCG68" s="20"/>
      <c r="MCH68" s="20"/>
      <c r="MCI68" s="20"/>
      <c r="MCJ68" s="20"/>
      <c r="MCK68" s="20"/>
      <c r="MCL68" s="20"/>
      <c r="MCM68" s="20"/>
      <c r="MCN68" s="20"/>
      <c r="MCO68" s="20"/>
      <c r="MCP68" s="20"/>
      <c r="MCQ68" s="20"/>
      <c r="MCR68" s="20"/>
      <c r="MCS68" s="20"/>
      <c r="MCT68" s="20"/>
      <c r="MCU68" s="20"/>
      <c r="MCV68" s="20"/>
      <c r="MCW68" s="20"/>
      <c r="MCX68" s="20"/>
      <c r="MCY68" s="20"/>
      <c r="MCZ68" s="20"/>
      <c r="MDA68" s="20"/>
      <c r="MDB68" s="20"/>
      <c r="MDC68" s="20"/>
      <c r="MDD68" s="20"/>
      <c r="MDE68" s="20"/>
      <c r="MDF68" s="20"/>
      <c r="MDG68" s="20"/>
      <c r="MDH68" s="20"/>
      <c r="MDI68" s="20"/>
      <c r="MDJ68" s="20"/>
      <c r="MDK68" s="20"/>
      <c r="MDL68" s="20"/>
      <c r="MDM68" s="20"/>
      <c r="MDN68" s="20"/>
      <c r="MDO68" s="20"/>
      <c r="MDP68" s="20"/>
      <c r="MDQ68" s="20"/>
      <c r="MDR68" s="20"/>
      <c r="MDS68" s="20"/>
      <c r="MDT68" s="20"/>
      <c r="MDU68" s="20"/>
      <c r="MDV68" s="20"/>
      <c r="MDW68" s="20"/>
      <c r="MDX68" s="20"/>
      <c r="MDY68" s="20"/>
      <c r="MDZ68" s="20"/>
      <c r="MEA68" s="20"/>
      <c r="MEB68" s="20"/>
      <c r="MEC68" s="20"/>
      <c r="MED68" s="20"/>
      <c r="MEE68" s="20"/>
      <c r="MEF68" s="20"/>
      <c r="MEG68" s="20"/>
      <c r="MEH68" s="20"/>
      <c r="MEI68" s="20"/>
      <c r="MEJ68" s="20"/>
      <c r="MEK68" s="20"/>
      <c r="MEL68" s="20"/>
      <c r="MEM68" s="20"/>
      <c r="MEN68" s="20"/>
      <c r="MEO68" s="20"/>
      <c r="MEP68" s="20"/>
      <c r="MEQ68" s="20"/>
      <c r="MER68" s="20"/>
      <c r="MES68" s="20"/>
      <c r="MET68" s="20"/>
      <c r="MEU68" s="20"/>
      <c r="MEV68" s="20"/>
      <c r="MEW68" s="20"/>
      <c r="MEX68" s="20"/>
      <c r="MEY68" s="20"/>
      <c r="MEZ68" s="20"/>
      <c r="MFA68" s="20"/>
      <c r="MFB68" s="20"/>
      <c r="MFC68" s="20"/>
      <c r="MFD68" s="20"/>
      <c r="MFE68" s="20"/>
      <c r="MFF68" s="20"/>
      <c r="MFG68" s="20"/>
      <c r="MFH68" s="20"/>
      <c r="MFI68" s="20"/>
      <c r="MFJ68" s="20"/>
      <c r="MFK68" s="20"/>
      <c r="MFL68" s="20"/>
      <c r="MFM68" s="20"/>
      <c r="MFN68" s="20"/>
      <c r="MFO68" s="20"/>
      <c r="MFP68" s="20"/>
      <c r="MFQ68" s="20"/>
      <c r="MFR68" s="20"/>
      <c r="MFS68" s="20"/>
      <c r="MFT68" s="20"/>
      <c r="MFU68" s="20"/>
      <c r="MFV68" s="20"/>
      <c r="MFW68" s="20"/>
      <c r="MFX68" s="20"/>
      <c r="MFY68" s="20"/>
      <c r="MFZ68" s="20"/>
      <c r="MGA68" s="20"/>
      <c r="MGB68" s="20"/>
      <c r="MGC68" s="20"/>
      <c r="MGD68" s="20"/>
      <c r="MGE68" s="20"/>
      <c r="MGF68" s="20"/>
      <c r="MGG68" s="20"/>
      <c r="MGH68" s="20"/>
      <c r="MGI68" s="20"/>
      <c r="MGJ68" s="20"/>
      <c r="MGK68" s="20"/>
      <c r="MGL68" s="20"/>
      <c r="MGM68" s="20"/>
      <c r="MGN68" s="20"/>
      <c r="MGO68" s="20"/>
      <c r="MGP68" s="20"/>
      <c r="MGQ68" s="20"/>
      <c r="MGR68" s="20"/>
      <c r="MGS68" s="20"/>
      <c r="MGT68" s="20"/>
      <c r="MGU68" s="20"/>
      <c r="MGV68" s="20"/>
      <c r="MGW68" s="20"/>
      <c r="MGX68" s="20"/>
      <c r="MGY68" s="20"/>
      <c r="MGZ68" s="20"/>
      <c r="MHA68" s="20"/>
      <c r="MHB68" s="20"/>
      <c r="MHC68" s="20"/>
      <c r="MHD68" s="20"/>
      <c r="MHE68" s="20"/>
      <c r="MHF68" s="20"/>
      <c r="MHG68" s="20"/>
      <c r="MHH68" s="20"/>
      <c r="MHI68" s="20"/>
      <c r="MHJ68" s="20"/>
      <c r="MHK68" s="20"/>
      <c r="MHL68" s="20"/>
      <c r="MHM68" s="20"/>
      <c r="MHN68" s="20"/>
      <c r="MHO68" s="20"/>
      <c r="MHP68" s="20"/>
      <c r="MHQ68" s="20"/>
      <c r="MHR68" s="20"/>
      <c r="MHS68" s="20"/>
      <c r="MHT68" s="20"/>
      <c r="MHU68" s="20"/>
      <c r="MHV68" s="20"/>
      <c r="MHW68" s="20"/>
      <c r="MHX68" s="20"/>
      <c r="MHY68" s="20"/>
      <c r="MHZ68" s="20"/>
      <c r="MIA68" s="20"/>
      <c r="MIB68" s="20"/>
      <c r="MIC68" s="20"/>
      <c r="MID68" s="20"/>
      <c r="MIE68" s="20"/>
      <c r="MIF68" s="20"/>
      <c r="MIG68" s="20"/>
      <c r="MIH68" s="20"/>
      <c r="MII68" s="20"/>
      <c r="MIJ68" s="20"/>
      <c r="MIK68" s="20"/>
      <c r="MIL68" s="20"/>
      <c r="MIM68" s="20"/>
      <c r="MIN68" s="20"/>
      <c r="MIO68" s="20"/>
      <c r="MIP68" s="20"/>
      <c r="MIQ68" s="20"/>
      <c r="MIR68" s="20"/>
      <c r="MIS68" s="20"/>
      <c r="MIT68" s="20"/>
      <c r="MIU68" s="20"/>
      <c r="MIV68" s="20"/>
      <c r="MIW68" s="20"/>
      <c r="MIX68" s="20"/>
      <c r="MIY68" s="20"/>
      <c r="MIZ68" s="20"/>
      <c r="MJA68" s="20"/>
      <c r="MJB68" s="20"/>
      <c r="MJC68" s="20"/>
      <c r="MJD68" s="20"/>
      <c r="MJE68" s="20"/>
      <c r="MJF68" s="20"/>
      <c r="MJG68" s="20"/>
      <c r="MJH68" s="20"/>
      <c r="MJI68" s="20"/>
      <c r="MJJ68" s="20"/>
      <c r="MJK68" s="20"/>
      <c r="MJL68" s="20"/>
      <c r="MJM68" s="20"/>
      <c r="MJN68" s="20"/>
      <c r="MJO68" s="20"/>
      <c r="MJP68" s="20"/>
      <c r="MJQ68" s="20"/>
      <c r="MJR68" s="20"/>
      <c r="MJS68" s="20"/>
      <c r="MJT68" s="20"/>
      <c r="MJU68" s="20"/>
      <c r="MJV68" s="20"/>
      <c r="MJW68" s="20"/>
      <c r="MJX68" s="20"/>
      <c r="MJY68" s="20"/>
      <c r="MJZ68" s="20"/>
      <c r="MKA68" s="20"/>
      <c r="MKB68" s="20"/>
      <c r="MKC68" s="20"/>
      <c r="MKD68" s="20"/>
      <c r="MKE68" s="20"/>
      <c r="MKF68" s="20"/>
      <c r="MKG68" s="20"/>
      <c r="MKH68" s="20"/>
      <c r="MKI68" s="20"/>
      <c r="MKJ68" s="20"/>
      <c r="MKK68" s="20"/>
      <c r="MKL68" s="20"/>
      <c r="MKM68" s="20"/>
      <c r="MKN68" s="20"/>
      <c r="MKO68" s="20"/>
      <c r="MKP68" s="20"/>
      <c r="MKQ68" s="20"/>
      <c r="MKR68" s="20"/>
      <c r="MKS68" s="20"/>
      <c r="MKT68" s="20"/>
      <c r="MKU68" s="20"/>
      <c r="MKV68" s="20"/>
      <c r="MKW68" s="20"/>
      <c r="MKX68" s="20"/>
      <c r="MKY68" s="20"/>
      <c r="MKZ68" s="20"/>
      <c r="MLA68" s="20"/>
      <c r="MLB68" s="20"/>
      <c r="MLC68" s="20"/>
      <c r="MLD68" s="20"/>
      <c r="MLE68" s="20"/>
      <c r="MLF68" s="20"/>
      <c r="MLG68" s="20"/>
      <c r="MLH68" s="20"/>
      <c r="MLI68" s="20"/>
      <c r="MLJ68" s="20"/>
      <c r="MLK68" s="20"/>
      <c r="MLL68" s="20"/>
      <c r="MLM68" s="20"/>
      <c r="MLN68" s="20"/>
      <c r="MLO68" s="20"/>
      <c r="MLP68" s="20"/>
      <c r="MLQ68" s="20"/>
      <c r="MLR68" s="20"/>
      <c r="MLS68" s="20"/>
      <c r="MLT68" s="20"/>
      <c r="MLU68" s="20"/>
      <c r="MLV68" s="20"/>
      <c r="MLW68" s="20"/>
      <c r="MLX68" s="20"/>
      <c r="MLY68" s="20"/>
      <c r="MLZ68" s="20"/>
      <c r="MMA68" s="20"/>
      <c r="MMB68" s="20"/>
      <c r="MMC68" s="20"/>
      <c r="MMD68" s="20"/>
      <c r="MME68" s="20"/>
      <c r="MMF68" s="20"/>
      <c r="MMG68" s="20"/>
      <c r="MMH68" s="20"/>
      <c r="MMI68" s="20"/>
      <c r="MMJ68" s="20"/>
      <c r="MMK68" s="20"/>
      <c r="MML68" s="20"/>
      <c r="MMM68" s="20"/>
      <c r="MMN68" s="20"/>
      <c r="MMO68" s="20"/>
      <c r="MMP68" s="20"/>
      <c r="MMQ68" s="20"/>
      <c r="MMR68" s="20"/>
      <c r="MMS68" s="20"/>
      <c r="MMT68" s="20"/>
      <c r="MMU68" s="20"/>
      <c r="MMV68" s="20"/>
      <c r="MMW68" s="20"/>
      <c r="MMX68" s="20"/>
      <c r="MMY68" s="20"/>
      <c r="MMZ68" s="20"/>
      <c r="MNA68" s="20"/>
      <c r="MNB68" s="20"/>
      <c r="MNC68" s="20"/>
      <c r="MND68" s="20"/>
      <c r="MNE68" s="20"/>
      <c r="MNF68" s="20"/>
      <c r="MNG68" s="20"/>
      <c r="MNH68" s="20"/>
      <c r="MNI68" s="20"/>
      <c r="MNJ68" s="20"/>
      <c r="MNK68" s="20"/>
      <c r="MNL68" s="20"/>
      <c r="MNM68" s="20"/>
      <c r="MNN68" s="20"/>
      <c r="MNO68" s="20"/>
      <c r="MNP68" s="20"/>
      <c r="MNQ68" s="20"/>
      <c r="MNR68" s="20"/>
      <c r="MNS68" s="20"/>
      <c r="MNT68" s="20"/>
      <c r="MNU68" s="20"/>
      <c r="MNV68" s="20"/>
      <c r="MNW68" s="20"/>
      <c r="MNX68" s="20"/>
      <c r="MNY68" s="20"/>
      <c r="MNZ68" s="20"/>
      <c r="MOA68" s="20"/>
      <c r="MOB68" s="20"/>
      <c r="MOC68" s="20"/>
      <c r="MOD68" s="20"/>
      <c r="MOE68" s="20"/>
      <c r="MOF68" s="20"/>
      <c r="MOG68" s="20"/>
      <c r="MOH68" s="20"/>
      <c r="MOI68" s="20"/>
      <c r="MOJ68" s="20"/>
      <c r="MOK68" s="20"/>
      <c r="MOL68" s="20"/>
      <c r="MOM68" s="20"/>
      <c r="MON68" s="20"/>
      <c r="MOO68" s="20"/>
      <c r="MOP68" s="20"/>
      <c r="MOQ68" s="20"/>
      <c r="MOR68" s="20"/>
      <c r="MOS68" s="20"/>
      <c r="MOT68" s="20"/>
      <c r="MOU68" s="20"/>
      <c r="MOV68" s="20"/>
      <c r="MOW68" s="20"/>
      <c r="MOX68" s="20"/>
      <c r="MOY68" s="20"/>
      <c r="MOZ68" s="20"/>
      <c r="MPA68" s="20"/>
      <c r="MPB68" s="20"/>
      <c r="MPC68" s="20"/>
      <c r="MPD68" s="20"/>
      <c r="MPE68" s="20"/>
      <c r="MPF68" s="20"/>
      <c r="MPG68" s="20"/>
      <c r="MPH68" s="20"/>
      <c r="MPI68" s="20"/>
      <c r="MPJ68" s="20"/>
      <c r="MPK68" s="20"/>
      <c r="MPL68" s="20"/>
      <c r="MPM68" s="20"/>
      <c r="MPN68" s="20"/>
      <c r="MPO68" s="20"/>
      <c r="MPP68" s="20"/>
      <c r="MPQ68" s="20"/>
      <c r="MPR68" s="20"/>
      <c r="MPS68" s="20"/>
      <c r="MPT68" s="20"/>
      <c r="MPU68" s="20"/>
      <c r="MPV68" s="20"/>
      <c r="MPW68" s="20"/>
      <c r="MPX68" s="20"/>
      <c r="MPY68" s="20"/>
      <c r="MPZ68" s="20"/>
      <c r="MQA68" s="20"/>
      <c r="MQB68" s="20"/>
      <c r="MQC68" s="20"/>
      <c r="MQD68" s="20"/>
      <c r="MQE68" s="20"/>
      <c r="MQF68" s="20"/>
      <c r="MQG68" s="20"/>
      <c r="MQH68" s="20"/>
      <c r="MQI68" s="20"/>
      <c r="MQJ68" s="20"/>
      <c r="MQK68" s="20"/>
      <c r="MQL68" s="20"/>
      <c r="MQM68" s="20"/>
      <c r="MQN68" s="20"/>
      <c r="MQO68" s="20"/>
      <c r="MQP68" s="20"/>
      <c r="MQQ68" s="20"/>
      <c r="MQR68" s="20"/>
      <c r="MQS68" s="20"/>
      <c r="MQT68" s="20"/>
      <c r="MQU68" s="20"/>
      <c r="MQV68" s="20"/>
      <c r="MQW68" s="20"/>
      <c r="MQX68" s="20"/>
      <c r="MQY68" s="20"/>
      <c r="MQZ68" s="20"/>
      <c r="MRA68" s="20"/>
      <c r="MRB68" s="20"/>
      <c r="MRC68" s="20"/>
      <c r="MRD68" s="20"/>
      <c r="MRE68" s="20"/>
      <c r="MRF68" s="20"/>
      <c r="MRG68" s="20"/>
      <c r="MRH68" s="20"/>
      <c r="MRI68" s="20"/>
      <c r="MRJ68" s="20"/>
      <c r="MRK68" s="20"/>
      <c r="MRL68" s="20"/>
      <c r="MRM68" s="20"/>
      <c r="MRN68" s="20"/>
      <c r="MRO68" s="20"/>
      <c r="MRP68" s="20"/>
      <c r="MRQ68" s="20"/>
      <c r="MRR68" s="20"/>
      <c r="MRS68" s="20"/>
      <c r="MRT68" s="20"/>
      <c r="MRU68" s="20"/>
      <c r="MRV68" s="20"/>
      <c r="MRW68" s="20"/>
      <c r="MRX68" s="20"/>
      <c r="MRY68" s="20"/>
      <c r="MRZ68" s="20"/>
      <c r="MSA68" s="20"/>
      <c r="MSB68" s="20"/>
      <c r="MSC68" s="20"/>
      <c r="MSD68" s="20"/>
      <c r="MSE68" s="20"/>
      <c r="MSF68" s="20"/>
      <c r="MSG68" s="20"/>
      <c r="MSH68" s="20"/>
      <c r="MSI68" s="20"/>
      <c r="MSJ68" s="20"/>
      <c r="MSK68" s="20"/>
      <c r="MSL68" s="20"/>
      <c r="MSM68" s="20"/>
      <c r="MSN68" s="20"/>
      <c r="MSO68" s="20"/>
      <c r="MSP68" s="20"/>
      <c r="MSQ68" s="20"/>
      <c r="MSR68" s="20"/>
      <c r="MSS68" s="20"/>
      <c r="MST68" s="20"/>
      <c r="MSU68" s="20"/>
      <c r="MSV68" s="20"/>
      <c r="MSW68" s="20"/>
      <c r="MSX68" s="20"/>
      <c r="MSY68" s="20"/>
      <c r="MSZ68" s="20"/>
      <c r="MTA68" s="20"/>
      <c r="MTB68" s="20"/>
      <c r="MTC68" s="20"/>
      <c r="MTD68" s="20"/>
      <c r="MTE68" s="20"/>
      <c r="MTF68" s="20"/>
      <c r="MTG68" s="20"/>
      <c r="MTH68" s="20"/>
      <c r="MTI68" s="20"/>
      <c r="MTJ68" s="20"/>
      <c r="MTK68" s="20"/>
      <c r="MTL68" s="20"/>
      <c r="MTM68" s="20"/>
      <c r="MTN68" s="20"/>
      <c r="MTO68" s="20"/>
      <c r="MTP68" s="20"/>
      <c r="MTQ68" s="20"/>
      <c r="MTR68" s="20"/>
      <c r="MTS68" s="20"/>
      <c r="MTT68" s="20"/>
      <c r="MTU68" s="20"/>
      <c r="MTV68" s="20"/>
      <c r="MTW68" s="20"/>
      <c r="MTX68" s="20"/>
      <c r="MTY68" s="20"/>
      <c r="MTZ68" s="20"/>
      <c r="MUA68" s="20"/>
      <c r="MUB68" s="20"/>
      <c r="MUC68" s="20"/>
      <c r="MUD68" s="20"/>
      <c r="MUE68" s="20"/>
      <c r="MUF68" s="20"/>
      <c r="MUG68" s="20"/>
      <c r="MUH68" s="20"/>
      <c r="MUI68" s="20"/>
      <c r="MUJ68" s="20"/>
      <c r="MUK68" s="20"/>
      <c r="MUL68" s="20"/>
      <c r="MUM68" s="20"/>
      <c r="MUN68" s="20"/>
      <c r="MUO68" s="20"/>
      <c r="MUP68" s="20"/>
      <c r="MUQ68" s="20"/>
      <c r="MUR68" s="20"/>
      <c r="MUS68" s="20"/>
      <c r="MUT68" s="20"/>
      <c r="MUU68" s="20"/>
      <c r="MUV68" s="20"/>
      <c r="MUW68" s="20"/>
      <c r="MUX68" s="20"/>
      <c r="MUY68" s="20"/>
      <c r="MUZ68" s="20"/>
      <c r="MVA68" s="20"/>
      <c r="MVB68" s="20"/>
      <c r="MVC68" s="20"/>
      <c r="MVD68" s="20"/>
      <c r="MVE68" s="20"/>
      <c r="MVF68" s="20"/>
      <c r="MVG68" s="20"/>
      <c r="MVH68" s="20"/>
      <c r="MVI68" s="20"/>
      <c r="MVJ68" s="20"/>
      <c r="MVK68" s="20"/>
      <c r="MVL68" s="20"/>
      <c r="MVM68" s="20"/>
      <c r="MVN68" s="20"/>
      <c r="MVO68" s="20"/>
      <c r="MVP68" s="20"/>
      <c r="MVQ68" s="20"/>
      <c r="MVR68" s="20"/>
      <c r="MVS68" s="20"/>
      <c r="MVT68" s="20"/>
      <c r="MVU68" s="20"/>
      <c r="MVV68" s="20"/>
      <c r="MVW68" s="20"/>
      <c r="MVX68" s="20"/>
      <c r="MVY68" s="20"/>
      <c r="MVZ68" s="20"/>
      <c r="MWA68" s="20"/>
      <c r="MWB68" s="20"/>
      <c r="MWC68" s="20"/>
      <c r="MWD68" s="20"/>
      <c r="MWE68" s="20"/>
      <c r="MWF68" s="20"/>
      <c r="MWG68" s="20"/>
      <c r="MWH68" s="20"/>
      <c r="MWI68" s="20"/>
      <c r="MWJ68" s="20"/>
      <c r="MWK68" s="20"/>
      <c r="MWL68" s="20"/>
      <c r="MWM68" s="20"/>
      <c r="MWN68" s="20"/>
      <c r="MWO68" s="20"/>
      <c r="MWP68" s="20"/>
      <c r="MWQ68" s="20"/>
      <c r="MWR68" s="20"/>
      <c r="MWS68" s="20"/>
      <c r="MWT68" s="20"/>
      <c r="MWU68" s="20"/>
      <c r="MWV68" s="20"/>
      <c r="MWW68" s="20"/>
      <c r="MWX68" s="20"/>
      <c r="MWY68" s="20"/>
      <c r="MWZ68" s="20"/>
      <c r="MXA68" s="20"/>
      <c r="MXB68" s="20"/>
      <c r="MXC68" s="20"/>
      <c r="MXD68" s="20"/>
      <c r="MXE68" s="20"/>
      <c r="MXF68" s="20"/>
      <c r="MXG68" s="20"/>
      <c r="MXH68" s="20"/>
      <c r="MXI68" s="20"/>
      <c r="MXJ68" s="20"/>
      <c r="MXK68" s="20"/>
      <c r="MXL68" s="20"/>
      <c r="MXM68" s="20"/>
      <c r="MXN68" s="20"/>
      <c r="MXO68" s="20"/>
      <c r="MXP68" s="20"/>
      <c r="MXQ68" s="20"/>
      <c r="MXR68" s="20"/>
      <c r="MXS68" s="20"/>
      <c r="MXT68" s="20"/>
      <c r="MXU68" s="20"/>
      <c r="MXV68" s="20"/>
      <c r="MXW68" s="20"/>
      <c r="MXX68" s="20"/>
      <c r="MXY68" s="20"/>
      <c r="MXZ68" s="20"/>
      <c r="MYA68" s="20"/>
      <c r="MYB68" s="20"/>
      <c r="MYC68" s="20"/>
      <c r="MYD68" s="20"/>
      <c r="MYE68" s="20"/>
      <c r="MYF68" s="20"/>
      <c r="MYG68" s="20"/>
      <c r="MYH68" s="20"/>
      <c r="MYI68" s="20"/>
      <c r="MYJ68" s="20"/>
      <c r="MYK68" s="20"/>
      <c r="MYL68" s="20"/>
      <c r="MYM68" s="20"/>
      <c r="MYN68" s="20"/>
      <c r="MYO68" s="20"/>
      <c r="MYP68" s="20"/>
      <c r="MYQ68" s="20"/>
      <c r="MYR68" s="20"/>
      <c r="MYS68" s="20"/>
      <c r="MYT68" s="20"/>
      <c r="MYU68" s="20"/>
      <c r="MYV68" s="20"/>
      <c r="MYW68" s="20"/>
      <c r="MYX68" s="20"/>
      <c r="MYY68" s="20"/>
      <c r="MYZ68" s="20"/>
      <c r="MZA68" s="20"/>
      <c r="MZB68" s="20"/>
      <c r="MZC68" s="20"/>
      <c r="MZD68" s="20"/>
      <c r="MZE68" s="20"/>
      <c r="MZF68" s="20"/>
      <c r="MZG68" s="20"/>
      <c r="MZH68" s="20"/>
      <c r="MZI68" s="20"/>
      <c r="MZJ68" s="20"/>
      <c r="MZK68" s="20"/>
      <c r="MZL68" s="20"/>
      <c r="MZM68" s="20"/>
      <c r="MZN68" s="20"/>
      <c r="MZO68" s="20"/>
      <c r="MZP68" s="20"/>
      <c r="MZQ68" s="20"/>
      <c r="MZR68" s="20"/>
      <c r="MZS68" s="20"/>
      <c r="MZT68" s="20"/>
      <c r="MZU68" s="20"/>
      <c r="MZV68" s="20"/>
      <c r="MZW68" s="20"/>
      <c r="MZX68" s="20"/>
      <c r="MZY68" s="20"/>
      <c r="MZZ68" s="20"/>
      <c r="NAA68" s="20"/>
      <c r="NAB68" s="20"/>
      <c r="NAC68" s="20"/>
      <c r="NAD68" s="20"/>
      <c r="NAE68" s="20"/>
      <c r="NAF68" s="20"/>
      <c r="NAG68" s="20"/>
      <c r="NAH68" s="20"/>
      <c r="NAI68" s="20"/>
      <c r="NAJ68" s="20"/>
      <c r="NAK68" s="20"/>
      <c r="NAL68" s="20"/>
      <c r="NAM68" s="20"/>
      <c r="NAN68" s="20"/>
      <c r="NAO68" s="20"/>
      <c r="NAP68" s="20"/>
      <c r="NAQ68" s="20"/>
      <c r="NAR68" s="20"/>
      <c r="NAS68" s="20"/>
      <c r="NAT68" s="20"/>
      <c r="NAU68" s="20"/>
      <c r="NAV68" s="20"/>
      <c r="NAW68" s="20"/>
      <c r="NAX68" s="20"/>
      <c r="NAY68" s="20"/>
      <c r="NAZ68" s="20"/>
      <c r="NBA68" s="20"/>
      <c r="NBB68" s="20"/>
      <c r="NBC68" s="20"/>
      <c r="NBD68" s="20"/>
      <c r="NBE68" s="20"/>
      <c r="NBF68" s="20"/>
      <c r="NBG68" s="20"/>
      <c r="NBH68" s="20"/>
      <c r="NBI68" s="20"/>
      <c r="NBJ68" s="20"/>
      <c r="NBK68" s="20"/>
      <c r="NBL68" s="20"/>
      <c r="NBM68" s="20"/>
      <c r="NBN68" s="20"/>
      <c r="NBO68" s="20"/>
      <c r="NBP68" s="20"/>
      <c r="NBQ68" s="20"/>
      <c r="NBR68" s="20"/>
      <c r="NBS68" s="20"/>
      <c r="NBT68" s="20"/>
      <c r="NBU68" s="20"/>
      <c r="NBV68" s="20"/>
      <c r="NBW68" s="20"/>
      <c r="NBX68" s="20"/>
      <c r="NBY68" s="20"/>
      <c r="NBZ68" s="20"/>
      <c r="NCA68" s="20"/>
      <c r="NCB68" s="20"/>
      <c r="NCC68" s="20"/>
      <c r="NCD68" s="20"/>
      <c r="NCE68" s="20"/>
      <c r="NCF68" s="20"/>
      <c r="NCG68" s="20"/>
      <c r="NCH68" s="20"/>
      <c r="NCI68" s="20"/>
      <c r="NCJ68" s="20"/>
      <c r="NCK68" s="20"/>
      <c r="NCL68" s="20"/>
      <c r="NCM68" s="20"/>
      <c r="NCN68" s="20"/>
      <c r="NCO68" s="20"/>
      <c r="NCP68" s="20"/>
      <c r="NCQ68" s="20"/>
      <c r="NCR68" s="20"/>
      <c r="NCS68" s="20"/>
      <c r="NCT68" s="20"/>
      <c r="NCU68" s="20"/>
      <c r="NCV68" s="20"/>
      <c r="NCW68" s="20"/>
      <c r="NCX68" s="20"/>
      <c r="NCY68" s="20"/>
      <c r="NCZ68" s="20"/>
      <c r="NDA68" s="20"/>
      <c r="NDB68" s="20"/>
      <c r="NDC68" s="20"/>
      <c r="NDD68" s="20"/>
      <c r="NDE68" s="20"/>
      <c r="NDF68" s="20"/>
      <c r="NDG68" s="20"/>
      <c r="NDH68" s="20"/>
      <c r="NDI68" s="20"/>
      <c r="NDJ68" s="20"/>
      <c r="NDK68" s="20"/>
      <c r="NDL68" s="20"/>
      <c r="NDM68" s="20"/>
      <c r="NDN68" s="20"/>
      <c r="NDO68" s="20"/>
      <c r="NDP68" s="20"/>
      <c r="NDQ68" s="20"/>
      <c r="NDR68" s="20"/>
      <c r="NDS68" s="20"/>
      <c r="NDT68" s="20"/>
      <c r="NDU68" s="20"/>
      <c r="NDV68" s="20"/>
      <c r="NDW68" s="20"/>
      <c r="NDX68" s="20"/>
      <c r="NDY68" s="20"/>
      <c r="NDZ68" s="20"/>
      <c r="NEA68" s="20"/>
      <c r="NEB68" s="20"/>
      <c r="NEC68" s="20"/>
      <c r="NED68" s="20"/>
      <c r="NEE68" s="20"/>
      <c r="NEF68" s="20"/>
      <c r="NEG68" s="20"/>
      <c r="NEH68" s="20"/>
      <c r="NEI68" s="20"/>
      <c r="NEJ68" s="20"/>
      <c r="NEK68" s="20"/>
      <c r="NEL68" s="20"/>
      <c r="NEM68" s="20"/>
      <c r="NEN68" s="20"/>
      <c r="NEO68" s="20"/>
      <c r="NEP68" s="20"/>
      <c r="NEQ68" s="20"/>
      <c r="NER68" s="20"/>
      <c r="NES68" s="20"/>
      <c r="NET68" s="20"/>
      <c r="NEU68" s="20"/>
      <c r="NEV68" s="20"/>
      <c r="NEW68" s="20"/>
      <c r="NEX68" s="20"/>
      <c r="NEY68" s="20"/>
      <c r="NEZ68" s="20"/>
      <c r="NFA68" s="20"/>
      <c r="NFB68" s="20"/>
      <c r="NFC68" s="20"/>
      <c r="NFD68" s="20"/>
      <c r="NFE68" s="20"/>
      <c r="NFF68" s="20"/>
      <c r="NFG68" s="20"/>
      <c r="NFH68" s="20"/>
      <c r="NFI68" s="20"/>
      <c r="NFJ68" s="20"/>
      <c r="NFK68" s="20"/>
      <c r="NFL68" s="20"/>
      <c r="NFM68" s="20"/>
      <c r="NFN68" s="20"/>
      <c r="NFO68" s="20"/>
      <c r="NFP68" s="20"/>
      <c r="NFQ68" s="20"/>
      <c r="NFR68" s="20"/>
      <c r="NFS68" s="20"/>
      <c r="NFT68" s="20"/>
      <c r="NFU68" s="20"/>
      <c r="NFV68" s="20"/>
      <c r="NFW68" s="20"/>
      <c r="NFX68" s="20"/>
      <c r="NFY68" s="20"/>
      <c r="NFZ68" s="20"/>
      <c r="NGA68" s="20"/>
      <c r="NGB68" s="20"/>
      <c r="NGC68" s="20"/>
      <c r="NGD68" s="20"/>
      <c r="NGE68" s="20"/>
      <c r="NGF68" s="20"/>
      <c r="NGG68" s="20"/>
      <c r="NGH68" s="20"/>
      <c r="NGI68" s="20"/>
      <c r="NGJ68" s="20"/>
      <c r="NGK68" s="20"/>
      <c r="NGL68" s="20"/>
      <c r="NGM68" s="20"/>
      <c r="NGN68" s="20"/>
      <c r="NGO68" s="20"/>
      <c r="NGP68" s="20"/>
      <c r="NGQ68" s="20"/>
      <c r="NGR68" s="20"/>
      <c r="NGS68" s="20"/>
      <c r="NGT68" s="20"/>
      <c r="NGU68" s="20"/>
      <c r="NGV68" s="20"/>
      <c r="NGW68" s="20"/>
      <c r="NGX68" s="20"/>
      <c r="NGY68" s="20"/>
      <c r="NGZ68" s="20"/>
      <c r="NHA68" s="20"/>
      <c r="NHB68" s="20"/>
      <c r="NHC68" s="20"/>
      <c r="NHD68" s="20"/>
      <c r="NHE68" s="20"/>
      <c r="NHF68" s="20"/>
      <c r="NHG68" s="20"/>
      <c r="NHH68" s="20"/>
      <c r="NHI68" s="20"/>
      <c r="NHJ68" s="20"/>
      <c r="NHK68" s="20"/>
      <c r="NHL68" s="20"/>
      <c r="NHM68" s="20"/>
      <c r="NHN68" s="20"/>
      <c r="NHO68" s="20"/>
      <c r="NHP68" s="20"/>
      <c r="NHQ68" s="20"/>
      <c r="NHR68" s="20"/>
      <c r="NHS68" s="20"/>
      <c r="NHT68" s="20"/>
      <c r="NHU68" s="20"/>
      <c r="NHV68" s="20"/>
      <c r="NHW68" s="20"/>
      <c r="NHX68" s="20"/>
      <c r="NHY68" s="20"/>
      <c r="NHZ68" s="20"/>
      <c r="NIA68" s="20"/>
      <c r="NIB68" s="20"/>
      <c r="NIC68" s="20"/>
      <c r="NID68" s="20"/>
      <c r="NIE68" s="20"/>
      <c r="NIF68" s="20"/>
      <c r="NIG68" s="20"/>
      <c r="NIH68" s="20"/>
      <c r="NII68" s="20"/>
      <c r="NIJ68" s="20"/>
      <c r="NIK68" s="20"/>
      <c r="NIL68" s="20"/>
      <c r="NIM68" s="20"/>
      <c r="NIN68" s="20"/>
      <c r="NIO68" s="20"/>
      <c r="NIP68" s="20"/>
      <c r="NIQ68" s="20"/>
      <c r="NIR68" s="20"/>
      <c r="NIS68" s="20"/>
      <c r="NIT68" s="20"/>
      <c r="NIU68" s="20"/>
      <c r="NIV68" s="20"/>
      <c r="NIW68" s="20"/>
      <c r="NIX68" s="20"/>
      <c r="NIY68" s="20"/>
      <c r="NIZ68" s="20"/>
      <c r="NJA68" s="20"/>
      <c r="NJB68" s="20"/>
      <c r="NJC68" s="20"/>
      <c r="NJD68" s="20"/>
      <c r="NJE68" s="20"/>
      <c r="NJF68" s="20"/>
      <c r="NJG68" s="20"/>
      <c r="NJH68" s="20"/>
      <c r="NJI68" s="20"/>
      <c r="NJJ68" s="20"/>
      <c r="NJK68" s="20"/>
      <c r="NJL68" s="20"/>
      <c r="NJM68" s="20"/>
      <c r="NJN68" s="20"/>
      <c r="NJO68" s="20"/>
      <c r="NJP68" s="20"/>
      <c r="NJQ68" s="20"/>
      <c r="NJR68" s="20"/>
      <c r="NJS68" s="20"/>
      <c r="NJT68" s="20"/>
      <c r="NJU68" s="20"/>
      <c r="NJV68" s="20"/>
      <c r="NJW68" s="20"/>
      <c r="NJX68" s="20"/>
      <c r="NJY68" s="20"/>
      <c r="NJZ68" s="20"/>
      <c r="NKA68" s="20"/>
      <c r="NKB68" s="20"/>
      <c r="NKC68" s="20"/>
      <c r="NKD68" s="20"/>
      <c r="NKE68" s="20"/>
      <c r="NKF68" s="20"/>
      <c r="NKG68" s="20"/>
      <c r="NKH68" s="20"/>
      <c r="NKI68" s="20"/>
      <c r="NKJ68" s="20"/>
      <c r="NKK68" s="20"/>
      <c r="NKL68" s="20"/>
      <c r="NKM68" s="20"/>
      <c r="NKN68" s="20"/>
      <c r="NKO68" s="20"/>
      <c r="NKP68" s="20"/>
      <c r="NKQ68" s="20"/>
      <c r="NKR68" s="20"/>
      <c r="NKS68" s="20"/>
      <c r="NKT68" s="20"/>
      <c r="NKU68" s="20"/>
      <c r="NKV68" s="20"/>
      <c r="NKW68" s="20"/>
      <c r="NKX68" s="20"/>
      <c r="NKY68" s="20"/>
      <c r="NKZ68" s="20"/>
      <c r="NLA68" s="20"/>
      <c r="NLB68" s="20"/>
      <c r="NLC68" s="20"/>
      <c r="NLD68" s="20"/>
      <c r="NLE68" s="20"/>
      <c r="NLF68" s="20"/>
      <c r="NLG68" s="20"/>
      <c r="NLH68" s="20"/>
      <c r="NLI68" s="20"/>
      <c r="NLJ68" s="20"/>
      <c r="NLK68" s="20"/>
      <c r="NLL68" s="20"/>
      <c r="NLM68" s="20"/>
      <c r="NLN68" s="20"/>
      <c r="NLO68" s="20"/>
      <c r="NLP68" s="20"/>
      <c r="NLQ68" s="20"/>
      <c r="NLR68" s="20"/>
      <c r="NLS68" s="20"/>
      <c r="NLT68" s="20"/>
      <c r="NLU68" s="20"/>
      <c r="NLV68" s="20"/>
      <c r="NLW68" s="20"/>
      <c r="NLX68" s="20"/>
      <c r="NLY68" s="20"/>
      <c r="NLZ68" s="20"/>
      <c r="NMA68" s="20"/>
      <c r="NMB68" s="20"/>
      <c r="NMC68" s="20"/>
      <c r="NMD68" s="20"/>
      <c r="NME68" s="20"/>
      <c r="NMF68" s="20"/>
      <c r="NMG68" s="20"/>
      <c r="NMH68" s="20"/>
      <c r="NMI68" s="20"/>
      <c r="NMJ68" s="20"/>
      <c r="NMK68" s="20"/>
      <c r="NML68" s="20"/>
      <c r="NMM68" s="20"/>
      <c r="NMN68" s="20"/>
      <c r="NMO68" s="20"/>
      <c r="NMP68" s="20"/>
      <c r="NMQ68" s="20"/>
      <c r="NMR68" s="20"/>
      <c r="NMS68" s="20"/>
      <c r="NMT68" s="20"/>
      <c r="NMU68" s="20"/>
      <c r="NMV68" s="20"/>
      <c r="NMW68" s="20"/>
      <c r="NMX68" s="20"/>
      <c r="NMY68" s="20"/>
      <c r="NMZ68" s="20"/>
      <c r="NNA68" s="20"/>
      <c r="NNB68" s="20"/>
      <c r="NNC68" s="20"/>
      <c r="NND68" s="20"/>
      <c r="NNE68" s="20"/>
      <c r="NNF68" s="20"/>
      <c r="NNG68" s="20"/>
      <c r="NNH68" s="20"/>
      <c r="NNI68" s="20"/>
      <c r="NNJ68" s="20"/>
      <c r="NNK68" s="20"/>
      <c r="NNL68" s="20"/>
      <c r="NNM68" s="20"/>
      <c r="NNN68" s="20"/>
      <c r="NNO68" s="20"/>
      <c r="NNP68" s="20"/>
      <c r="NNQ68" s="20"/>
      <c r="NNR68" s="20"/>
      <c r="NNS68" s="20"/>
      <c r="NNT68" s="20"/>
      <c r="NNU68" s="20"/>
      <c r="NNV68" s="20"/>
      <c r="NNW68" s="20"/>
      <c r="NNX68" s="20"/>
      <c r="NNY68" s="20"/>
      <c r="NNZ68" s="20"/>
      <c r="NOA68" s="20"/>
      <c r="NOB68" s="20"/>
      <c r="NOC68" s="20"/>
      <c r="NOD68" s="20"/>
      <c r="NOE68" s="20"/>
      <c r="NOF68" s="20"/>
      <c r="NOG68" s="20"/>
      <c r="NOH68" s="20"/>
      <c r="NOI68" s="20"/>
      <c r="NOJ68" s="20"/>
      <c r="NOK68" s="20"/>
      <c r="NOL68" s="20"/>
      <c r="NOM68" s="20"/>
      <c r="NON68" s="20"/>
      <c r="NOO68" s="20"/>
      <c r="NOP68" s="20"/>
      <c r="NOQ68" s="20"/>
      <c r="NOR68" s="20"/>
      <c r="NOS68" s="20"/>
      <c r="NOT68" s="20"/>
      <c r="NOU68" s="20"/>
      <c r="NOV68" s="20"/>
      <c r="NOW68" s="20"/>
      <c r="NOX68" s="20"/>
      <c r="NOY68" s="20"/>
      <c r="NOZ68" s="20"/>
      <c r="NPA68" s="20"/>
      <c r="NPB68" s="20"/>
      <c r="NPC68" s="20"/>
      <c r="NPD68" s="20"/>
      <c r="NPE68" s="20"/>
      <c r="NPF68" s="20"/>
      <c r="NPG68" s="20"/>
      <c r="NPH68" s="20"/>
      <c r="NPI68" s="20"/>
      <c r="NPJ68" s="20"/>
      <c r="NPK68" s="20"/>
      <c r="NPL68" s="20"/>
      <c r="NPM68" s="20"/>
      <c r="NPN68" s="20"/>
      <c r="NPO68" s="20"/>
      <c r="NPP68" s="20"/>
      <c r="NPQ68" s="20"/>
      <c r="NPR68" s="20"/>
      <c r="NPS68" s="20"/>
      <c r="NPT68" s="20"/>
      <c r="NPU68" s="20"/>
      <c r="NPV68" s="20"/>
      <c r="NPW68" s="20"/>
      <c r="NPX68" s="20"/>
      <c r="NPY68" s="20"/>
      <c r="NPZ68" s="20"/>
      <c r="NQA68" s="20"/>
      <c r="NQB68" s="20"/>
      <c r="NQC68" s="20"/>
      <c r="NQD68" s="20"/>
      <c r="NQE68" s="20"/>
      <c r="NQF68" s="20"/>
      <c r="NQG68" s="20"/>
      <c r="NQH68" s="20"/>
      <c r="NQI68" s="20"/>
      <c r="NQJ68" s="20"/>
      <c r="NQK68" s="20"/>
      <c r="NQL68" s="20"/>
      <c r="NQM68" s="20"/>
      <c r="NQN68" s="20"/>
      <c r="NQO68" s="20"/>
      <c r="NQP68" s="20"/>
      <c r="NQQ68" s="20"/>
      <c r="NQR68" s="20"/>
      <c r="NQS68" s="20"/>
      <c r="NQT68" s="20"/>
      <c r="NQU68" s="20"/>
      <c r="NQV68" s="20"/>
      <c r="NQW68" s="20"/>
      <c r="NQX68" s="20"/>
      <c r="NQY68" s="20"/>
      <c r="NQZ68" s="20"/>
      <c r="NRA68" s="20"/>
      <c r="NRB68" s="20"/>
      <c r="NRC68" s="20"/>
      <c r="NRD68" s="20"/>
      <c r="NRE68" s="20"/>
      <c r="NRF68" s="20"/>
      <c r="NRG68" s="20"/>
      <c r="NRH68" s="20"/>
      <c r="NRI68" s="20"/>
      <c r="NRJ68" s="20"/>
      <c r="NRK68" s="20"/>
      <c r="NRL68" s="20"/>
      <c r="NRM68" s="20"/>
      <c r="NRN68" s="20"/>
      <c r="NRO68" s="20"/>
      <c r="NRP68" s="20"/>
      <c r="NRQ68" s="20"/>
      <c r="NRR68" s="20"/>
      <c r="NRS68" s="20"/>
      <c r="NRT68" s="20"/>
      <c r="NRU68" s="20"/>
      <c r="NRV68" s="20"/>
      <c r="NRW68" s="20"/>
      <c r="NRX68" s="20"/>
      <c r="NRY68" s="20"/>
      <c r="NRZ68" s="20"/>
      <c r="NSA68" s="20"/>
      <c r="NSB68" s="20"/>
      <c r="NSC68" s="20"/>
      <c r="NSD68" s="20"/>
      <c r="NSE68" s="20"/>
      <c r="NSF68" s="20"/>
      <c r="NSG68" s="20"/>
      <c r="NSH68" s="20"/>
      <c r="NSI68" s="20"/>
      <c r="NSJ68" s="20"/>
      <c r="NSK68" s="20"/>
      <c r="NSL68" s="20"/>
      <c r="NSM68" s="20"/>
      <c r="NSN68" s="20"/>
      <c r="NSO68" s="20"/>
      <c r="NSP68" s="20"/>
      <c r="NSQ68" s="20"/>
      <c r="NSR68" s="20"/>
      <c r="NSS68" s="20"/>
      <c r="NST68" s="20"/>
      <c r="NSU68" s="20"/>
      <c r="NSV68" s="20"/>
      <c r="NSW68" s="20"/>
      <c r="NSX68" s="20"/>
      <c r="NSY68" s="20"/>
      <c r="NSZ68" s="20"/>
      <c r="NTA68" s="20"/>
      <c r="NTB68" s="20"/>
      <c r="NTC68" s="20"/>
      <c r="NTD68" s="20"/>
      <c r="NTE68" s="20"/>
      <c r="NTF68" s="20"/>
      <c r="NTG68" s="20"/>
      <c r="NTH68" s="20"/>
      <c r="NTI68" s="20"/>
      <c r="NTJ68" s="20"/>
      <c r="NTK68" s="20"/>
      <c r="NTL68" s="20"/>
      <c r="NTM68" s="20"/>
      <c r="NTN68" s="20"/>
      <c r="NTO68" s="20"/>
      <c r="NTP68" s="20"/>
      <c r="NTQ68" s="20"/>
      <c r="NTR68" s="20"/>
      <c r="NTS68" s="20"/>
      <c r="NTT68" s="20"/>
      <c r="NTU68" s="20"/>
      <c r="NTV68" s="20"/>
      <c r="NTW68" s="20"/>
      <c r="NTX68" s="20"/>
      <c r="NTY68" s="20"/>
      <c r="NTZ68" s="20"/>
      <c r="NUA68" s="20"/>
      <c r="NUB68" s="20"/>
      <c r="NUC68" s="20"/>
      <c r="NUD68" s="20"/>
      <c r="NUE68" s="20"/>
      <c r="NUF68" s="20"/>
      <c r="NUG68" s="20"/>
      <c r="NUH68" s="20"/>
      <c r="NUI68" s="20"/>
      <c r="NUJ68" s="20"/>
      <c r="NUK68" s="20"/>
      <c r="NUL68" s="20"/>
      <c r="NUM68" s="20"/>
      <c r="NUN68" s="20"/>
      <c r="NUO68" s="20"/>
      <c r="NUP68" s="20"/>
      <c r="NUQ68" s="20"/>
      <c r="NUR68" s="20"/>
      <c r="NUS68" s="20"/>
      <c r="NUT68" s="20"/>
      <c r="NUU68" s="20"/>
      <c r="NUV68" s="20"/>
      <c r="NUW68" s="20"/>
      <c r="NUX68" s="20"/>
      <c r="NUY68" s="20"/>
      <c r="NUZ68" s="20"/>
      <c r="NVA68" s="20"/>
      <c r="NVB68" s="20"/>
      <c r="NVC68" s="20"/>
      <c r="NVD68" s="20"/>
      <c r="NVE68" s="20"/>
      <c r="NVF68" s="20"/>
      <c r="NVG68" s="20"/>
      <c r="NVH68" s="20"/>
      <c r="NVI68" s="20"/>
      <c r="NVJ68" s="20"/>
      <c r="NVK68" s="20"/>
      <c r="NVL68" s="20"/>
      <c r="NVM68" s="20"/>
      <c r="NVN68" s="20"/>
      <c r="NVO68" s="20"/>
      <c r="NVP68" s="20"/>
      <c r="NVQ68" s="20"/>
      <c r="NVR68" s="20"/>
      <c r="NVS68" s="20"/>
      <c r="NVT68" s="20"/>
      <c r="NVU68" s="20"/>
      <c r="NVV68" s="20"/>
      <c r="NVW68" s="20"/>
      <c r="NVX68" s="20"/>
      <c r="NVY68" s="20"/>
      <c r="NVZ68" s="20"/>
      <c r="NWA68" s="20"/>
      <c r="NWB68" s="20"/>
      <c r="NWC68" s="20"/>
      <c r="NWD68" s="20"/>
      <c r="NWE68" s="20"/>
      <c r="NWF68" s="20"/>
      <c r="NWG68" s="20"/>
      <c r="NWH68" s="20"/>
      <c r="NWI68" s="20"/>
      <c r="NWJ68" s="20"/>
      <c r="NWK68" s="20"/>
      <c r="NWL68" s="20"/>
      <c r="NWM68" s="20"/>
      <c r="NWN68" s="20"/>
      <c r="NWO68" s="20"/>
      <c r="NWP68" s="20"/>
      <c r="NWQ68" s="20"/>
      <c r="NWR68" s="20"/>
      <c r="NWS68" s="20"/>
      <c r="NWT68" s="20"/>
      <c r="NWU68" s="20"/>
      <c r="NWV68" s="20"/>
      <c r="NWW68" s="20"/>
      <c r="NWX68" s="20"/>
      <c r="NWY68" s="20"/>
      <c r="NWZ68" s="20"/>
      <c r="NXA68" s="20"/>
      <c r="NXB68" s="20"/>
      <c r="NXC68" s="20"/>
      <c r="NXD68" s="20"/>
      <c r="NXE68" s="20"/>
      <c r="NXF68" s="20"/>
      <c r="NXG68" s="20"/>
      <c r="NXH68" s="20"/>
      <c r="NXI68" s="20"/>
      <c r="NXJ68" s="20"/>
      <c r="NXK68" s="20"/>
      <c r="NXL68" s="20"/>
      <c r="NXM68" s="20"/>
      <c r="NXN68" s="20"/>
      <c r="NXO68" s="20"/>
      <c r="NXP68" s="20"/>
      <c r="NXQ68" s="20"/>
      <c r="NXR68" s="20"/>
      <c r="NXS68" s="20"/>
      <c r="NXT68" s="20"/>
      <c r="NXU68" s="20"/>
      <c r="NXV68" s="20"/>
      <c r="NXW68" s="20"/>
      <c r="NXX68" s="20"/>
      <c r="NXY68" s="20"/>
      <c r="NXZ68" s="20"/>
      <c r="NYA68" s="20"/>
      <c r="NYB68" s="20"/>
      <c r="NYC68" s="20"/>
      <c r="NYD68" s="20"/>
      <c r="NYE68" s="20"/>
      <c r="NYF68" s="20"/>
      <c r="NYG68" s="20"/>
      <c r="NYH68" s="20"/>
      <c r="NYI68" s="20"/>
      <c r="NYJ68" s="20"/>
      <c r="NYK68" s="20"/>
      <c r="NYL68" s="20"/>
      <c r="NYM68" s="20"/>
      <c r="NYN68" s="20"/>
      <c r="NYO68" s="20"/>
      <c r="NYP68" s="20"/>
      <c r="NYQ68" s="20"/>
      <c r="NYR68" s="20"/>
      <c r="NYS68" s="20"/>
      <c r="NYT68" s="20"/>
      <c r="NYU68" s="20"/>
      <c r="NYV68" s="20"/>
      <c r="NYW68" s="20"/>
      <c r="NYX68" s="20"/>
      <c r="NYY68" s="20"/>
      <c r="NYZ68" s="20"/>
      <c r="NZA68" s="20"/>
      <c r="NZB68" s="20"/>
      <c r="NZC68" s="20"/>
      <c r="NZD68" s="20"/>
      <c r="NZE68" s="20"/>
      <c r="NZF68" s="20"/>
      <c r="NZG68" s="20"/>
      <c r="NZH68" s="20"/>
      <c r="NZI68" s="20"/>
      <c r="NZJ68" s="20"/>
      <c r="NZK68" s="20"/>
      <c r="NZL68" s="20"/>
      <c r="NZM68" s="20"/>
      <c r="NZN68" s="20"/>
      <c r="NZO68" s="20"/>
      <c r="NZP68" s="20"/>
      <c r="NZQ68" s="20"/>
      <c r="NZR68" s="20"/>
      <c r="NZS68" s="20"/>
      <c r="NZT68" s="20"/>
      <c r="NZU68" s="20"/>
      <c r="NZV68" s="20"/>
      <c r="NZW68" s="20"/>
      <c r="NZX68" s="20"/>
      <c r="NZY68" s="20"/>
      <c r="NZZ68" s="20"/>
      <c r="OAA68" s="20"/>
      <c r="OAB68" s="20"/>
      <c r="OAC68" s="20"/>
      <c r="OAD68" s="20"/>
      <c r="OAE68" s="20"/>
      <c r="OAF68" s="20"/>
      <c r="OAG68" s="20"/>
      <c r="OAH68" s="20"/>
      <c r="OAI68" s="20"/>
      <c r="OAJ68" s="20"/>
      <c r="OAK68" s="20"/>
      <c r="OAL68" s="20"/>
      <c r="OAM68" s="20"/>
      <c r="OAN68" s="20"/>
      <c r="OAO68" s="20"/>
      <c r="OAP68" s="20"/>
      <c r="OAQ68" s="20"/>
      <c r="OAR68" s="20"/>
      <c r="OAS68" s="20"/>
      <c r="OAT68" s="20"/>
      <c r="OAU68" s="20"/>
      <c r="OAV68" s="20"/>
      <c r="OAW68" s="20"/>
      <c r="OAX68" s="20"/>
      <c r="OAY68" s="20"/>
      <c r="OAZ68" s="20"/>
      <c r="OBA68" s="20"/>
      <c r="OBB68" s="20"/>
      <c r="OBC68" s="20"/>
      <c r="OBD68" s="20"/>
      <c r="OBE68" s="20"/>
      <c r="OBF68" s="20"/>
      <c r="OBG68" s="20"/>
      <c r="OBH68" s="20"/>
      <c r="OBI68" s="20"/>
      <c r="OBJ68" s="20"/>
      <c r="OBK68" s="20"/>
      <c r="OBL68" s="20"/>
      <c r="OBM68" s="20"/>
      <c r="OBN68" s="20"/>
      <c r="OBO68" s="20"/>
      <c r="OBP68" s="20"/>
      <c r="OBQ68" s="20"/>
      <c r="OBR68" s="20"/>
      <c r="OBS68" s="20"/>
      <c r="OBT68" s="20"/>
      <c r="OBU68" s="20"/>
      <c r="OBV68" s="20"/>
      <c r="OBW68" s="20"/>
      <c r="OBX68" s="20"/>
      <c r="OBY68" s="20"/>
      <c r="OBZ68" s="20"/>
      <c r="OCA68" s="20"/>
      <c r="OCB68" s="20"/>
      <c r="OCC68" s="20"/>
      <c r="OCD68" s="20"/>
      <c r="OCE68" s="20"/>
      <c r="OCF68" s="20"/>
      <c r="OCG68" s="20"/>
      <c r="OCH68" s="20"/>
      <c r="OCI68" s="20"/>
      <c r="OCJ68" s="20"/>
      <c r="OCK68" s="20"/>
      <c r="OCL68" s="20"/>
      <c r="OCM68" s="20"/>
      <c r="OCN68" s="20"/>
      <c r="OCO68" s="20"/>
      <c r="OCP68" s="20"/>
      <c r="OCQ68" s="20"/>
      <c r="OCR68" s="20"/>
      <c r="OCS68" s="20"/>
      <c r="OCT68" s="20"/>
      <c r="OCU68" s="20"/>
      <c r="OCV68" s="20"/>
      <c r="OCW68" s="20"/>
      <c r="OCX68" s="20"/>
      <c r="OCY68" s="20"/>
      <c r="OCZ68" s="20"/>
      <c r="ODA68" s="20"/>
      <c r="ODB68" s="20"/>
      <c r="ODC68" s="20"/>
      <c r="ODD68" s="20"/>
      <c r="ODE68" s="20"/>
      <c r="ODF68" s="20"/>
      <c r="ODG68" s="20"/>
      <c r="ODH68" s="20"/>
      <c r="ODI68" s="20"/>
      <c r="ODJ68" s="20"/>
      <c r="ODK68" s="20"/>
      <c r="ODL68" s="20"/>
      <c r="ODM68" s="20"/>
      <c r="ODN68" s="20"/>
      <c r="ODO68" s="20"/>
      <c r="ODP68" s="20"/>
      <c r="ODQ68" s="20"/>
      <c r="ODR68" s="20"/>
      <c r="ODS68" s="20"/>
      <c r="ODT68" s="20"/>
      <c r="ODU68" s="20"/>
      <c r="ODV68" s="20"/>
      <c r="ODW68" s="20"/>
      <c r="ODX68" s="20"/>
      <c r="ODY68" s="20"/>
      <c r="ODZ68" s="20"/>
      <c r="OEA68" s="20"/>
      <c r="OEB68" s="20"/>
      <c r="OEC68" s="20"/>
      <c r="OED68" s="20"/>
      <c r="OEE68" s="20"/>
      <c r="OEF68" s="20"/>
      <c r="OEG68" s="20"/>
      <c r="OEH68" s="20"/>
      <c r="OEI68" s="20"/>
      <c r="OEJ68" s="20"/>
      <c r="OEK68" s="20"/>
      <c r="OEL68" s="20"/>
      <c r="OEM68" s="20"/>
      <c r="OEN68" s="20"/>
      <c r="OEO68" s="20"/>
      <c r="OEP68" s="20"/>
      <c r="OEQ68" s="20"/>
      <c r="OER68" s="20"/>
      <c r="OES68" s="20"/>
      <c r="OET68" s="20"/>
      <c r="OEU68" s="20"/>
      <c r="OEV68" s="20"/>
      <c r="OEW68" s="20"/>
      <c r="OEX68" s="20"/>
      <c r="OEY68" s="20"/>
      <c r="OEZ68" s="20"/>
      <c r="OFA68" s="20"/>
      <c r="OFB68" s="20"/>
      <c r="OFC68" s="20"/>
      <c r="OFD68" s="20"/>
      <c r="OFE68" s="20"/>
      <c r="OFF68" s="20"/>
      <c r="OFG68" s="20"/>
      <c r="OFH68" s="20"/>
      <c r="OFI68" s="20"/>
      <c r="OFJ68" s="20"/>
      <c r="OFK68" s="20"/>
      <c r="OFL68" s="20"/>
      <c r="OFM68" s="20"/>
      <c r="OFN68" s="20"/>
      <c r="OFO68" s="20"/>
      <c r="OFP68" s="20"/>
      <c r="OFQ68" s="20"/>
      <c r="OFR68" s="20"/>
      <c r="OFS68" s="20"/>
      <c r="OFT68" s="20"/>
      <c r="OFU68" s="20"/>
      <c r="OFV68" s="20"/>
      <c r="OFW68" s="20"/>
      <c r="OFX68" s="20"/>
      <c r="OFY68" s="20"/>
      <c r="OFZ68" s="20"/>
      <c r="OGA68" s="20"/>
      <c r="OGB68" s="20"/>
      <c r="OGC68" s="20"/>
      <c r="OGD68" s="20"/>
      <c r="OGE68" s="20"/>
      <c r="OGF68" s="20"/>
      <c r="OGG68" s="20"/>
      <c r="OGH68" s="20"/>
      <c r="OGI68" s="20"/>
      <c r="OGJ68" s="20"/>
      <c r="OGK68" s="20"/>
      <c r="OGL68" s="20"/>
      <c r="OGM68" s="20"/>
      <c r="OGN68" s="20"/>
      <c r="OGO68" s="20"/>
      <c r="OGP68" s="20"/>
      <c r="OGQ68" s="20"/>
      <c r="OGR68" s="20"/>
      <c r="OGS68" s="20"/>
      <c r="OGT68" s="20"/>
      <c r="OGU68" s="20"/>
      <c r="OGV68" s="20"/>
      <c r="OGW68" s="20"/>
      <c r="OGX68" s="20"/>
      <c r="OGY68" s="20"/>
      <c r="OGZ68" s="20"/>
      <c r="OHA68" s="20"/>
      <c r="OHB68" s="20"/>
      <c r="OHC68" s="20"/>
      <c r="OHD68" s="20"/>
      <c r="OHE68" s="20"/>
      <c r="OHF68" s="20"/>
      <c r="OHG68" s="20"/>
      <c r="OHH68" s="20"/>
      <c r="OHI68" s="20"/>
      <c r="OHJ68" s="20"/>
      <c r="OHK68" s="20"/>
      <c r="OHL68" s="20"/>
      <c r="OHM68" s="20"/>
      <c r="OHN68" s="20"/>
      <c r="OHO68" s="20"/>
      <c r="OHP68" s="20"/>
      <c r="OHQ68" s="20"/>
      <c r="OHR68" s="20"/>
      <c r="OHS68" s="20"/>
      <c r="OHT68" s="20"/>
      <c r="OHU68" s="20"/>
      <c r="OHV68" s="20"/>
      <c r="OHW68" s="20"/>
      <c r="OHX68" s="20"/>
      <c r="OHY68" s="20"/>
      <c r="OHZ68" s="20"/>
      <c r="OIA68" s="20"/>
      <c r="OIB68" s="20"/>
      <c r="OIC68" s="20"/>
      <c r="OID68" s="20"/>
      <c r="OIE68" s="20"/>
      <c r="OIF68" s="20"/>
      <c r="OIG68" s="20"/>
      <c r="OIH68" s="20"/>
      <c r="OII68" s="20"/>
      <c r="OIJ68" s="20"/>
      <c r="OIK68" s="20"/>
      <c r="OIL68" s="20"/>
      <c r="OIM68" s="20"/>
      <c r="OIN68" s="20"/>
      <c r="OIO68" s="20"/>
      <c r="OIP68" s="20"/>
      <c r="OIQ68" s="20"/>
      <c r="OIR68" s="20"/>
      <c r="OIS68" s="20"/>
      <c r="OIT68" s="20"/>
      <c r="OIU68" s="20"/>
      <c r="OIV68" s="20"/>
      <c r="OIW68" s="20"/>
      <c r="OIX68" s="20"/>
      <c r="OIY68" s="20"/>
      <c r="OIZ68" s="20"/>
      <c r="OJA68" s="20"/>
      <c r="OJB68" s="20"/>
      <c r="OJC68" s="20"/>
      <c r="OJD68" s="20"/>
      <c r="OJE68" s="20"/>
      <c r="OJF68" s="20"/>
      <c r="OJG68" s="20"/>
      <c r="OJH68" s="20"/>
      <c r="OJI68" s="20"/>
      <c r="OJJ68" s="20"/>
      <c r="OJK68" s="20"/>
      <c r="OJL68" s="20"/>
      <c r="OJM68" s="20"/>
      <c r="OJN68" s="20"/>
      <c r="OJO68" s="20"/>
      <c r="OJP68" s="20"/>
      <c r="OJQ68" s="20"/>
      <c r="OJR68" s="20"/>
      <c r="OJS68" s="20"/>
      <c r="OJT68" s="20"/>
      <c r="OJU68" s="20"/>
      <c r="OJV68" s="20"/>
      <c r="OJW68" s="20"/>
      <c r="OJX68" s="20"/>
      <c r="OJY68" s="20"/>
      <c r="OJZ68" s="20"/>
      <c r="OKA68" s="20"/>
      <c r="OKB68" s="20"/>
      <c r="OKC68" s="20"/>
      <c r="OKD68" s="20"/>
      <c r="OKE68" s="20"/>
      <c r="OKF68" s="20"/>
      <c r="OKG68" s="20"/>
      <c r="OKH68" s="20"/>
      <c r="OKI68" s="20"/>
      <c r="OKJ68" s="20"/>
      <c r="OKK68" s="20"/>
      <c r="OKL68" s="20"/>
      <c r="OKM68" s="20"/>
      <c r="OKN68" s="20"/>
      <c r="OKO68" s="20"/>
      <c r="OKP68" s="20"/>
      <c r="OKQ68" s="20"/>
      <c r="OKR68" s="20"/>
      <c r="OKS68" s="20"/>
      <c r="OKT68" s="20"/>
      <c r="OKU68" s="20"/>
      <c r="OKV68" s="20"/>
      <c r="OKW68" s="20"/>
      <c r="OKX68" s="20"/>
      <c r="OKY68" s="20"/>
      <c r="OKZ68" s="20"/>
      <c r="OLA68" s="20"/>
      <c r="OLB68" s="20"/>
      <c r="OLC68" s="20"/>
      <c r="OLD68" s="20"/>
      <c r="OLE68" s="20"/>
      <c r="OLF68" s="20"/>
      <c r="OLG68" s="20"/>
      <c r="OLH68" s="20"/>
      <c r="OLI68" s="20"/>
      <c r="OLJ68" s="20"/>
      <c r="OLK68" s="20"/>
      <c r="OLL68" s="20"/>
      <c r="OLM68" s="20"/>
      <c r="OLN68" s="20"/>
      <c r="OLO68" s="20"/>
      <c r="OLP68" s="20"/>
      <c r="OLQ68" s="20"/>
      <c r="OLR68" s="20"/>
      <c r="OLS68" s="20"/>
      <c r="OLT68" s="20"/>
      <c r="OLU68" s="20"/>
      <c r="OLV68" s="20"/>
      <c r="OLW68" s="20"/>
      <c r="OLX68" s="20"/>
      <c r="OLY68" s="20"/>
      <c r="OLZ68" s="20"/>
      <c r="OMA68" s="20"/>
      <c r="OMB68" s="20"/>
      <c r="OMC68" s="20"/>
      <c r="OMD68" s="20"/>
      <c r="OME68" s="20"/>
      <c r="OMF68" s="20"/>
      <c r="OMG68" s="20"/>
      <c r="OMH68" s="20"/>
      <c r="OMI68" s="20"/>
      <c r="OMJ68" s="20"/>
      <c r="OMK68" s="20"/>
      <c r="OML68" s="20"/>
      <c r="OMM68" s="20"/>
      <c r="OMN68" s="20"/>
      <c r="OMO68" s="20"/>
      <c r="OMP68" s="20"/>
      <c r="OMQ68" s="20"/>
      <c r="OMR68" s="20"/>
      <c r="OMS68" s="20"/>
      <c r="OMT68" s="20"/>
      <c r="OMU68" s="20"/>
      <c r="OMV68" s="20"/>
      <c r="OMW68" s="20"/>
      <c r="OMX68" s="20"/>
      <c r="OMY68" s="20"/>
      <c r="OMZ68" s="20"/>
      <c r="ONA68" s="20"/>
      <c r="ONB68" s="20"/>
      <c r="ONC68" s="20"/>
      <c r="OND68" s="20"/>
      <c r="ONE68" s="20"/>
      <c r="ONF68" s="20"/>
      <c r="ONG68" s="20"/>
      <c r="ONH68" s="20"/>
      <c r="ONI68" s="20"/>
      <c r="ONJ68" s="20"/>
      <c r="ONK68" s="20"/>
      <c r="ONL68" s="20"/>
      <c r="ONM68" s="20"/>
      <c r="ONN68" s="20"/>
      <c r="ONO68" s="20"/>
      <c r="ONP68" s="20"/>
      <c r="ONQ68" s="20"/>
      <c r="ONR68" s="20"/>
      <c r="ONS68" s="20"/>
      <c r="ONT68" s="20"/>
      <c r="ONU68" s="20"/>
      <c r="ONV68" s="20"/>
      <c r="ONW68" s="20"/>
      <c r="ONX68" s="20"/>
      <c r="ONY68" s="20"/>
      <c r="ONZ68" s="20"/>
      <c r="OOA68" s="20"/>
      <c r="OOB68" s="20"/>
      <c r="OOC68" s="20"/>
      <c r="OOD68" s="20"/>
      <c r="OOE68" s="20"/>
      <c r="OOF68" s="20"/>
      <c r="OOG68" s="20"/>
      <c r="OOH68" s="20"/>
      <c r="OOI68" s="20"/>
      <c r="OOJ68" s="20"/>
      <c r="OOK68" s="20"/>
      <c r="OOL68" s="20"/>
      <c r="OOM68" s="20"/>
      <c r="OON68" s="20"/>
      <c r="OOO68" s="20"/>
      <c r="OOP68" s="20"/>
      <c r="OOQ68" s="20"/>
      <c r="OOR68" s="20"/>
      <c r="OOS68" s="20"/>
      <c r="OOT68" s="20"/>
      <c r="OOU68" s="20"/>
      <c r="OOV68" s="20"/>
      <c r="OOW68" s="20"/>
      <c r="OOX68" s="20"/>
      <c r="OOY68" s="20"/>
      <c r="OOZ68" s="20"/>
      <c r="OPA68" s="20"/>
      <c r="OPB68" s="20"/>
      <c r="OPC68" s="20"/>
      <c r="OPD68" s="20"/>
      <c r="OPE68" s="20"/>
      <c r="OPF68" s="20"/>
      <c r="OPG68" s="20"/>
      <c r="OPH68" s="20"/>
      <c r="OPI68" s="20"/>
      <c r="OPJ68" s="20"/>
      <c r="OPK68" s="20"/>
      <c r="OPL68" s="20"/>
      <c r="OPM68" s="20"/>
      <c r="OPN68" s="20"/>
      <c r="OPO68" s="20"/>
      <c r="OPP68" s="20"/>
      <c r="OPQ68" s="20"/>
      <c r="OPR68" s="20"/>
      <c r="OPS68" s="20"/>
      <c r="OPT68" s="20"/>
      <c r="OPU68" s="20"/>
      <c r="OPV68" s="20"/>
      <c r="OPW68" s="20"/>
      <c r="OPX68" s="20"/>
      <c r="OPY68" s="20"/>
      <c r="OPZ68" s="20"/>
      <c r="OQA68" s="20"/>
      <c r="OQB68" s="20"/>
      <c r="OQC68" s="20"/>
      <c r="OQD68" s="20"/>
      <c r="OQE68" s="20"/>
      <c r="OQF68" s="20"/>
      <c r="OQG68" s="20"/>
      <c r="OQH68" s="20"/>
      <c r="OQI68" s="20"/>
      <c r="OQJ68" s="20"/>
      <c r="OQK68" s="20"/>
      <c r="OQL68" s="20"/>
      <c r="OQM68" s="20"/>
      <c r="OQN68" s="20"/>
      <c r="OQO68" s="20"/>
      <c r="OQP68" s="20"/>
      <c r="OQQ68" s="20"/>
      <c r="OQR68" s="20"/>
      <c r="OQS68" s="20"/>
      <c r="OQT68" s="20"/>
      <c r="OQU68" s="20"/>
      <c r="OQV68" s="20"/>
      <c r="OQW68" s="20"/>
      <c r="OQX68" s="20"/>
      <c r="OQY68" s="20"/>
      <c r="OQZ68" s="20"/>
      <c r="ORA68" s="20"/>
      <c r="ORB68" s="20"/>
      <c r="ORC68" s="20"/>
      <c r="ORD68" s="20"/>
      <c r="ORE68" s="20"/>
      <c r="ORF68" s="20"/>
      <c r="ORG68" s="20"/>
      <c r="ORH68" s="20"/>
      <c r="ORI68" s="20"/>
      <c r="ORJ68" s="20"/>
      <c r="ORK68" s="20"/>
      <c r="ORL68" s="20"/>
      <c r="ORM68" s="20"/>
      <c r="ORN68" s="20"/>
      <c r="ORO68" s="20"/>
      <c r="ORP68" s="20"/>
      <c r="ORQ68" s="20"/>
      <c r="ORR68" s="20"/>
      <c r="ORS68" s="20"/>
      <c r="ORT68" s="20"/>
      <c r="ORU68" s="20"/>
      <c r="ORV68" s="20"/>
      <c r="ORW68" s="20"/>
      <c r="ORX68" s="20"/>
      <c r="ORY68" s="20"/>
      <c r="ORZ68" s="20"/>
      <c r="OSA68" s="20"/>
      <c r="OSB68" s="20"/>
      <c r="OSC68" s="20"/>
      <c r="OSD68" s="20"/>
      <c r="OSE68" s="20"/>
      <c r="OSF68" s="20"/>
      <c r="OSG68" s="20"/>
      <c r="OSH68" s="20"/>
      <c r="OSI68" s="20"/>
      <c r="OSJ68" s="20"/>
      <c r="OSK68" s="20"/>
      <c r="OSL68" s="20"/>
      <c r="OSM68" s="20"/>
      <c r="OSN68" s="20"/>
      <c r="OSO68" s="20"/>
      <c r="OSP68" s="20"/>
      <c r="OSQ68" s="20"/>
      <c r="OSR68" s="20"/>
      <c r="OSS68" s="20"/>
      <c r="OST68" s="20"/>
      <c r="OSU68" s="20"/>
      <c r="OSV68" s="20"/>
      <c r="OSW68" s="20"/>
      <c r="OSX68" s="20"/>
      <c r="OSY68" s="20"/>
      <c r="OSZ68" s="20"/>
      <c r="OTA68" s="20"/>
      <c r="OTB68" s="20"/>
      <c r="OTC68" s="20"/>
      <c r="OTD68" s="20"/>
      <c r="OTE68" s="20"/>
      <c r="OTF68" s="20"/>
      <c r="OTG68" s="20"/>
      <c r="OTH68" s="20"/>
      <c r="OTI68" s="20"/>
      <c r="OTJ68" s="20"/>
      <c r="OTK68" s="20"/>
      <c r="OTL68" s="20"/>
      <c r="OTM68" s="20"/>
      <c r="OTN68" s="20"/>
      <c r="OTO68" s="20"/>
      <c r="OTP68" s="20"/>
      <c r="OTQ68" s="20"/>
      <c r="OTR68" s="20"/>
      <c r="OTS68" s="20"/>
      <c r="OTT68" s="20"/>
      <c r="OTU68" s="20"/>
      <c r="OTV68" s="20"/>
      <c r="OTW68" s="20"/>
      <c r="OTX68" s="20"/>
      <c r="OTY68" s="20"/>
      <c r="OTZ68" s="20"/>
      <c r="OUA68" s="20"/>
      <c r="OUB68" s="20"/>
      <c r="OUC68" s="20"/>
      <c r="OUD68" s="20"/>
      <c r="OUE68" s="20"/>
      <c r="OUF68" s="20"/>
      <c r="OUG68" s="20"/>
      <c r="OUH68" s="20"/>
      <c r="OUI68" s="20"/>
      <c r="OUJ68" s="20"/>
      <c r="OUK68" s="20"/>
      <c r="OUL68" s="20"/>
      <c r="OUM68" s="20"/>
      <c r="OUN68" s="20"/>
      <c r="OUO68" s="20"/>
      <c r="OUP68" s="20"/>
      <c r="OUQ68" s="20"/>
      <c r="OUR68" s="20"/>
      <c r="OUS68" s="20"/>
      <c r="OUT68" s="20"/>
      <c r="OUU68" s="20"/>
      <c r="OUV68" s="20"/>
      <c r="OUW68" s="20"/>
      <c r="OUX68" s="20"/>
      <c r="OUY68" s="20"/>
      <c r="OUZ68" s="20"/>
      <c r="OVA68" s="20"/>
      <c r="OVB68" s="20"/>
      <c r="OVC68" s="20"/>
      <c r="OVD68" s="20"/>
      <c r="OVE68" s="20"/>
      <c r="OVF68" s="20"/>
      <c r="OVG68" s="20"/>
      <c r="OVH68" s="20"/>
      <c r="OVI68" s="20"/>
      <c r="OVJ68" s="20"/>
      <c r="OVK68" s="20"/>
      <c r="OVL68" s="20"/>
      <c r="OVM68" s="20"/>
      <c r="OVN68" s="20"/>
      <c r="OVO68" s="20"/>
      <c r="OVP68" s="20"/>
      <c r="OVQ68" s="20"/>
      <c r="OVR68" s="20"/>
      <c r="OVS68" s="20"/>
      <c r="OVT68" s="20"/>
      <c r="OVU68" s="20"/>
      <c r="OVV68" s="20"/>
      <c r="OVW68" s="20"/>
      <c r="OVX68" s="20"/>
      <c r="OVY68" s="20"/>
      <c r="OVZ68" s="20"/>
      <c r="OWA68" s="20"/>
      <c r="OWB68" s="20"/>
      <c r="OWC68" s="20"/>
      <c r="OWD68" s="20"/>
      <c r="OWE68" s="20"/>
      <c r="OWF68" s="20"/>
      <c r="OWG68" s="20"/>
      <c r="OWH68" s="20"/>
      <c r="OWI68" s="20"/>
      <c r="OWJ68" s="20"/>
      <c r="OWK68" s="20"/>
      <c r="OWL68" s="20"/>
      <c r="OWM68" s="20"/>
      <c r="OWN68" s="20"/>
      <c r="OWO68" s="20"/>
      <c r="OWP68" s="20"/>
      <c r="OWQ68" s="20"/>
      <c r="OWR68" s="20"/>
      <c r="OWS68" s="20"/>
      <c r="OWT68" s="20"/>
      <c r="OWU68" s="20"/>
      <c r="OWV68" s="20"/>
      <c r="OWW68" s="20"/>
      <c r="OWX68" s="20"/>
      <c r="OWY68" s="20"/>
      <c r="OWZ68" s="20"/>
      <c r="OXA68" s="20"/>
      <c r="OXB68" s="20"/>
      <c r="OXC68" s="20"/>
      <c r="OXD68" s="20"/>
      <c r="OXE68" s="20"/>
      <c r="OXF68" s="20"/>
      <c r="OXG68" s="20"/>
      <c r="OXH68" s="20"/>
      <c r="OXI68" s="20"/>
      <c r="OXJ68" s="20"/>
      <c r="OXK68" s="20"/>
      <c r="OXL68" s="20"/>
      <c r="OXM68" s="20"/>
      <c r="OXN68" s="20"/>
      <c r="OXO68" s="20"/>
      <c r="OXP68" s="20"/>
      <c r="OXQ68" s="20"/>
      <c r="OXR68" s="20"/>
      <c r="OXS68" s="20"/>
      <c r="OXT68" s="20"/>
      <c r="OXU68" s="20"/>
      <c r="OXV68" s="20"/>
      <c r="OXW68" s="20"/>
      <c r="OXX68" s="20"/>
      <c r="OXY68" s="20"/>
      <c r="OXZ68" s="20"/>
      <c r="OYA68" s="20"/>
      <c r="OYB68" s="20"/>
      <c r="OYC68" s="20"/>
      <c r="OYD68" s="20"/>
      <c r="OYE68" s="20"/>
      <c r="OYF68" s="20"/>
      <c r="OYG68" s="20"/>
      <c r="OYH68" s="20"/>
      <c r="OYI68" s="20"/>
      <c r="OYJ68" s="20"/>
      <c r="OYK68" s="20"/>
      <c r="OYL68" s="20"/>
      <c r="OYM68" s="20"/>
      <c r="OYN68" s="20"/>
      <c r="OYO68" s="20"/>
      <c r="OYP68" s="20"/>
      <c r="OYQ68" s="20"/>
      <c r="OYR68" s="20"/>
      <c r="OYS68" s="20"/>
      <c r="OYT68" s="20"/>
      <c r="OYU68" s="20"/>
      <c r="OYV68" s="20"/>
      <c r="OYW68" s="20"/>
      <c r="OYX68" s="20"/>
      <c r="OYY68" s="20"/>
      <c r="OYZ68" s="20"/>
      <c r="OZA68" s="20"/>
      <c r="OZB68" s="20"/>
      <c r="OZC68" s="20"/>
      <c r="OZD68" s="20"/>
      <c r="OZE68" s="20"/>
      <c r="OZF68" s="20"/>
      <c r="OZG68" s="20"/>
      <c r="OZH68" s="20"/>
      <c r="OZI68" s="20"/>
      <c r="OZJ68" s="20"/>
      <c r="OZK68" s="20"/>
      <c r="OZL68" s="20"/>
      <c r="OZM68" s="20"/>
      <c r="OZN68" s="20"/>
      <c r="OZO68" s="20"/>
      <c r="OZP68" s="20"/>
      <c r="OZQ68" s="20"/>
      <c r="OZR68" s="20"/>
      <c r="OZS68" s="20"/>
      <c r="OZT68" s="20"/>
      <c r="OZU68" s="20"/>
      <c r="OZV68" s="20"/>
      <c r="OZW68" s="20"/>
      <c r="OZX68" s="20"/>
      <c r="OZY68" s="20"/>
      <c r="OZZ68" s="20"/>
      <c r="PAA68" s="20"/>
      <c r="PAB68" s="20"/>
      <c r="PAC68" s="20"/>
      <c r="PAD68" s="20"/>
      <c r="PAE68" s="20"/>
      <c r="PAF68" s="20"/>
      <c r="PAG68" s="20"/>
      <c r="PAH68" s="20"/>
      <c r="PAI68" s="20"/>
      <c r="PAJ68" s="20"/>
      <c r="PAK68" s="20"/>
      <c r="PAL68" s="20"/>
      <c r="PAM68" s="20"/>
      <c r="PAN68" s="20"/>
      <c r="PAO68" s="20"/>
      <c r="PAP68" s="20"/>
      <c r="PAQ68" s="20"/>
      <c r="PAR68" s="20"/>
      <c r="PAS68" s="20"/>
      <c r="PAT68" s="20"/>
      <c r="PAU68" s="20"/>
      <c r="PAV68" s="20"/>
      <c r="PAW68" s="20"/>
      <c r="PAX68" s="20"/>
      <c r="PAY68" s="20"/>
      <c r="PAZ68" s="20"/>
      <c r="PBA68" s="20"/>
      <c r="PBB68" s="20"/>
      <c r="PBC68" s="20"/>
      <c r="PBD68" s="20"/>
      <c r="PBE68" s="20"/>
      <c r="PBF68" s="20"/>
      <c r="PBG68" s="20"/>
      <c r="PBH68" s="20"/>
      <c r="PBI68" s="20"/>
      <c r="PBJ68" s="20"/>
      <c r="PBK68" s="20"/>
      <c r="PBL68" s="20"/>
      <c r="PBM68" s="20"/>
      <c r="PBN68" s="20"/>
      <c r="PBO68" s="20"/>
      <c r="PBP68" s="20"/>
      <c r="PBQ68" s="20"/>
      <c r="PBR68" s="20"/>
      <c r="PBS68" s="20"/>
      <c r="PBT68" s="20"/>
      <c r="PBU68" s="20"/>
      <c r="PBV68" s="20"/>
      <c r="PBW68" s="20"/>
      <c r="PBX68" s="20"/>
      <c r="PBY68" s="20"/>
      <c r="PBZ68" s="20"/>
      <c r="PCA68" s="20"/>
      <c r="PCB68" s="20"/>
      <c r="PCC68" s="20"/>
      <c r="PCD68" s="20"/>
      <c r="PCE68" s="20"/>
      <c r="PCF68" s="20"/>
      <c r="PCG68" s="20"/>
      <c r="PCH68" s="20"/>
      <c r="PCI68" s="20"/>
      <c r="PCJ68" s="20"/>
      <c r="PCK68" s="20"/>
      <c r="PCL68" s="20"/>
      <c r="PCM68" s="20"/>
      <c r="PCN68" s="20"/>
      <c r="PCO68" s="20"/>
      <c r="PCP68" s="20"/>
      <c r="PCQ68" s="20"/>
      <c r="PCR68" s="20"/>
      <c r="PCS68" s="20"/>
      <c r="PCT68" s="20"/>
      <c r="PCU68" s="20"/>
      <c r="PCV68" s="20"/>
      <c r="PCW68" s="20"/>
      <c r="PCX68" s="20"/>
      <c r="PCY68" s="20"/>
      <c r="PCZ68" s="20"/>
      <c r="PDA68" s="20"/>
      <c r="PDB68" s="20"/>
      <c r="PDC68" s="20"/>
      <c r="PDD68" s="20"/>
      <c r="PDE68" s="20"/>
      <c r="PDF68" s="20"/>
      <c r="PDG68" s="20"/>
      <c r="PDH68" s="20"/>
      <c r="PDI68" s="20"/>
      <c r="PDJ68" s="20"/>
      <c r="PDK68" s="20"/>
      <c r="PDL68" s="20"/>
      <c r="PDM68" s="20"/>
      <c r="PDN68" s="20"/>
      <c r="PDO68" s="20"/>
      <c r="PDP68" s="20"/>
      <c r="PDQ68" s="20"/>
      <c r="PDR68" s="20"/>
      <c r="PDS68" s="20"/>
      <c r="PDT68" s="20"/>
      <c r="PDU68" s="20"/>
      <c r="PDV68" s="20"/>
      <c r="PDW68" s="20"/>
      <c r="PDX68" s="20"/>
      <c r="PDY68" s="20"/>
      <c r="PDZ68" s="20"/>
      <c r="PEA68" s="20"/>
      <c r="PEB68" s="20"/>
      <c r="PEC68" s="20"/>
      <c r="PED68" s="20"/>
      <c r="PEE68" s="20"/>
      <c r="PEF68" s="20"/>
      <c r="PEG68" s="20"/>
      <c r="PEH68" s="20"/>
      <c r="PEI68" s="20"/>
      <c r="PEJ68" s="20"/>
      <c r="PEK68" s="20"/>
      <c r="PEL68" s="20"/>
      <c r="PEM68" s="20"/>
      <c r="PEN68" s="20"/>
      <c r="PEO68" s="20"/>
      <c r="PEP68" s="20"/>
      <c r="PEQ68" s="20"/>
      <c r="PER68" s="20"/>
      <c r="PES68" s="20"/>
      <c r="PET68" s="20"/>
      <c r="PEU68" s="20"/>
      <c r="PEV68" s="20"/>
      <c r="PEW68" s="20"/>
      <c r="PEX68" s="20"/>
      <c r="PEY68" s="20"/>
      <c r="PEZ68" s="20"/>
      <c r="PFA68" s="20"/>
      <c r="PFB68" s="20"/>
      <c r="PFC68" s="20"/>
      <c r="PFD68" s="20"/>
      <c r="PFE68" s="20"/>
      <c r="PFF68" s="20"/>
      <c r="PFG68" s="20"/>
      <c r="PFH68" s="20"/>
      <c r="PFI68" s="20"/>
      <c r="PFJ68" s="20"/>
      <c r="PFK68" s="20"/>
      <c r="PFL68" s="20"/>
      <c r="PFM68" s="20"/>
      <c r="PFN68" s="20"/>
      <c r="PFO68" s="20"/>
      <c r="PFP68" s="20"/>
      <c r="PFQ68" s="20"/>
      <c r="PFR68" s="20"/>
      <c r="PFS68" s="20"/>
      <c r="PFT68" s="20"/>
      <c r="PFU68" s="20"/>
      <c r="PFV68" s="20"/>
      <c r="PFW68" s="20"/>
      <c r="PFX68" s="20"/>
      <c r="PFY68" s="20"/>
      <c r="PFZ68" s="20"/>
      <c r="PGA68" s="20"/>
      <c r="PGB68" s="20"/>
      <c r="PGC68" s="20"/>
      <c r="PGD68" s="20"/>
      <c r="PGE68" s="20"/>
      <c r="PGF68" s="20"/>
      <c r="PGG68" s="20"/>
      <c r="PGH68" s="20"/>
      <c r="PGI68" s="20"/>
      <c r="PGJ68" s="20"/>
      <c r="PGK68" s="20"/>
      <c r="PGL68" s="20"/>
      <c r="PGM68" s="20"/>
      <c r="PGN68" s="20"/>
      <c r="PGO68" s="20"/>
      <c r="PGP68" s="20"/>
      <c r="PGQ68" s="20"/>
      <c r="PGR68" s="20"/>
      <c r="PGS68" s="20"/>
      <c r="PGT68" s="20"/>
      <c r="PGU68" s="20"/>
      <c r="PGV68" s="20"/>
      <c r="PGW68" s="20"/>
      <c r="PGX68" s="20"/>
      <c r="PGY68" s="20"/>
      <c r="PGZ68" s="20"/>
      <c r="PHA68" s="20"/>
      <c r="PHB68" s="20"/>
      <c r="PHC68" s="20"/>
      <c r="PHD68" s="20"/>
      <c r="PHE68" s="20"/>
      <c r="PHF68" s="20"/>
      <c r="PHG68" s="20"/>
      <c r="PHH68" s="20"/>
      <c r="PHI68" s="20"/>
      <c r="PHJ68" s="20"/>
      <c r="PHK68" s="20"/>
      <c r="PHL68" s="20"/>
      <c r="PHM68" s="20"/>
      <c r="PHN68" s="20"/>
      <c r="PHO68" s="20"/>
      <c r="PHP68" s="20"/>
      <c r="PHQ68" s="20"/>
      <c r="PHR68" s="20"/>
      <c r="PHS68" s="20"/>
      <c r="PHT68" s="20"/>
      <c r="PHU68" s="20"/>
      <c r="PHV68" s="20"/>
      <c r="PHW68" s="20"/>
      <c r="PHX68" s="20"/>
      <c r="PHY68" s="20"/>
      <c r="PHZ68" s="20"/>
      <c r="PIA68" s="20"/>
      <c r="PIB68" s="20"/>
      <c r="PIC68" s="20"/>
      <c r="PID68" s="20"/>
      <c r="PIE68" s="20"/>
      <c r="PIF68" s="20"/>
      <c r="PIG68" s="20"/>
      <c r="PIH68" s="20"/>
      <c r="PII68" s="20"/>
      <c r="PIJ68" s="20"/>
      <c r="PIK68" s="20"/>
      <c r="PIL68" s="20"/>
      <c r="PIM68" s="20"/>
      <c r="PIN68" s="20"/>
      <c r="PIO68" s="20"/>
      <c r="PIP68" s="20"/>
      <c r="PIQ68" s="20"/>
      <c r="PIR68" s="20"/>
      <c r="PIS68" s="20"/>
      <c r="PIT68" s="20"/>
      <c r="PIU68" s="20"/>
      <c r="PIV68" s="20"/>
      <c r="PIW68" s="20"/>
      <c r="PIX68" s="20"/>
      <c r="PIY68" s="20"/>
      <c r="PIZ68" s="20"/>
      <c r="PJA68" s="20"/>
      <c r="PJB68" s="20"/>
      <c r="PJC68" s="20"/>
      <c r="PJD68" s="20"/>
      <c r="PJE68" s="20"/>
      <c r="PJF68" s="20"/>
      <c r="PJG68" s="20"/>
      <c r="PJH68" s="20"/>
      <c r="PJI68" s="20"/>
      <c r="PJJ68" s="20"/>
      <c r="PJK68" s="20"/>
      <c r="PJL68" s="20"/>
      <c r="PJM68" s="20"/>
      <c r="PJN68" s="20"/>
      <c r="PJO68" s="20"/>
      <c r="PJP68" s="20"/>
      <c r="PJQ68" s="20"/>
      <c r="PJR68" s="20"/>
      <c r="PJS68" s="20"/>
      <c r="PJT68" s="20"/>
      <c r="PJU68" s="20"/>
      <c r="PJV68" s="20"/>
      <c r="PJW68" s="20"/>
      <c r="PJX68" s="20"/>
      <c r="PJY68" s="20"/>
      <c r="PJZ68" s="20"/>
      <c r="PKA68" s="20"/>
      <c r="PKB68" s="20"/>
      <c r="PKC68" s="20"/>
      <c r="PKD68" s="20"/>
      <c r="PKE68" s="20"/>
      <c r="PKF68" s="20"/>
      <c r="PKG68" s="20"/>
      <c r="PKH68" s="20"/>
      <c r="PKI68" s="20"/>
      <c r="PKJ68" s="20"/>
      <c r="PKK68" s="20"/>
      <c r="PKL68" s="20"/>
      <c r="PKM68" s="20"/>
      <c r="PKN68" s="20"/>
      <c r="PKO68" s="20"/>
      <c r="PKP68" s="20"/>
      <c r="PKQ68" s="20"/>
      <c r="PKR68" s="20"/>
      <c r="PKS68" s="20"/>
      <c r="PKT68" s="20"/>
      <c r="PKU68" s="20"/>
      <c r="PKV68" s="20"/>
      <c r="PKW68" s="20"/>
      <c r="PKX68" s="20"/>
      <c r="PKY68" s="20"/>
      <c r="PKZ68" s="20"/>
      <c r="PLA68" s="20"/>
      <c r="PLB68" s="20"/>
      <c r="PLC68" s="20"/>
      <c r="PLD68" s="20"/>
      <c r="PLE68" s="20"/>
      <c r="PLF68" s="20"/>
      <c r="PLG68" s="20"/>
      <c r="PLH68" s="20"/>
      <c r="PLI68" s="20"/>
      <c r="PLJ68" s="20"/>
      <c r="PLK68" s="20"/>
      <c r="PLL68" s="20"/>
      <c r="PLM68" s="20"/>
      <c r="PLN68" s="20"/>
      <c r="PLO68" s="20"/>
      <c r="PLP68" s="20"/>
      <c r="PLQ68" s="20"/>
      <c r="PLR68" s="20"/>
      <c r="PLS68" s="20"/>
      <c r="PLT68" s="20"/>
      <c r="PLU68" s="20"/>
      <c r="PLV68" s="20"/>
      <c r="PLW68" s="20"/>
      <c r="PLX68" s="20"/>
      <c r="PLY68" s="20"/>
      <c r="PLZ68" s="20"/>
      <c r="PMA68" s="20"/>
      <c r="PMB68" s="20"/>
      <c r="PMC68" s="20"/>
      <c r="PMD68" s="20"/>
      <c r="PME68" s="20"/>
      <c r="PMF68" s="20"/>
      <c r="PMG68" s="20"/>
      <c r="PMH68" s="20"/>
      <c r="PMI68" s="20"/>
      <c r="PMJ68" s="20"/>
      <c r="PMK68" s="20"/>
      <c r="PML68" s="20"/>
      <c r="PMM68" s="20"/>
      <c r="PMN68" s="20"/>
      <c r="PMO68" s="20"/>
      <c r="PMP68" s="20"/>
      <c r="PMQ68" s="20"/>
      <c r="PMR68" s="20"/>
      <c r="PMS68" s="20"/>
      <c r="PMT68" s="20"/>
      <c r="PMU68" s="20"/>
      <c r="PMV68" s="20"/>
      <c r="PMW68" s="20"/>
      <c r="PMX68" s="20"/>
      <c r="PMY68" s="20"/>
      <c r="PMZ68" s="20"/>
      <c r="PNA68" s="20"/>
      <c r="PNB68" s="20"/>
      <c r="PNC68" s="20"/>
      <c r="PND68" s="20"/>
      <c r="PNE68" s="20"/>
      <c r="PNF68" s="20"/>
      <c r="PNG68" s="20"/>
      <c r="PNH68" s="20"/>
      <c r="PNI68" s="20"/>
      <c r="PNJ68" s="20"/>
      <c r="PNK68" s="20"/>
      <c r="PNL68" s="20"/>
      <c r="PNM68" s="20"/>
      <c r="PNN68" s="20"/>
      <c r="PNO68" s="20"/>
      <c r="PNP68" s="20"/>
      <c r="PNQ68" s="20"/>
      <c r="PNR68" s="20"/>
      <c r="PNS68" s="20"/>
      <c r="PNT68" s="20"/>
      <c r="PNU68" s="20"/>
      <c r="PNV68" s="20"/>
      <c r="PNW68" s="20"/>
      <c r="PNX68" s="20"/>
      <c r="PNY68" s="20"/>
      <c r="PNZ68" s="20"/>
      <c r="POA68" s="20"/>
      <c r="POB68" s="20"/>
      <c r="POC68" s="20"/>
      <c r="POD68" s="20"/>
      <c r="POE68" s="20"/>
      <c r="POF68" s="20"/>
      <c r="POG68" s="20"/>
      <c r="POH68" s="20"/>
      <c r="POI68" s="20"/>
      <c r="POJ68" s="20"/>
      <c r="POK68" s="20"/>
      <c r="POL68" s="20"/>
      <c r="POM68" s="20"/>
      <c r="PON68" s="20"/>
      <c r="POO68" s="20"/>
      <c r="POP68" s="20"/>
      <c r="POQ68" s="20"/>
      <c r="POR68" s="20"/>
      <c r="POS68" s="20"/>
      <c r="POT68" s="20"/>
      <c r="POU68" s="20"/>
      <c r="POV68" s="20"/>
      <c r="POW68" s="20"/>
      <c r="POX68" s="20"/>
      <c r="POY68" s="20"/>
      <c r="POZ68" s="20"/>
      <c r="PPA68" s="20"/>
      <c r="PPB68" s="20"/>
      <c r="PPC68" s="20"/>
      <c r="PPD68" s="20"/>
      <c r="PPE68" s="20"/>
      <c r="PPF68" s="20"/>
      <c r="PPG68" s="20"/>
      <c r="PPH68" s="20"/>
      <c r="PPI68" s="20"/>
      <c r="PPJ68" s="20"/>
      <c r="PPK68" s="20"/>
      <c r="PPL68" s="20"/>
      <c r="PPM68" s="20"/>
      <c r="PPN68" s="20"/>
      <c r="PPO68" s="20"/>
      <c r="PPP68" s="20"/>
      <c r="PPQ68" s="20"/>
      <c r="PPR68" s="20"/>
      <c r="PPS68" s="20"/>
      <c r="PPT68" s="20"/>
      <c r="PPU68" s="20"/>
      <c r="PPV68" s="20"/>
      <c r="PPW68" s="20"/>
      <c r="PPX68" s="20"/>
      <c r="PPY68" s="20"/>
      <c r="PPZ68" s="20"/>
      <c r="PQA68" s="20"/>
      <c r="PQB68" s="20"/>
      <c r="PQC68" s="20"/>
      <c r="PQD68" s="20"/>
      <c r="PQE68" s="20"/>
      <c r="PQF68" s="20"/>
      <c r="PQG68" s="20"/>
      <c r="PQH68" s="20"/>
      <c r="PQI68" s="20"/>
      <c r="PQJ68" s="20"/>
      <c r="PQK68" s="20"/>
      <c r="PQL68" s="20"/>
      <c r="PQM68" s="20"/>
      <c r="PQN68" s="20"/>
      <c r="PQO68" s="20"/>
      <c r="PQP68" s="20"/>
      <c r="PQQ68" s="20"/>
      <c r="PQR68" s="20"/>
      <c r="PQS68" s="20"/>
      <c r="PQT68" s="20"/>
      <c r="PQU68" s="20"/>
      <c r="PQV68" s="20"/>
      <c r="PQW68" s="20"/>
      <c r="PQX68" s="20"/>
      <c r="PQY68" s="20"/>
      <c r="PQZ68" s="20"/>
      <c r="PRA68" s="20"/>
      <c r="PRB68" s="20"/>
      <c r="PRC68" s="20"/>
      <c r="PRD68" s="20"/>
      <c r="PRE68" s="20"/>
      <c r="PRF68" s="20"/>
      <c r="PRG68" s="20"/>
      <c r="PRH68" s="20"/>
      <c r="PRI68" s="20"/>
      <c r="PRJ68" s="20"/>
      <c r="PRK68" s="20"/>
      <c r="PRL68" s="20"/>
      <c r="PRM68" s="20"/>
      <c r="PRN68" s="20"/>
      <c r="PRO68" s="20"/>
      <c r="PRP68" s="20"/>
      <c r="PRQ68" s="20"/>
      <c r="PRR68" s="20"/>
      <c r="PRS68" s="20"/>
      <c r="PRT68" s="20"/>
      <c r="PRU68" s="20"/>
      <c r="PRV68" s="20"/>
      <c r="PRW68" s="20"/>
      <c r="PRX68" s="20"/>
      <c r="PRY68" s="20"/>
      <c r="PRZ68" s="20"/>
      <c r="PSA68" s="20"/>
      <c r="PSB68" s="20"/>
      <c r="PSC68" s="20"/>
      <c r="PSD68" s="20"/>
      <c r="PSE68" s="20"/>
      <c r="PSF68" s="20"/>
      <c r="PSG68" s="20"/>
      <c r="PSH68" s="20"/>
      <c r="PSI68" s="20"/>
      <c r="PSJ68" s="20"/>
      <c r="PSK68" s="20"/>
      <c r="PSL68" s="20"/>
      <c r="PSM68" s="20"/>
      <c r="PSN68" s="20"/>
      <c r="PSO68" s="20"/>
      <c r="PSP68" s="20"/>
      <c r="PSQ68" s="20"/>
      <c r="PSR68" s="20"/>
      <c r="PSS68" s="20"/>
      <c r="PST68" s="20"/>
      <c r="PSU68" s="20"/>
      <c r="PSV68" s="20"/>
      <c r="PSW68" s="20"/>
      <c r="PSX68" s="20"/>
      <c r="PSY68" s="20"/>
      <c r="PSZ68" s="20"/>
      <c r="PTA68" s="20"/>
      <c r="PTB68" s="20"/>
      <c r="PTC68" s="20"/>
      <c r="PTD68" s="20"/>
      <c r="PTE68" s="20"/>
      <c r="PTF68" s="20"/>
      <c r="PTG68" s="20"/>
      <c r="PTH68" s="20"/>
      <c r="PTI68" s="20"/>
      <c r="PTJ68" s="20"/>
      <c r="PTK68" s="20"/>
      <c r="PTL68" s="20"/>
      <c r="PTM68" s="20"/>
      <c r="PTN68" s="20"/>
      <c r="PTO68" s="20"/>
      <c r="PTP68" s="20"/>
      <c r="PTQ68" s="20"/>
      <c r="PTR68" s="20"/>
      <c r="PTS68" s="20"/>
      <c r="PTT68" s="20"/>
      <c r="PTU68" s="20"/>
      <c r="PTV68" s="20"/>
      <c r="PTW68" s="20"/>
      <c r="PTX68" s="20"/>
      <c r="PTY68" s="20"/>
      <c r="PTZ68" s="20"/>
      <c r="PUA68" s="20"/>
      <c r="PUB68" s="20"/>
      <c r="PUC68" s="20"/>
      <c r="PUD68" s="20"/>
      <c r="PUE68" s="20"/>
      <c r="PUF68" s="20"/>
      <c r="PUG68" s="20"/>
      <c r="PUH68" s="20"/>
      <c r="PUI68" s="20"/>
      <c r="PUJ68" s="20"/>
      <c r="PUK68" s="20"/>
      <c r="PUL68" s="20"/>
      <c r="PUM68" s="20"/>
      <c r="PUN68" s="20"/>
      <c r="PUO68" s="20"/>
      <c r="PUP68" s="20"/>
      <c r="PUQ68" s="20"/>
      <c r="PUR68" s="20"/>
      <c r="PUS68" s="20"/>
      <c r="PUT68" s="20"/>
      <c r="PUU68" s="20"/>
      <c r="PUV68" s="20"/>
      <c r="PUW68" s="20"/>
      <c r="PUX68" s="20"/>
      <c r="PUY68" s="20"/>
      <c r="PUZ68" s="20"/>
      <c r="PVA68" s="20"/>
      <c r="PVB68" s="20"/>
      <c r="PVC68" s="20"/>
      <c r="PVD68" s="20"/>
      <c r="PVE68" s="20"/>
      <c r="PVF68" s="20"/>
      <c r="PVG68" s="20"/>
      <c r="PVH68" s="20"/>
      <c r="PVI68" s="20"/>
      <c r="PVJ68" s="20"/>
      <c r="PVK68" s="20"/>
      <c r="PVL68" s="20"/>
      <c r="PVM68" s="20"/>
      <c r="PVN68" s="20"/>
      <c r="PVO68" s="20"/>
      <c r="PVP68" s="20"/>
      <c r="PVQ68" s="20"/>
      <c r="PVR68" s="20"/>
      <c r="PVS68" s="20"/>
      <c r="PVT68" s="20"/>
      <c r="PVU68" s="20"/>
      <c r="PVV68" s="20"/>
      <c r="PVW68" s="20"/>
      <c r="PVX68" s="20"/>
      <c r="PVY68" s="20"/>
      <c r="PVZ68" s="20"/>
      <c r="PWA68" s="20"/>
      <c r="PWB68" s="20"/>
      <c r="PWC68" s="20"/>
      <c r="PWD68" s="20"/>
      <c r="PWE68" s="20"/>
      <c r="PWF68" s="20"/>
      <c r="PWG68" s="20"/>
      <c r="PWH68" s="20"/>
      <c r="PWI68" s="20"/>
      <c r="PWJ68" s="20"/>
      <c r="PWK68" s="20"/>
      <c r="PWL68" s="20"/>
      <c r="PWM68" s="20"/>
      <c r="PWN68" s="20"/>
      <c r="PWO68" s="20"/>
      <c r="PWP68" s="20"/>
      <c r="PWQ68" s="20"/>
      <c r="PWR68" s="20"/>
      <c r="PWS68" s="20"/>
      <c r="PWT68" s="20"/>
      <c r="PWU68" s="20"/>
      <c r="PWV68" s="20"/>
      <c r="PWW68" s="20"/>
      <c r="PWX68" s="20"/>
      <c r="PWY68" s="20"/>
      <c r="PWZ68" s="20"/>
      <c r="PXA68" s="20"/>
      <c r="PXB68" s="20"/>
      <c r="PXC68" s="20"/>
      <c r="PXD68" s="20"/>
      <c r="PXE68" s="20"/>
      <c r="PXF68" s="20"/>
      <c r="PXG68" s="20"/>
      <c r="PXH68" s="20"/>
      <c r="PXI68" s="20"/>
      <c r="PXJ68" s="20"/>
      <c r="PXK68" s="20"/>
      <c r="PXL68" s="20"/>
      <c r="PXM68" s="20"/>
      <c r="PXN68" s="20"/>
      <c r="PXO68" s="20"/>
      <c r="PXP68" s="20"/>
      <c r="PXQ68" s="20"/>
      <c r="PXR68" s="20"/>
      <c r="PXS68" s="20"/>
      <c r="PXT68" s="20"/>
      <c r="PXU68" s="20"/>
      <c r="PXV68" s="20"/>
      <c r="PXW68" s="20"/>
      <c r="PXX68" s="20"/>
      <c r="PXY68" s="20"/>
      <c r="PXZ68" s="20"/>
      <c r="PYA68" s="20"/>
      <c r="PYB68" s="20"/>
      <c r="PYC68" s="20"/>
      <c r="PYD68" s="20"/>
      <c r="PYE68" s="20"/>
      <c r="PYF68" s="20"/>
      <c r="PYG68" s="20"/>
      <c r="PYH68" s="20"/>
      <c r="PYI68" s="20"/>
      <c r="PYJ68" s="20"/>
      <c r="PYK68" s="20"/>
      <c r="PYL68" s="20"/>
      <c r="PYM68" s="20"/>
      <c r="PYN68" s="20"/>
      <c r="PYO68" s="20"/>
      <c r="PYP68" s="20"/>
      <c r="PYQ68" s="20"/>
      <c r="PYR68" s="20"/>
      <c r="PYS68" s="20"/>
      <c r="PYT68" s="20"/>
      <c r="PYU68" s="20"/>
      <c r="PYV68" s="20"/>
      <c r="PYW68" s="20"/>
      <c r="PYX68" s="20"/>
      <c r="PYY68" s="20"/>
      <c r="PYZ68" s="20"/>
      <c r="PZA68" s="20"/>
      <c r="PZB68" s="20"/>
      <c r="PZC68" s="20"/>
      <c r="PZD68" s="20"/>
      <c r="PZE68" s="20"/>
      <c r="PZF68" s="20"/>
      <c r="PZG68" s="20"/>
      <c r="PZH68" s="20"/>
      <c r="PZI68" s="20"/>
      <c r="PZJ68" s="20"/>
      <c r="PZK68" s="20"/>
      <c r="PZL68" s="20"/>
      <c r="PZM68" s="20"/>
      <c r="PZN68" s="20"/>
      <c r="PZO68" s="20"/>
      <c r="PZP68" s="20"/>
      <c r="PZQ68" s="20"/>
      <c r="PZR68" s="20"/>
      <c r="PZS68" s="20"/>
      <c r="PZT68" s="20"/>
      <c r="PZU68" s="20"/>
      <c r="PZV68" s="20"/>
      <c r="PZW68" s="20"/>
      <c r="PZX68" s="20"/>
      <c r="PZY68" s="20"/>
      <c r="PZZ68" s="20"/>
      <c r="QAA68" s="20"/>
      <c r="QAB68" s="20"/>
      <c r="QAC68" s="20"/>
      <c r="QAD68" s="20"/>
      <c r="QAE68" s="20"/>
      <c r="QAF68" s="20"/>
      <c r="QAG68" s="20"/>
      <c r="QAH68" s="20"/>
      <c r="QAI68" s="20"/>
      <c r="QAJ68" s="20"/>
      <c r="QAK68" s="20"/>
      <c r="QAL68" s="20"/>
      <c r="QAM68" s="20"/>
      <c r="QAN68" s="20"/>
      <c r="QAO68" s="20"/>
      <c r="QAP68" s="20"/>
      <c r="QAQ68" s="20"/>
      <c r="QAR68" s="20"/>
      <c r="QAS68" s="20"/>
      <c r="QAT68" s="20"/>
      <c r="QAU68" s="20"/>
      <c r="QAV68" s="20"/>
      <c r="QAW68" s="20"/>
      <c r="QAX68" s="20"/>
      <c r="QAY68" s="20"/>
      <c r="QAZ68" s="20"/>
      <c r="QBA68" s="20"/>
      <c r="QBB68" s="20"/>
      <c r="QBC68" s="20"/>
      <c r="QBD68" s="20"/>
      <c r="QBE68" s="20"/>
      <c r="QBF68" s="20"/>
      <c r="QBG68" s="20"/>
      <c r="QBH68" s="20"/>
      <c r="QBI68" s="20"/>
      <c r="QBJ68" s="20"/>
      <c r="QBK68" s="20"/>
      <c r="QBL68" s="20"/>
      <c r="QBM68" s="20"/>
      <c r="QBN68" s="20"/>
      <c r="QBO68" s="20"/>
      <c r="QBP68" s="20"/>
      <c r="QBQ68" s="20"/>
      <c r="QBR68" s="20"/>
      <c r="QBS68" s="20"/>
      <c r="QBT68" s="20"/>
      <c r="QBU68" s="20"/>
      <c r="QBV68" s="20"/>
      <c r="QBW68" s="20"/>
      <c r="QBX68" s="20"/>
      <c r="QBY68" s="20"/>
      <c r="QBZ68" s="20"/>
      <c r="QCA68" s="20"/>
      <c r="QCB68" s="20"/>
      <c r="QCC68" s="20"/>
      <c r="QCD68" s="20"/>
      <c r="QCE68" s="20"/>
      <c r="QCF68" s="20"/>
      <c r="QCG68" s="20"/>
      <c r="QCH68" s="20"/>
      <c r="QCI68" s="20"/>
      <c r="QCJ68" s="20"/>
      <c r="QCK68" s="20"/>
      <c r="QCL68" s="20"/>
      <c r="QCM68" s="20"/>
      <c r="QCN68" s="20"/>
      <c r="QCO68" s="20"/>
      <c r="QCP68" s="20"/>
      <c r="QCQ68" s="20"/>
      <c r="QCR68" s="20"/>
      <c r="QCS68" s="20"/>
      <c r="QCT68" s="20"/>
      <c r="QCU68" s="20"/>
      <c r="QCV68" s="20"/>
      <c r="QCW68" s="20"/>
      <c r="QCX68" s="20"/>
      <c r="QCY68" s="20"/>
      <c r="QCZ68" s="20"/>
      <c r="QDA68" s="20"/>
      <c r="QDB68" s="20"/>
      <c r="QDC68" s="20"/>
      <c r="QDD68" s="20"/>
      <c r="QDE68" s="20"/>
      <c r="QDF68" s="20"/>
      <c r="QDG68" s="20"/>
      <c r="QDH68" s="20"/>
      <c r="QDI68" s="20"/>
      <c r="QDJ68" s="20"/>
      <c r="QDK68" s="20"/>
      <c r="QDL68" s="20"/>
      <c r="QDM68" s="20"/>
      <c r="QDN68" s="20"/>
      <c r="QDO68" s="20"/>
      <c r="QDP68" s="20"/>
      <c r="QDQ68" s="20"/>
      <c r="QDR68" s="20"/>
      <c r="QDS68" s="20"/>
      <c r="QDT68" s="20"/>
      <c r="QDU68" s="20"/>
      <c r="QDV68" s="20"/>
      <c r="QDW68" s="20"/>
      <c r="QDX68" s="20"/>
      <c r="QDY68" s="20"/>
      <c r="QDZ68" s="20"/>
      <c r="QEA68" s="20"/>
      <c r="QEB68" s="20"/>
      <c r="QEC68" s="20"/>
      <c r="QED68" s="20"/>
      <c r="QEE68" s="20"/>
      <c r="QEF68" s="20"/>
      <c r="QEG68" s="20"/>
      <c r="QEH68" s="20"/>
      <c r="QEI68" s="20"/>
      <c r="QEJ68" s="20"/>
      <c r="QEK68" s="20"/>
      <c r="QEL68" s="20"/>
      <c r="QEM68" s="20"/>
      <c r="QEN68" s="20"/>
      <c r="QEO68" s="20"/>
      <c r="QEP68" s="20"/>
      <c r="QEQ68" s="20"/>
      <c r="QER68" s="20"/>
      <c r="QES68" s="20"/>
      <c r="QET68" s="20"/>
      <c r="QEU68" s="20"/>
      <c r="QEV68" s="20"/>
      <c r="QEW68" s="20"/>
      <c r="QEX68" s="20"/>
      <c r="QEY68" s="20"/>
      <c r="QEZ68" s="20"/>
      <c r="QFA68" s="20"/>
      <c r="QFB68" s="20"/>
      <c r="QFC68" s="20"/>
      <c r="QFD68" s="20"/>
      <c r="QFE68" s="20"/>
      <c r="QFF68" s="20"/>
      <c r="QFG68" s="20"/>
      <c r="QFH68" s="20"/>
      <c r="QFI68" s="20"/>
      <c r="QFJ68" s="20"/>
      <c r="QFK68" s="20"/>
      <c r="QFL68" s="20"/>
      <c r="QFM68" s="20"/>
      <c r="QFN68" s="20"/>
      <c r="QFO68" s="20"/>
      <c r="QFP68" s="20"/>
      <c r="QFQ68" s="20"/>
      <c r="QFR68" s="20"/>
      <c r="QFS68" s="20"/>
      <c r="QFT68" s="20"/>
      <c r="QFU68" s="20"/>
      <c r="QFV68" s="20"/>
      <c r="QFW68" s="20"/>
      <c r="QFX68" s="20"/>
      <c r="QFY68" s="20"/>
      <c r="QFZ68" s="20"/>
      <c r="QGA68" s="20"/>
      <c r="QGB68" s="20"/>
      <c r="QGC68" s="20"/>
      <c r="QGD68" s="20"/>
      <c r="QGE68" s="20"/>
      <c r="QGF68" s="20"/>
      <c r="QGG68" s="20"/>
      <c r="QGH68" s="20"/>
      <c r="QGI68" s="20"/>
      <c r="QGJ68" s="20"/>
      <c r="QGK68" s="20"/>
      <c r="QGL68" s="20"/>
      <c r="QGM68" s="20"/>
      <c r="QGN68" s="20"/>
      <c r="QGO68" s="20"/>
      <c r="QGP68" s="20"/>
      <c r="QGQ68" s="20"/>
      <c r="QGR68" s="20"/>
      <c r="QGS68" s="20"/>
      <c r="QGT68" s="20"/>
      <c r="QGU68" s="20"/>
      <c r="QGV68" s="20"/>
      <c r="QGW68" s="20"/>
      <c r="QGX68" s="20"/>
      <c r="QGY68" s="20"/>
      <c r="QGZ68" s="20"/>
      <c r="QHA68" s="20"/>
      <c r="QHB68" s="20"/>
      <c r="QHC68" s="20"/>
      <c r="QHD68" s="20"/>
      <c r="QHE68" s="20"/>
      <c r="QHF68" s="20"/>
      <c r="QHG68" s="20"/>
      <c r="QHH68" s="20"/>
      <c r="QHI68" s="20"/>
      <c r="QHJ68" s="20"/>
      <c r="QHK68" s="20"/>
      <c r="QHL68" s="20"/>
      <c r="QHM68" s="20"/>
      <c r="QHN68" s="20"/>
      <c r="QHO68" s="20"/>
      <c r="QHP68" s="20"/>
      <c r="QHQ68" s="20"/>
      <c r="QHR68" s="20"/>
      <c r="QHS68" s="20"/>
      <c r="QHT68" s="20"/>
      <c r="QHU68" s="20"/>
      <c r="QHV68" s="20"/>
      <c r="QHW68" s="20"/>
      <c r="QHX68" s="20"/>
      <c r="QHY68" s="20"/>
      <c r="QHZ68" s="20"/>
      <c r="QIA68" s="20"/>
      <c r="QIB68" s="20"/>
      <c r="QIC68" s="20"/>
      <c r="QID68" s="20"/>
      <c r="QIE68" s="20"/>
      <c r="QIF68" s="20"/>
      <c r="QIG68" s="20"/>
      <c r="QIH68" s="20"/>
      <c r="QII68" s="20"/>
      <c r="QIJ68" s="20"/>
      <c r="QIK68" s="20"/>
      <c r="QIL68" s="20"/>
      <c r="QIM68" s="20"/>
      <c r="QIN68" s="20"/>
      <c r="QIO68" s="20"/>
      <c r="QIP68" s="20"/>
      <c r="QIQ68" s="20"/>
      <c r="QIR68" s="20"/>
      <c r="QIS68" s="20"/>
      <c r="QIT68" s="20"/>
      <c r="QIU68" s="20"/>
      <c r="QIV68" s="20"/>
      <c r="QIW68" s="20"/>
      <c r="QIX68" s="20"/>
      <c r="QIY68" s="20"/>
      <c r="QIZ68" s="20"/>
      <c r="QJA68" s="20"/>
      <c r="QJB68" s="20"/>
      <c r="QJC68" s="20"/>
      <c r="QJD68" s="20"/>
      <c r="QJE68" s="20"/>
      <c r="QJF68" s="20"/>
      <c r="QJG68" s="20"/>
      <c r="QJH68" s="20"/>
      <c r="QJI68" s="20"/>
      <c r="QJJ68" s="20"/>
      <c r="QJK68" s="20"/>
      <c r="QJL68" s="20"/>
      <c r="QJM68" s="20"/>
      <c r="QJN68" s="20"/>
      <c r="QJO68" s="20"/>
      <c r="QJP68" s="20"/>
      <c r="QJQ68" s="20"/>
      <c r="QJR68" s="20"/>
      <c r="QJS68" s="20"/>
      <c r="QJT68" s="20"/>
      <c r="QJU68" s="20"/>
      <c r="QJV68" s="20"/>
      <c r="QJW68" s="20"/>
      <c r="QJX68" s="20"/>
      <c r="QJY68" s="20"/>
      <c r="QJZ68" s="20"/>
      <c r="QKA68" s="20"/>
      <c r="QKB68" s="20"/>
      <c r="QKC68" s="20"/>
      <c r="QKD68" s="20"/>
      <c r="QKE68" s="20"/>
      <c r="QKF68" s="20"/>
      <c r="QKG68" s="20"/>
      <c r="QKH68" s="20"/>
      <c r="QKI68" s="20"/>
      <c r="QKJ68" s="20"/>
      <c r="QKK68" s="20"/>
      <c r="QKL68" s="20"/>
      <c r="QKM68" s="20"/>
      <c r="QKN68" s="20"/>
      <c r="QKO68" s="20"/>
      <c r="QKP68" s="20"/>
      <c r="QKQ68" s="20"/>
      <c r="QKR68" s="20"/>
      <c r="QKS68" s="20"/>
      <c r="QKT68" s="20"/>
      <c r="QKU68" s="20"/>
      <c r="QKV68" s="20"/>
      <c r="QKW68" s="20"/>
      <c r="QKX68" s="20"/>
      <c r="QKY68" s="20"/>
      <c r="QKZ68" s="20"/>
      <c r="QLA68" s="20"/>
      <c r="QLB68" s="20"/>
      <c r="QLC68" s="20"/>
      <c r="QLD68" s="20"/>
      <c r="QLE68" s="20"/>
      <c r="QLF68" s="20"/>
      <c r="QLG68" s="20"/>
      <c r="QLH68" s="20"/>
      <c r="QLI68" s="20"/>
      <c r="QLJ68" s="20"/>
      <c r="QLK68" s="20"/>
      <c r="QLL68" s="20"/>
      <c r="QLM68" s="20"/>
      <c r="QLN68" s="20"/>
      <c r="QLO68" s="20"/>
      <c r="QLP68" s="20"/>
      <c r="QLQ68" s="20"/>
      <c r="QLR68" s="20"/>
      <c r="QLS68" s="20"/>
      <c r="QLT68" s="20"/>
      <c r="QLU68" s="20"/>
      <c r="QLV68" s="20"/>
      <c r="QLW68" s="20"/>
      <c r="QLX68" s="20"/>
      <c r="QLY68" s="20"/>
      <c r="QLZ68" s="20"/>
      <c r="QMA68" s="20"/>
      <c r="QMB68" s="20"/>
      <c r="QMC68" s="20"/>
      <c r="QMD68" s="20"/>
      <c r="QME68" s="20"/>
      <c r="QMF68" s="20"/>
      <c r="QMG68" s="20"/>
      <c r="QMH68" s="20"/>
      <c r="QMI68" s="20"/>
      <c r="QMJ68" s="20"/>
      <c r="QMK68" s="20"/>
      <c r="QML68" s="20"/>
      <c r="QMM68" s="20"/>
      <c r="QMN68" s="20"/>
      <c r="QMO68" s="20"/>
      <c r="QMP68" s="20"/>
      <c r="QMQ68" s="20"/>
      <c r="QMR68" s="20"/>
      <c r="QMS68" s="20"/>
      <c r="QMT68" s="20"/>
      <c r="QMU68" s="20"/>
      <c r="QMV68" s="20"/>
      <c r="QMW68" s="20"/>
      <c r="QMX68" s="20"/>
      <c r="QMY68" s="20"/>
      <c r="QMZ68" s="20"/>
      <c r="QNA68" s="20"/>
      <c r="QNB68" s="20"/>
      <c r="QNC68" s="20"/>
      <c r="QND68" s="20"/>
      <c r="QNE68" s="20"/>
      <c r="QNF68" s="20"/>
      <c r="QNG68" s="20"/>
      <c r="QNH68" s="20"/>
      <c r="QNI68" s="20"/>
      <c r="QNJ68" s="20"/>
      <c r="QNK68" s="20"/>
      <c r="QNL68" s="20"/>
      <c r="QNM68" s="20"/>
      <c r="QNN68" s="20"/>
      <c r="QNO68" s="20"/>
      <c r="QNP68" s="20"/>
      <c r="QNQ68" s="20"/>
      <c r="QNR68" s="20"/>
      <c r="QNS68" s="20"/>
      <c r="QNT68" s="20"/>
      <c r="QNU68" s="20"/>
      <c r="QNV68" s="20"/>
      <c r="QNW68" s="20"/>
      <c r="QNX68" s="20"/>
      <c r="QNY68" s="20"/>
      <c r="QNZ68" s="20"/>
      <c r="QOA68" s="20"/>
      <c r="QOB68" s="20"/>
      <c r="QOC68" s="20"/>
      <c r="QOD68" s="20"/>
      <c r="QOE68" s="20"/>
      <c r="QOF68" s="20"/>
      <c r="QOG68" s="20"/>
      <c r="QOH68" s="20"/>
      <c r="QOI68" s="20"/>
      <c r="QOJ68" s="20"/>
      <c r="QOK68" s="20"/>
      <c r="QOL68" s="20"/>
      <c r="QOM68" s="20"/>
      <c r="QON68" s="20"/>
      <c r="QOO68" s="20"/>
      <c r="QOP68" s="20"/>
      <c r="QOQ68" s="20"/>
      <c r="QOR68" s="20"/>
      <c r="QOS68" s="20"/>
      <c r="QOT68" s="20"/>
      <c r="QOU68" s="20"/>
      <c r="QOV68" s="20"/>
      <c r="QOW68" s="20"/>
      <c r="QOX68" s="20"/>
      <c r="QOY68" s="20"/>
      <c r="QOZ68" s="20"/>
      <c r="QPA68" s="20"/>
      <c r="QPB68" s="20"/>
      <c r="QPC68" s="20"/>
      <c r="QPD68" s="20"/>
      <c r="QPE68" s="20"/>
      <c r="QPF68" s="20"/>
      <c r="QPG68" s="20"/>
      <c r="QPH68" s="20"/>
      <c r="QPI68" s="20"/>
      <c r="QPJ68" s="20"/>
      <c r="QPK68" s="20"/>
      <c r="QPL68" s="20"/>
      <c r="QPM68" s="20"/>
      <c r="QPN68" s="20"/>
      <c r="QPO68" s="20"/>
      <c r="QPP68" s="20"/>
      <c r="QPQ68" s="20"/>
      <c r="QPR68" s="20"/>
      <c r="QPS68" s="20"/>
      <c r="QPT68" s="20"/>
      <c r="QPU68" s="20"/>
      <c r="QPV68" s="20"/>
      <c r="QPW68" s="20"/>
      <c r="QPX68" s="20"/>
      <c r="QPY68" s="20"/>
      <c r="QPZ68" s="20"/>
      <c r="QQA68" s="20"/>
      <c r="QQB68" s="20"/>
      <c r="QQC68" s="20"/>
      <c r="QQD68" s="20"/>
      <c r="QQE68" s="20"/>
      <c r="QQF68" s="20"/>
      <c r="QQG68" s="20"/>
      <c r="QQH68" s="20"/>
      <c r="QQI68" s="20"/>
      <c r="QQJ68" s="20"/>
      <c r="QQK68" s="20"/>
      <c r="QQL68" s="20"/>
      <c r="QQM68" s="20"/>
      <c r="QQN68" s="20"/>
      <c r="QQO68" s="20"/>
      <c r="QQP68" s="20"/>
      <c r="QQQ68" s="20"/>
      <c r="QQR68" s="20"/>
      <c r="QQS68" s="20"/>
      <c r="QQT68" s="20"/>
      <c r="QQU68" s="20"/>
      <c r="QQV68" s="20"/>
      <c r="QQW68" s="20"/>
      <c r="QQX68" s="20"/>
      <c r="QQY68" s="20"/>
      <c r="QQZ68" s="20"/>
      <c r="QRA68" s="20"/>
      <c r="QRB68" s="20"/>
      <c r="QRC68" s="20"/>
      <c r="QRD68" s="20"/>
      <c r="QRE68" s="20"/>
      <c r="QRF68" s="20"/>
      <c r="QRG68" s="20"/>
      <c r="QRH68" s="20"/>
      <c r="QRI68" s="20"/>
      <c r="QRJ68" s="20"/>
      <c r="QRK68" s="20"/>
      <c r="QRL68" s="20"/>
      <c r="QRM68" s="20"/>
      <c r="QRN68" s="20"/>
      <c r="QRO68" s="20"/>
      <c r="QRP68" s="20"/>
      <c r="QRQ68" s="20"/>
      <c r="QRR68" s="20"/>
      <c r="QRS68" s="20"/>
      <c r="QRT68" s="20"/>
      <c r="QRU68" s="20"/>
      <c r="QRV68" s="20"/>
      <c r="QRW68" s="20"/>
      <c r="QRX68" s="20"/>
      <c r="QRY68" s="20"/>
      <c r="QRZ68" s="20"/>
      <c r="QSA68" s="20"/>
      <c r="QSB68" s="20"/>
      <c r="QSC68" s="20"/>
      <c r="QSD68" s="20"/>
      <c r="QSE68" s="20"/>
      <c r="QSF68" s="20"/>
      <c r="QSG68" s="20"/>
      <c r="QSH68" s="20"/>
      <c r="QSI68" s="20"/>
      <c r="QSJ68" s="20"/>
      <c r="QSK68" s="20"/>
      <c r="QSL68" s="20"/>
      <c r="QSM68" s="20"/>
      <c r="QSN68" s="20"/>
      <c r="QSO68" s="20"/>
      <c r="QSP68" s="20"/>
      <c r="QSQ68" s="20"/>
      <c r="QSR68" s="20"/>
      <c r="QSS68" s="20"/>
      <c r="QST68" s="20"/>
      <c r="QSU68" s="20"/>
      <c r="QSV68" s="20"/>
      <c r="QSW68" s="20"/>
      <c r="QSX68" s="20"/>
      <c r="QSY68" s="20"/>
      <c r="QSZ68" s="20"/>
      <c r="QTA68" s="20"/>
      <c r="QTB68" s="20"/>
      <c r="QTC68" s="20"/>
      <c r="QTD68" s="20"/>
      <c r="QTE68" s="20"/>
      <c r="QTF68" s="20"/>
      <c r="QTG68" s="20"/>
      <c r="QTH68" s="20"/>
      <c r="QTI68" s="20"/>
      <c r="QTJ68" s="20"/>
      <c r="QTK68" s="20"/>
      <c r="QTL68" s="20"/>
      <c r="QTM68" s="20"/>
      <c r="QTN68" s="20"/>
      <c r="QTO68" s="20"/>
      <c r="QTP68" s="20"/>
      <c r="QTQ68" s="20"/>
      <c r="QTR68" s="20"/>
      <c r="QTS68" s="20"/>
      <c r="QTT68" s="20"/>
      <c r="QTU68" s="20"/>
      <c r="QTV68" s="20"/>
      <c r="QTW68" s="20"/>
      <c r="QTX68" s="20"/>
      <c r="QTY68" s="20"/>
      <c r="QTZ68" s="20"/>
      <c r="QUA68" s="20"/>
      <c r="QUB68" s="20"/>
      <c r="QUC68" s="20"/>
      <c r="QUD68" s="20"/>
      <c r="QUE68" s="20"/>
      <c r="QUF68" s="20"/>
      <c r="QUG68" s="20"/>
      <c r="QUH68" s="20"/>
      <c r="QUI68" s="20"/>
      <c r="QUJ68" s="20"/>
      <c r="QUK68" s="20"/>
      <c r="QUL68" s="20"/>
      <c r="QUM68" s="20"/>
      <c r="QUN68" s="20"/>
      <c r="QUO68" s="20"/>
      <c r="QUP68" s="20"/>
      <c r="QUQ68" s="20"/>
      <c r="QUR68" s="20"/>
      <c r="QUS68" s="20"/>
      <c r="QUT68" s="20"/>
      <c r="QUU68" s="20"/>
      <c r="QUV68" s="20"/>
      <c r="QUW68" s="20"/>
      <c r="QUX68" s="20"/>
      <c r="QUY68" s="20"/>
      <c r="QUZ68" s="20"/>
      <c r="QVA68" s="20"/>
      <c r="QVB68" s="20"/>
      <c r="QVC68" s="20"/>
      <c r="QVD68" s="20"/>
      <c r="QVE68" s="20"/>
      <c r="QVF68" s="20"/>
      <c r="QVG68" s="20"/>
      <c r="QVH68" s="20"/>
      <c r="QVI68" s="20"/>
      <c r="QVJ68" s="20"/>
      <c r="QVK68" s="20"/>
      <c r="QVL68" s="20"/>
      <c r="QVM68" s="20"/>
      <c r="QVN68" s="20"/>
      <c r="QVO68" s="20"/>
      <c r="QVP68" s="20"/>
      <c r="QVQ68" s="20"/>
      <c r="QVR68" s="20"/>
      <c r="QVS68" s="20"/>
      <c r="QVT68" s="20"/>
      <c r="QVU68" s="20"/>
      <c r="QVV68" s="20"/>
      <c r="QVW68" s="20"/>
      <c r="QVX68" s="20"/>
      <c r="QVY68" s="20"/>
      <c r="QVZ68" s="20"/>
      <c r="QWA68" s="20"/>
      <c r="QWB68" s="20"/>
      <c r="QWC68" s="20"/>
      <c r="QWD68" s="20"/>
      <c r="QWE68" s="20"/>
      <c r="QWF68" s="20"/>
      <c r="QWG68" s="20"/>
      <c r="QWH68" s="20"/>
      <c r="QWI68" s="20"/>
      <c r="QWJ68" s="20"/>
      <c r="QWK68" s="20"/>
      <c r="QWL68" s="20"/>
      <c r="QWM68" s="20"/>
      <c r="QWN68" s="20"/>
      <c r="QWO68" s="20"/>
      <c r="QWP68" s="20"/>
      <c r="QWQ68" s="20"/>
      <c r="QWR68" s="20"/>
      <c r="QWS68" s="20"/>
      <c r="QWT68" s="20"/>
      <c r="QWU68" s="20"/>
      <c r="QWV68" s="20"/>
      <c r="QWW68" s="20"/>
      <c r="QWX68" s="20"/>
      <c r="QWY68" s="20"/>
      <c r="QWZ68" s="20"/>
      <c r="QXA68" s="20"/>
      <c r="QXB68" s="20"/>
      <c r="QXC68" s="20"/>
      <c r="QXD68" s="20"/>
      <c r="QXE68" s="20"/>
      <c r="QXF68" s="20"/>
      <c r="QXG68" s="20"/>
      <c r="QXH68" s="20"/>
      <c r="QXI68" s="20"/>
      <c r="QXJ68" s="20"/>
      <c r="QXK68" s="20"/>
      <c r="QXL68" s="20"/>
      <c r="QXM68" s="20"/>
      <c r="QXN68" s="20"/>
      <c r="QXO68" s="20"/>
      <c r="QXP68" s="20"/>
      <c r="QXQ68" s="20"/>
      <c r="QXR68" s="20"/>
      <c r="QXS68" s="20"/>
      <c r="QXT68" s="20"/>
      <c r="QXU68" s="20"/>
      <c r="QXV68" s="20"/>
      <c r="QXW68" s="20"/>
      <c r="QXX68" s="20"/>
      <c r="QXY68" s="20"/>
      <c r="QXZ68" s="20"/>
      <c r="QYA68" s="20"/>
      <c r="QYB68" s="20"/>
      <c r="QYC68" s="20"/>
      <c r="QYD68" s="20"/>
      <c r="QYE68" s="20"/>
      <c r="QYF68" s="20"/>
      <c r="QYG68" s="20"/>
      <c r="QYH68" s="20"/>
      <c r="QYI68" s="20"/>
      <c r="QYJ68" s="20"/>
      <c r="QYK68" s="20"/>
      <c r="QYL68" s="20"/>
      <c r="QYM68" s="20"/>
      <c r="QYN68" s="20"/>
      <c r="QYO68" s="20"/>
      <c r="QYP68" s="20"/>
      <c r="QYQ68" s="20"/>
      <c r="QYR68" s="20"/>
      <c r="QYS68" s="20"/>
      <c r="QYT68" s="20"/>
      <c r="QYU68" s="20"/>
      <c r="QYV68" s="20"/>
      <c r="QYW68" s="20"/>
      <c r="QYX68" s="20"/>
      <c r="QYY68" s="20"/>
      <c r="QYZ68" s="20"/>
      <c r="QZA68" s="20"/>
      <c r="QZB68" s="20"/>
      <c r="QZC68" s="20"/>
      <c r="QZD68" s="20"/>
      <c r="QZE68" s="20"/>
      <c r="QZF68" s="20"/>
      <c r="QZG68" s="20"/>
      <c r="QZH68" s="20"/>
      <c r="QZI68" s="20"/>
      <c r="QZJ68" s="20"/>
      <c r="QZK68" s="20"/>
      <c r="QZL68" s="20"/>
      <c r="QZM68" s="20"/>
      <c r="QZN68" s="20"/>
      <c r="QZO68" s="20"/>
      <c r="QZP68" s="20"/>
      <c r="QZQ68" s="20"/>
      <c r="QZR68" s="20"/>
      <c r="QZS68" s="20"/>
      <c r="QZT68" s="20"/>
      <c r="QZU68" s="20"/>
      <c r="QZV68" s="20"/>
      <c r="QZW68" s="20"/>
      <c r="QZX68" s="20"/>
      <c r="QZY68" s="20"/>
      <c r="QZZ68" s="20"/>
      <c r="RAA68" s="20"/>
      <c r="RAB68" s="20"/>
      <c r="RAC68" s="20"/>
      <c r="RAD68" s="20"/>
      <c r="RAE68" s="20"/>
      <c r="RAF68" s="20"/>
      <c r="RAG68" s="20"/>
      <c r="RAH68" s="20"/>
      <c r="RAI68" s="20"/>
      <c r="RAJ68" s="20"/>
      <c r="RAK68" s="20"/>
      <c r="RAL68" s="20"/>
      <c r="RAM68" s="20"/>
      <c r="RAN68" s="20"/>
      <c r="RAO68" s="20"/>
      <c r="RAP68" s="20"/>
      <c r="RAQ68" s="20"/>
      <c r="RAR68" s="20"/>
      <c r="RAS68" s="20"/>
      <c r="RAT68" s="20"/>
      <c r="RAU68" s="20"/>
      <c r="RAV68" s="20"/>
      <c r="RAW68" s="20"/>
      <c r="RAX68" s="20"/>
      <c r="RAY68" s="20"/>
      <c r="RAZ68" s="20"/>
      <c r="RBA68" s="20"/>
      <c r="RBB68" s="20"/>
      <c r="RBC68" s="20"/>
      <c r="RBD68" s="20"/>
      <c r="RBE68" s="20"/>
      <c r="RBF68" s="20"/>
      <c r="RBG68" s="20"/>
      <c r="RBH68" s="20"/>
      <c r="RBI68" s="20"/>
      <c r="RBJ68" s="20"/>
      <c r="RBK68" s="20"/>
      <c r="RBL68" s="20"/>
      <c r="RBM68" s="20"/>
      <c r="RBN68" s="20"/>
      <c r="RBO68" s="20"/>
      <c r="RBP68" s="20"/>
      <c r="RBQ68" s="20"/>
      <c r="RBR68" s="20"/>
      <c r="RBS68" s="20"/>
      <c r="RBT68" s="20"/>
      <c r="RBU68" s="20"/>
      <c r="RBV68" s="20"/>
      <c r="RBW68" s="20"/>
      <c r="RBX68" s="20"/>
      <c r="RBY68" s="20"/>
      <c r="RBZ68" s="20"/>
      <c r="RCA68" s="20"/>
      <c r="RCB68" s="20"/>
      <c r="RCC68" s="20"/>
      <c r="RCD68" s="20"/>
      <c r="RCE68" s="20"/>
      <c r="RCF68" s="20"/>
      <c r="RCG68" s="20"/>
      <c r="RCH68" s="20"/>
      <c r="RCI68" s="20"/>
      <c r="RCJ68" s="20"/>
      <c r="RCK68" s="20"/>
      <c r="RCL68" s="20"/>
      <c r="RCM68" s="20"/>
      <c r="RCN68" s="20"/>
      <c r="RCO68" s="20"/>
      <c r="RCP68" s="20"/>
      <c r="RCQ68" s="20"/>
      <c r="RCR68" s="20"/>
      <c r="RCS68" s="20"/>
      <c r="RCT68" s="20"/>
      <c r="RCU68" s="20"/>
      <c r="RCV68" s="20"/>
      <c r="RCW68" s="20"/>
      <c r="RCX68" s="20"/>
      <c r="RCY68" s="20"/>
      <c r="RCZ68" s="20"/>
      <c r="RDA68" s="20"/>
      <c r="RDB68" s="20"/>
      <c r="RDC68" s="20"/>
      <c r="RDD68" s="20"/>
      <c r="RDE68" s="20"/>
      <c r="RDF68" s="20"/>
      <c r="RDG68" s="20"/>
      <c r="RDH68" s="20"/>
      <c r="RDI68" s="20"/>
      <c r="RDJ68" s="20"/>
      <c r="RDK68" s="20"/>
      <c r="RDL68" s="20"/>
      <c r="RDM68" s="20"/>
      <c r="RDN68" s="20"/>
      <c r="RDO68" s="20"/>
      <c r="RDP68" s="20"/>
      <c r="RDQ68" s="20"/>
      <c r="RDR68" s="20"/>
      <c r="RDS68" s="20"/>
      <c r="RDT68" s="20"/>
      <c r="RDU68" s="20"/>
      <c r="RDV68" s="20"/>
      <c r="RDW68" s="20"/>
      <c r="RDX68" s="20"/>
      <c r="RDY68" s="20"/>
      <c r="RDZ68" s="20"/>
      <c r="REA68" s="20"/>
      <c r="REB68" s="20"/>
      <c r="REC68" s="20"/>
      <c r="RED68" s="20"/>
      <c r="REE68" s="20"/>
      <c r="REF68" s="20"/>
      <c r="REG68" s="20"/>
      <c r="REH68" s="20"/>
      <c r="REI68" s="20"/>
      <c r="REJ68" s="20"/>
      <c r="REK68" s="20"/>
      <c r="REL68" s="20"/>
      <c r="REM68" s="20"/>
      <c r="REN68" s="20"/>
      <c r="REO68" s="20"/>
      <c r="REP68" s="20"/>
      <c r="REQ68" s="20"/>
      <c r="RER68" s="20"/>
      <c r="RES68" s="20"/>
      <c r="RET68" s="20"/>
      <c r="REU68" s="20"/>
      <c r="REV68" s="20"/>
      <c r="REW68" s="20"/>
      <c r="REX68" s="20"/>
      <c r="REY68" s="20"/>
      <c r="REZ68" s="20"/>
      <c r="RFA68" s="20"/>
      <c r="RFB68" s="20"/>
      <c r="RFC68" s="20"/>
      <c r="RFD68" s="20"/>
      <c r="RFE68" s="20"/>
      <c r="RFF68" s="20"/>
      <c r="RFG68" s="20"/>
      <c r="RFH68" s="20"/>
      <c r="RFI68" s="20"/>
      <c r="RFJ68" s="20"/>
      <c r="RFK68" s="20"/>
      <c r="RFL68" s="20"/>
      <c r="RFM68" s="20"/>
      <c r="RFN68" s="20"/>
      <c r="RFO68" s="20"/>
      <c r="RFP68" s="20"/>
      <c r="RFQ68" s="20"/>
      <c r="RFR68" s="20"/>
      <c r="RFS68" s="20"/>
      <c r="RFT68" s="20"/>
      <c r="RFU68" s="20"/>
      <c r="RFV68" s="20"/>
      <c r="RFW68" s="20"/>
      <c r="RFX68" s="20"/>
      <c r="RFY68" s="20"/>
      <c r="RFZ68" s="20"/>
      <c r="RGA68" s="20"/>
      <c r="RGB68" s="20"/>
      <c r="RGC68" s="20"/>
      <c r="RGD68" s="20"/>
      <c r="RGE68" s="20"/>
      <c r="RGF68" s="20"/>
      <c r="RGG68" s="20"/>
      <c r="RGH68" s="20"/>
      <c r="RGI68" s="20"/>
      <c r="RGJ68" s="20"/>
      <c r="RGK68" s="20"/>
      <c r="RGL68" s="20"/>
      <c r="RGM68" s="20"/>
      <c r="RGN68" s="20"/>
      <c r="RGO68" s="20"/>
      <c r="RGP68" s="20"/>
      <c r="RGQ68" s="20"/>
      <c r="RGR68" s="20"/>
      <c r="RGS68" s="20"/>
      <c r="RGT68" s="20"/>
      <c r="RGU68" s="20"/>
      <c r="RGV68" s="20"/>
      <c r="RGW68" s="20"/>
      <c r="RGX68" s="20"/>
      <c r="RGY68" s="20"/>
      <c r="RGZ68" s="20"/>
      <c r="RHA68" s="20"/>
      <c r="RHB68" s="20"/>
      <c r="RHC68" s="20"/>
      <c r="RHD68" s="20"/>
      <c r="RHE68" s="20"/>
      <c r="RHF68" s="20"/>
      <c r="RHG68" s="20"/>
      <c r="RHH68" s="20"/>
      <c r="RHI68" s="20"/>
      <c r="RHJ68" s="20"/>
      <c r="RHK68" s="20"/>
      <c r="RHL68" s="20"/>
      <c r="RHM68" s="20"/>
      <c r="RHN68" s="20"/>
      <c r="RHO68" s="20"/>
      <c r="RHP68" s="20"/>
      <c r="RHQ68" s="20"/>
      <c r="RHR68" s="20"/>
      <c r="RHS68" s="20"/>
      <c r="RHT68" s="20"/>
      <c r="RHU68" s="20"/>
      <c r="RHV68" s="20"/>
      <c r="RHW68" s="20"/>
      <c r="RHX68" s="20"/>
      <c r="RHY68" s="20"/>
      <c r="RHZ68" s="20"/>
      <c r="RIA68" s="20"/>
      <c r="RIB68" s="20"/>
      <c r="RIC68" s="20"/>
      <c r="RID68" s="20"/>
      <c r="RIE68" s="20"/>
      <c r="RIF68" s="20"/>
      <c r="RIG68" s="20"/>
      <c r="RIH68" s="20"/>
      <c r="RII68" s="20"/>
      <c r="RIJ68" s="20"/>
      <c r="RIK68" s="20"/>
      <c r="RIL68" s="20"/>
      <c r="RIM68" s="20"/>
      <c r="RIN68" s="20"/>
      <c r="RIO68" s="20"/>
      <c r="RIP68" s="20"/>
      <c r="RIQ68" s="20"/>
      <c r="RIR68" s="20"/>
      <c r="RIS68" s="20"/>
      <c r="RIT68" s="20"/>
      <c r="RIU68" s="20"/>
      <c r="RIV68" s="20"/>
      <c r="RIW68" s="20"/>
      <c r="RIX68" s="20"/>
      <c r="RIY68" s="20"/>
      <c r="RIZ68" s="20"/>
      <c r="RJA68" s="20"/>
      <c r="RJB68" s="20"/>
      <c r="RJC68" s="20"/>
      <c r="RJD68" s="20"/>
      <c r="RJE68" s="20"/>
      <c r="RJF68" s="20"/>
      <c r="RJG68" s="20"/>
      <c r="RJH68" s="20"/>
      <c r="RJI68" s="20"/>
      <c r="RJJ68" s="20"/>
      <c r="RJK68" s="20"/>
      <c r="RJL68" s="20"/>
      <c r="RJM68" s="20"/>
      <c r="RJN68" s="20"/>
      <c r="RJO68" s="20"/>
      <c r="RJP68" s="20"/>
      <c r="RJQ68" s="20"/>
      <c r="RJR68" s="20"/>
      <c r="RJS68" s="20"/>
      <c r="RJT68" s="20"/>
      <c r="RJU68" s="20"/>
      <c r="RJV68" s="20"/>
      <c r="RJW68" s="20"/>
      <c r="RJX68" s="20"/>
      <c r="RJY68" s="20"/>
      <c r="RJZ68" s="20"/>
      <c r="RKA68" s="20"/>
      <c r="RKB68" s="20"/>
      <c r="RKC68" s="20"/>
      <c r="RKD68" s="20"/>
      <c r="RKE68" s="20"/>
      <c r="RKF68" s="20"/>
      <c r="RKG68" s="20"/>
      <c r="RKH68" s="20"/>
      <c r="RKI68" s="20"/>
      <c r="RKJ68" s="20"/>
      <c r="RKK68" s="20"/>
      <c r="RKL68" s="20"/>
      <c r="RKM68" s="20"/>
      <c r="RKN68" s="20"/>
      <c r="RKO68" s="20"/>
      <c r="RKP68" s="20"/>
      <c r="RKQ68" s="20"/>
      <c r="RKR68" s="20"/>
      <c r="RKS68" s="20"/>
      <c r="RKT68" s="20"/>
      <c r="RKU68" s="20"/>
      <c r="RKV68" s="20"/>
      <c r="RKW68" s="20"/>
      <c r="RKX68" s="20"/>
      <c r="RKY68" s="20"/>
      <c r="RKZ68" s="20"/>
      <c r="RLA68" s="20"/>
      <c r="RLB68" s="20"/>
      <c r="RLC68" s="20"/>
      <c r="RLD68" s="20"/>
      <c r="RLE68" s="20"/>
      <c r="RLF68" s="20"/>
      <c r="RLG68" s="20"/>
      <c r="RLH68" s="20"/>
      <c r="RLI68" s="20"/>
      <c r="RLJ68" s="20"/>
      <c r="RLK68" s="20"/>
      <c r="RLL68" s="20"/>
      <c r="RLM68" s="20"/>
      <c r="RLN68" s="20"/>
      <c r="RLO68" s="20"/>
      <c r="RLP68" s="20"/>
      <c r="RLQ68" s="20"/>
      <c r="RLR68" s="20"/>
      <c r="RLS68" s="20"/>
      <c r="RLT68" s="20"/>
      <c r="RLU68" s="20"/>
      <c r="RLV68" s="20"/>
      <c r="RLW68" s="20"/>
      <c r="RLX68" s="20"/>
      <c r="RLY68" s="20"/>
      <c r="RLZ68" s="20"/>
      <c r="RMA68" s="20"/>
      <c r="RMB68" s="20"/>
      <c r="RMC68" s="20"/>
      <c r="RMD68" s="20"/>
      <c r="RME68" s="20"/>
      <c r="RMF68" s="20"/>
      <c r="RMG68" s="20"/>
      <c r="RMH68" s="20"/>
      <c r="RMI68" s="20"/>
      <c r="RMJ68" s="20"/>
      <c r="RMK68" s="20"/>
      <c r="RML68" s="20"/>
      <c r="RMM68" s="20"/>
      <c r="RMN68" s="20"/>
      <c r="RMO68" s="20"/>
      <c r="RMP68" s="20"/>
      <c r="RMQ68" s="20"/>
      <c r="RMR68" s="20"/>
      <c r="RMS68" s="20"/>
      <c r="RMT68" s="20"/>
      <c r="RMU68" s="20"/>
      <c r="RMV68" s="20"/>
      <c r="RMW68" s="20"/>
      <c r="RMX68" s="20"/>
      <c r="RMY68" s="20"/>
      <c r="RMZ68" s="20"/>
      <c r="RNA68" s="20"/>
      <c r="RNB68" s="20"/>
      <c r="RNC68" s="20"/>
      <c r="RND68" s="20"/>
      <c r="RNE68" s="20"/>
      <c r="RNF68" s="20"/>
      <c r="RNG68" s="20"/>
      <c r="RNH68" s="20"/>
      <c r="RNI68" s="20"/>
      <c r="RNJ68" s="20"/>
      <c r="RNK68" s="20"/>
      <c r="RNL68" s="20"/>
      <c r="RNM68" s="20"/>
      <c r="RNN68" s="20"/>
      <c r="RNO68" s="20"/>
      <c r="RNP68" s="20"/>
      <c r="RNQ68" s="20"/>
      <c r="RNR68" s="20"/>
      <c r="RNS68" s="20"/>
      <c r="RNT68" s="20"/>
      <c r="RNU68" s="20"/>
      <c r="RNV68" s="20"/>
      <c r="RNW68" s="20"/>
      <c r="RNX68" s="20"/>
      <c r="RNY68" s="20"/>
      <c r="RNZ68" s="20"/>
      <c r="ROA68" s="20"/>
      <c r="ROB68" s="20"/>
      <c r="ROC68" s="20"/>
      <c r="ROD68" s="20"/>
      <c r="ROE68" s="20"/>
      <c r="ROF68" s="20"/>
      <c r="ROG68" s="20"/>
      <c r="ROH68" s="20"/>
      <c r="ROI68" s="20"/>
      <c r="ROJ68" s="20"/>
      <c r="ROK68" s="20"/>
      <c r="ROL68" s="20"/>
      <c r="ROM68" s="20"/>
      <c r="RON68" s="20"/>
      <c r="ROO68" s="20"/>
      <c r="ROP68" s="20"/>
      <c r="ROQ68" s="20"/>
      <c r="ROR68" s="20"/>
      <c r="ROS68" s="20"/>
      <c r="ROT68" s="20"/>
      <c r="ROU68" s="20"/>
      <c r="ROV68" s="20"/>
      <c r="ROW68" s="20"/>
      <c r="ROX68" s="20"/>
      <c r="ROY68" s="20"/>
      <c r="ROZ68" s="20"/>
      <c r="RPA68" s="20"/>
      <c r="RPB68" s="20"/>
      <c r="RPC68" s="20"/>
      <c r="RPD68" s="20"/>
      <c r="RPE68" s="20"/>
      <c r="RPF68" s="20"/>
      <c r="RPG68" s="20"/>
      <c r="RPH68" s="20"/>
      <c r="RPI68" s="20"/>
      <c r="RPJ68" s="20"/>
      <c r="RPK68" s="20"/>
      <c r="RPL68" s="20"/>
      <c r="RPM68" s="20"/>
      <c r="RPN68" s="20"/>
      <c r="RPO68" s="20"/>
      <c r="RPP68" s="20"/>
      <c r="RPQ68" s="20"/>
      <c r="RPR68" s="20"/>
      <c r="RPS68" s="20"/>
      <c r="RPT68" s="20"/>
      <c r="RPU68" s="20"/>
      <c r="RPV68" s="20"/>
      <c r="RPW68" s="20"/>
      <c r="RPX68" s="20"/>
      <c r="RPY68" s="20"/>
      <c r="RPZ68" s="20"/>
      <c r="RQA68" s="20"/>
      <c r="RQB68" s="20"/>
      <c r="RQC68" s="20"/>
      <c r="RQD68" s="20"/>
      <c r="RQE68" s="20"/>
      <c r="RQF68" s="20"/>
      <c r="RQG68" s="20"/>
      <c r="RQH68" s="20"/>
      <c r="RQI68" s="20"/>
      <c r="RQJ68" s="20"/>
      <c r="RQK68" s="20"/>
      <c r="RQL68" s="20"/>
      <c r="RQM68" s="20"/>
      <c r="RQN68" s="20"/>
      <c r="RQO68" s="20"/>
      <c r="RQP68" s="20"/>
      <c r="RQQ68" s="20"/>
      <c r="RQR68" s="20"/>
      <c r="RQS68" s="20"/>
      <c r="RQT68" s="20"/>
      <c r="RQU68" s="20"/>
      <c r="RQV68" s="20"/>
      <c r="RQW68" s="20"/>
      <c r="RQX68" s="20"/>
      <c r="RQY68" s="20"/>
      <c r="RQZ68" s="20"/>
      <c r="RRA68" s="20"/>
      <c r="RRB68" s="20"/>
      <c r="RRC68" s="20"/>
      <c r="RRD68" s="20"/>
      <c r="RRE68" s="20"/>
      <c r="RRF68" s="20"/>
      <c r="RRG68" s="20"/>
      <c r="RRH68" s="20"/>
      <c r="RRI68" s="20"/>
      <c r="RRJ68" s="20"/>
      <c r="RRK68" s="20"/>
      <c r="RRL68" s="20"/>
      <c r="RRM68" s="20"/>
      <c r="RRN68" s="20"/>
      <c r="RRO68" s="20"/>
      <c r="RRP68" s="20"/>
      <c r="RRQ68" s="20"/>
      <c r="RRR68" s="20"/>
      <c r="RRS68" s="20"/>
      <c r="RRT68" s="20"/>
      <c r="RRU68" s="20"/>
      <c r="RRV68" s="20"/>
      <c r="RRW68" s="20"/>
      <c r="RRX68" s="20"/>
      <c r="RRY68" s="20"/>
      <c r="RRZ68" s="20"/>
      <c r="RSA68" s="20"/>
      <c r="RSB68" s="20"/>
      <c r="RSC68" s="20"/>
      <c r="RSD68" s="20"/>
      <c r="RSE68" s="20"/>
      <c r="RSF68" s="20"/>
      <c r="RSG68" s="20"/>
      <c r="RSH68" s="20"/>
      <c r="RSI68" s="20"/>
      <c r="RSJ68" s="20"/>
      <c r="RSK68" s="20"/>
      <c r="RSL68" s="20"/>
      <c r="RSM68" s="20"/>
      <c r="RSN68" s="20"/>
      <c r="RSO68" s="20"/>
      <c r="RSP68" s="20"/>
      <c r="RSQ68" s="20"/>
      <c r="RSR68" s="20"/>
      <c r="RSS68" s="20"/>
      <c r="RST68" s="20"/>
      <c r="RSU68" s="20"/>
      <c r="RSV68" s="20"/>
      <c r="RSW68" s="20"/>
      <c r="RSX68" s="20"/>
      <c r="RSY68" s="20"/>
      <c r="RSZ68" s="20"/>
      <c r="RTA68" s="20"/>
      <c r="RTB68" s="20"/>
      <c r="RTC68" s="20"/>
      <c r="RTD68" s="20"/>
      <c r="RTE68" s="20"/>
      <c r="RTF68" s="20"/>
      <c r="RTG68" s="20"/>
      <c r="RTH68" s="20"/>
      <c r="RTI68" s="20"/>
      <c r="RTJ68" s="20"/>
      <c r="RTK68" s="20"/>
      <c r="RTL68" s="20"/>
      <c r="RTM68" s="20"/>
      <c r="RTN68" s="20"/>
      <c r="RTO68" s="20"/>
      <c r="RTP68" s="20"/>
      <c r="RTQ68" s="20"/>
      <c r="RTR68" s="20"/>
      <c r="RTS68" s="20"/>
      <c r="RTT68" s="20"/>
      <c r="RTU68" s="20"/>
      <c r="RTV68" s="20"/>
      <c r="RTW68" s="20"/>
      <c r="RTX68" s="20"/>
      <c r="RTY68" s="20"/>
      <c r="RTZ68" s="20"/>
      <c r="RUA68" s="20"/>
      <c r="RUB68" s="20"/>
      <c r="RUC68" s="20"/>
      <c r="RUD68" s="20"/>
      <c r="RUE68" s="20"/>
      <c r="RUF68" s="20"/>
      <c r="RUG68" s="20"/>
      <c r="RUH68" s="20"/>
      <c r="RUI68" s="20"/>
      <c r="RUJ68" s="20"/>
      <c r="RUK68" s="20"/>
      <c r="RUL68" s="20"/>
      <c r="RUM68" s="20"/>
      <c r="RUN68" s="20"/>
      <c r="RUO68" s="20"/>
      <c r="RUP68" s="20"/>
      <c r="RUQ68" s="20"/>
      <c r="RUR68" s="20"/>
      <c r="RUS68" s="20"/>
      <c r="RUT68" s="20"/>
      <c r="RUU68" s="20"/>
      <c r="RUV68" s="20"/>
      <c r="RUW68" s="20"/>
      <c r="RUX68" s="20"/>
      <c r="RUY68" s="20"/>
      <c r="RUZ68" s="20"/>
      <c r="RVA68" s="20"/>
      <c r="RVB68" s="20"/>
      <c r="RVC68" s="20"/>
      <c r="RVD68" s="20"/>
      <c r="RVE68" s="20"/>
      <c r="RVF68" s="20"/>
      <c r="RVG68" s="20"/>
      <c r="RVH68" s="20"/>
      <c r="RVI68" s="20"/>
      <c r="RVJ68" s="20"/>
      <c r="RVK68" s="20"/>
      <c r="RVL68" s="20"/>
      <c r="RVM68" s="20"/>
      <c r="RVN68" s="20"/>
      <c r="RVO68" s="20"/>
      <c r="RVP68" s="20"/>
      <c r="RVQ68" s="20"/>
      <c r="RVR68" s="20"/>
      <c r="RVS68" s="20"/>
      <c r="RVT68" s="20"/>
      <c r="RVU68" s="20"/>
      <c r="RVV68" s="20"/>
      <c r="RVW68" s="20"/>
      <c r="RVX68" s="20"/>
      <c r="RVY68" s="20"/>
      <c r="RVZ68" s="20"/>
      <c r="RWA68" s="20"/>
      <c r="RWB68" s="20"/>
      <c r="RWC68" s="20"/>
      <c r="RWD68" s="20"/>
      <c r="RWE68" s="20"/>
      <c r="RWF68" s="20"/>
      <c r="RWG68" s="20"/>
      <c r="RWH68" s="20"/>
      <c r="RWI68" s="20"/>
      <c r="RWJ68" s="20"/>
      <c r="RWK68" s="20"/>
      <c r="RWL68" s="20"/>
      <c r="RWM68" s="20"/>
      <c r="RWN68" s="20"/>
      <c r="RWO68" s="20"/>
      <c r="RWP68" s="20"/>
      <c r="RWQ68" s="20"/>
      <c r="RWR68" s="20"/>
      <c r="RWS68" s="20"/>
      <c r="RWT68" s="20"/>
      <c r="RWU68" s="20"/>
      <c r="RWV68" s="20"/>
      <c r="RWW68" s="20"/>
      <c r="RWX68" s="20"/>
      <c r="RWY68" s="20"/>
      <c r="RWZ68" s="20"/>
      <c r="RXA68" s="20"/>
      <c r="RXB68" s="20"/>
      <c r="RXC68" s="20"/>
      <c r="RXD68" s="20"/>
      <c r="RXE68" s="20"/>
      <c r="RXF68" s="20"/>
      <c r="RXG68" s="20"/>
      <c r="RXH68" s="20"/>
      <c r="RXI68" s="20"/>
      <c r="RXJ68" s="20"/>
      <c r="RXK68" s="20"/>
      <c r="RXL68" s="20"/>
      <c r="RXM68" s="20"/>
      <c r="RXN68" s="20"/>
      <c r="RXO68" s="20"/>
      <c r="RXP68" s="20"/>
      <c r="RXQ68" s="20"/>
      <c r="RXR68" s="20"/>
      <c r="RXS68" s="20"/>
      <c r="RXT68" s="20"/>
      <c r="RXU68" s="20"/>
      <c r="RXV68" s="20"/>
      <c r="RXW68" s="20"/>
      <c r="RXX68" s="20"/>
      <c r="RXY68" s="20"/>
      <c r="RXZ68" s="20"/>
      <c r="RYA68" s="20"/>
      <c r="RYB68" s="20"/>
      <c r="RYC68" s="20"/>
      <c r="RYD68" s="20"/>
      <c r="RYE68" s="20"/>
      <c r="RYF68" s="20"/>
      <c r="RYG68" s="20"/>
      <c r="RYH68" s="20"/>
      <c r="RYI68" s="20"/>
      <c r="RYJ68" s="20"/>
      <c r="RYK68" s="20"/>
      <c r="RYL68" s="20"/>
      <c r="RYM68" s="20"/>
      <c r="RYN68" s="20"/>
      <c r="RYO68" s="20"/>
      <c r="RYP68" s="20"/>
      <c r="RYQ68" s="20"/>
      <c r="RYR68" s="20"/>
      <c r="RYS68" s="20"/>
      <c r="RYT68" s="20"/>
      <c r="RYU68" s="20"/>
      <c r="RYV68" s="20"/>
      <c r="RYW68" s="20"/>
      <c r="RYX68" s="20"/>
      <c r="RYY68" s="20"/>
      <c r="RYZ68" s="20"/>
      <c r="RZA68" s="20"/>
      <c r="RZB68" s="20"/>
      <c r="RZC68" s="20"/>
      <c r="RZD68" s="20"/>
      <c r="RZE68" s="20"/>
      <c r="RZF68" s="20"/>
      <c r="RZG68" s="20"/>
      <c r="RZH68" s="20"/>
      <c r="RZI68" s="20"/>
      <c r="RZJ68" s="20"/>
      <c r="RZK68" s="20"/>
      <c r="RZL68" s="20"/>
      <c r="RZM68" s="20"/>
      <c r="RZN68" s="20"/>
      <c r="RZO68" s="20"/>
      <c r="RZP68" s="20"/>
      <c r="RZQ68" s="20"/>
      <c r="RZR68" s="20"/>
      <c r="RZS68" s="20"/>
      <c r="RZT68" s="20"/>
      <c r="RZU68" s="20"/>
      <c r="RZV68" s="20"/>
      <c r="RZW68" s="20"/>
      <c r="RZX68" s="20"/>
      <c r="RZY68" s="20"/>
      <c r="RZZ68" s="20"/>
      <c r="SAA68" s="20"/>
      <c r="SAB68" s="20"/>
      <c r="SAC68" s="20"/>
      <c r="SAD68" s="20"/>
      <c r="SAE68" s="20"/>
      <c r="SAF68" s="20"/>
      <c r="SAG68" s="20"/>
      <c r="SAH68" s="20"/>
      <c r="SAI68" s="20"/>
      <c r="SAJ68" s="20"/>
      <c r="SAK68" s="20"/>
      <c r="SAL68" s="20"/>
      <c r="SAM68" s="20"/>
      <c r="SAN68" s="20"/>
      <c r="SAO68" s="20"/>
      <c r="SAP68" s="20"/>
      <c r="SAQ68" s="20"/>
      <c r="SAR68" s="20"/>
      <c r="SAS68" s="20"/>
      <c r="SAT68" s="20"/>
      <c r="SAU68" s="20"/>
      <c r="SAV68" s="20"/>
      <c r="SAW68" s="20"/>
      <c r="SAX68" s="20"/>
      <c r="SAY68" s="20"/>
      <c r="SAZ68" s="20"/>
      <c r="SBA68" s="20"/>
      <c r="SBB68" s="20"/>
      <c r="SBC68" s="20"/>
      <c r="SBD68" s="20"/>
      <c r="SBE68" s="20"/>
      <c r="SBF68" s="20"/>
      <c r="SBG68" s="20"/>
      <c r="SBH68" s="20"/>
      <c r="SBI68" s="20"/>
      <c r="SBJ68" s="20"/>
      <c r="SBK68" s="20"/>
      <c r="SBL68" s="20"/>
      <c r="SBM68" s="20"/>
      <c r="SBN68" s="20"/>
      <c r="SBO68" s="20"/>
      <c r="SBP68" s="20"/>
      <c r="SBQ68" s="20"/>
      <c r="SBR68" s="20"/>
      <c r="SBS68" s="20"/>
      <c r="SBT68" s="20"/>
      <c r="SBU68" s="20"/>
      <c r="SBV68" s="20"/>
      <c r="SBW68" s="20"/>
      <c r="SBX68" s="20"/>
      <c r="SBY68" s="20"/>
      <c r="SBZ68" s="20"/>
      <c r="SCA68" s="20"/>
      <c r="SCB68" s="20"/>
      <c r="SCC68" s="20"/>
      <c r="SCD68" s="20"/>
      <c r="SCE68" s="20"/>
      <c r="SCF68" s="20"/>
      <c r="SCG68" s="20"/>
      <c r="SCH68" s="20"/>
      <c r="SCI68" s="20"/>
      <c r="SCJ68" s="20"/>
      <c r="SCK68" s="20"/>
      <c r="SCL68" s="20"/>
      <c r="SCM68" s="20"/>
      <c r="SCN68" s="20"/>
      <c r="SCO68" s="20"/>
      <c r="SCP68" s="20"/>
      <c r="SCQ68" s="20"/>
      <c r="SCR68" s="20"/>
      <c r="SCS68" s="20"/>
      <c r="SCT68" s="20"/>
      <c r="SCU68" s="20"/>
      <c r="SCV68" s="20"/>
      <c r="SCW68" s="20"/>
      <c r="SCX68" s="20"/>
      <c r="SCY68" s="20"/>
      <c r="SCZ68" s="20"/>
      <c r="SDA68" s="20"/>
      <c r="SDB68" s="20"/>
      <c r="SDC68" s="20"/>
      <c r="SDD68" s="20"/>
      <c r="SDE68" s="20"/>
      <c r="SDF68" s="20"/>
      <c r="SDG68" s="20"/>
      <c r="SDH68" s="20"/>
      <c r="SDI68" s="20"/>
      <c r="SDJ68" s="20"/>
      <c r="SDK68" s="20"/>
      <c r="SDL68" s="20"/>
      <c r="SDM68" s="20"/>
      <c r="SDN68" s="20"/>
      <c r="SDO68" s="20"/>
      <c r="SDP68" s="20"/>
      <c r="SDQ68" s="20"/>
      <c r="SDR68" s="20"/>
      <c r="SDS68" s="20"/>
      <c r="SDT68" s="20"/>
      <c r="SDU68" s="20"/>
      <c r="SDV68" s="20"/>
      <c r="SDW68" s="20"/>
      <c r="SDX68" s="20"/>
      <c r="SDY68" s="20"/>
      <c r="SDZ68" s="20"/>
      <c r="SEA68" s="20"/>
      <c r="SEB68" s="20"/>
      <c r="SEC68" s="20"/>
      <c r="SED68" s="20"/>
      <c r="SEE68" s="20"/>
      <c r="SEF68" s="20"/>
      <c r="SEG68" s="20"/>
      <c r="SEH68" s="20"/>
      <c r="SEI68" s="20"/>
      <c r="SEJ68" s="20"/>
      <c r="SEK68" s="20"/>
      <c r="SEL68" s="20"/>
      <c r="SEM68" s="20"/>
      <c r="SEN68" s="20"/>
      <c r="SEO68" s="20"/>
      <c r="SEP68" s="20"/>
      <c r="SEQ68" s="20"/>
      <c r="SER68" s="20"/>
      <c r="SES68" s="20"/>
      <c r="SET68" s="20"/>
      <c r="SEU68" s="20"/>
      <c r="SEV68" s="20"/>
      <c r="SEW68" s="20"/>
      <c r="SEX68" s="20"/>
      <c r="SEY68" s="20"/>
      <c r="SEZ68" s="20"/>
      <c r="SFA68" s="20"/>
      <c r="SFB68" s="20"/>
      <c r="SFC68" s="20"/>
      <c r="SFD68" s="20"/>
      <c r="SFE68" s="20"/>
      <c r="SFF68" s="20"/>
      <c r="SFG68" s="20"/>
      <c r="SFH68" s="20"/>
      <c r="SFI68" s="20"/>
      <c r="SFJ68" s="20"/>
      <c r="SFK68" s="20"/>
      <c r="SFL68" s="20"/>
      <c r="SFM68" s="20"/>
      <c r="SFN68" s="20"/>
      <c r="SFO68" s="20"/>
      <c r="SFP68" s="20"/>
      <c r="SFQ68" s="20"/>
      <c r="SFR68" s="20"/>
      <c r="SFS68" s="20"/>
      <c r="SFT68" s="20"/>
      <c r="SFU68" s="20"/>
      <c r="SFV68" s="20"/>
      <c r="SFW68" s="20"/>
      <c r="SFX68" s="20"/>
      <c r="SFY68" s="20"/>
      <c r="SFZ68" s="20"/>
      <c r="SGA68" s="20"/>
      <c r="SGB68" s="20"/>
      <c r="SGC68" s="20"/>
      <c r="SGD68" s="20"/>
      <c r="SGE68" s="20"/>
      <c r="SGF68" s="20"/>
      <c r="SGG68" s="20"/>
      <c r="SGH68" s="20"/>
      <c r="SGI68" s="20"/>
      <c r="SGJ68" s="20"/>
      <c r="SGK68" s="20"/>
      <c r="SGL68" s="20"/>
      <c r="SGM68" s="20"/>
      <c r="SGN68" s="20"/>
      <c r="SGO68" s="20"/>
      <c r="SGP68" s="20"/>
      <c r="SGQ68" s="20"/>
      <c r="SGR68" s="20"/>
      <c r="SGS68" s="20"/>
      <c r="SGT68" s="20"/>
      <c r="SGU68" s="20"/>
      <c r="SGV68" s="20"/>
      <c r="SGW68" s="20"/>
      <c r="SGX68" s="20"/>
      <c r="SGY68" s="20"/>
      <c r="SGZ68" s="20"/>
      <c r="SHA68" s="20"/>
      <c r="SHB68" s="20"/>
      <c r="SHC68" s="20"/>
      <c r="SHD68" s="20"/>
      <c r="SHE68" s="20"/>
      <c r="SHF68" s="20"/>
      <c r="SHG68" s="20"/>
      <c r="SHH68" s="20"/>
      <c r="SHI68" s="20"/>
      <c r="SHJ68" s="20"/>
      <c r="SHK68" s="20"/>
      <c r="SHL68" s="20"/>
      <c r="SHM68" s="20"/>
      <c r="SHN68" s="20"/>
      <c r="SHO68" s="20"/>
      <c r="SHP68" s="20"/>
      <c r="SHQ68" s="20"/>
      <c r="SHR68" s="20"/>
      <c r="SHS68" s="20"/>
      <c r="SHT68" s="20"/>
      <c r="SHU68" s="20"/>
      <c r="SHV68" s="20"/>
      <c r="SHW68" s="20"/>
      <c r="SHX68" s="20"/>
      <c r="SHY68" s="20"/>
      <c r="SHZ68" s="20"/>
      <c r="SIA68" s="20"/>
      <c r="SIB68" s="20"/>
      <c r="SIC68" s="20"/>
      <c r="SID68" s="20"/>
      <c r="SIE68" s="20"/>
      <c r="SIF68" s="20"/>
      <c r="SIG68" s="20"/>
      <c r="SIH68" s="20"/>
      <c r="SII68" s="20"/>
      <c r="SIJ68" s="20"/>
      <c r="SIK68" s="20"/>
      <c r="SIL68" s="20"/>
      <c r="SIM68" s="20"/>
      <c r="SIN68" s="20"/>
      <c r="SIO68" s="20"/>
      <c r="SIP68" s="20"/>
      <c r="SIQ68" s="20"/>
      <c r="SIR68" s="20"/>
      <c r="SIS68" s="20"/>
      <c r="SIT68" s="20"/>
      <c r="SIU68" s="20"/>
      <c r="SIV68" s="20"/>
      <c r="SIW68" s="20"/>
      <c r="SIX68" s="20"/>
      <c r="SIY68" s="20"/>
      <c r="SIZ68" s="20"/>
      <c r="SJA68" s="20"/>
      <c r="SJB68" s="20"/>
      <c r="SJC68" s="20"/>
      <c r="SJD68" s="20"/>
      <c r="SJE68" s="20"/>
      <c r="SJF68" s="20"/>
      <c r="SJG68" s="20"/>
      <c r="SJH68" s="20"/>
      <c r="SJI68" s="20"/>
      <c r="SJJ68" s="20"/>
      <c r="SJK68" s="20"/>
      <c r="SJL68" s="20"/>
      <c r="SJM68" s="20"/>
      <c r="SJN68" s="20"/>
      <c r="SJO68" s="20"/>
      <c r="SJP68" s="20"/>
      <c r="SJQ68" s="20"/>
      <c r="SJR68" s="20"/>
      <c r="SJS68" s="20"/>
      <c r="SJT68" s="20"/>
      <c r="SJU68" s="20"/>
      <c r="SJV68" s="20"/>
      <c r="SJW68" s="20"/>
      <c r="SJX68" s="20"/>
      <c r="SJY68" s="20"/>
      <c r="SJZ68" s="20"/>
      <c r="SKA68" s="20"/>
      <c r="SKB68" s="20"/>
      <c r="SKC68" s="20"/>
      <c r="SKD68" s="20"/>
      <c r="SKE68" s="20"/>
      <c r="SKF68" s="20"/>
      <c r="SKG68" s="20"/>
      <c r="SKH68" s="20"/>
      <c r="SKI68" s="20"/>
      <c r="SKJ68" s="20"/>
      <c r="SKK68" s="20"/>
      <c r="SKL68" s="20"/>
      <c r="SKM68" s="20"/>
      <c r="SKN68" s="20"/>
      <c r="SKO68" s="20"/>
      <c r="SKP68" s="20"/>
      <c r="SKQ68" s="20"/>
      <c r="SKR68" s="20"/>
      <c r="SKS68" s="20"/>
      <c r="SKT68" s="20"/>
      <c r="SKU68" s="20"/>
      <c r="SKV68" s="20"/>
      <c r="SKW68" s="20"/>
      <c r="SKX68" s="20"/>
      <c r="SKY68" s="20"/>
      <c r="SKZ68" s="20"/>
      <c r="SLA68" s="20"/>
      <c r="SLB68" s="20"/>
      <c r="SLC68" s="20"/>
      <c r="SLD68" s="20"/>
      <c r="SLE68" s="20"/>
      <c r="SLF68" s="20"/>
      <c r="SLG68" s="20"/>
      <c r="SLH68" s="20"/>
      <c r="SLI68" s="20"/>
      <c r="SLJ68" s="20"/>
      <c r="SLK68" s="20"/>
      <c r="SLL68" s="20"/>
      <c r="SLM68" s="20"/>
      <c r="SLN68" s="20"/>
      <c r="SLO68" s="20"/>
      <c r="SLP68" s="20"/>
      <c r="SLQ68" s="20"/>
      <c r="SLR68" s="20"/>
      <c r="SLS68" s="20"/>
      <c r="SLT68" s="20"/>
      <c r="SLU68" s="20"/>
      <c r="SLV68" s="20"/>
      <c r="SLW68" s="20"/>
      <c r="SLX68" s="20"/>
      <c r="SLY68" s="20"/>
      <c r="SLZ68" s="20"/>
      <c r="SMA68" s="20"/>
      <c r="SMB68" s="20"/>
      <c r="SMC68" s="20"/>
      <c r="SMD68" s="20"/>
      <c r="SME68" s="20"/>
      <c r="SMF68" s="20"/>
      <c r="SMG68" s="20"/>
      <c r="SMH68" s="20"/>
      <c r="SMI68" s="20"/>
      <c r="SMJ68" s="20"/>
      <c r="SMK68" s="20"/>
      <c r="SML68" s="20"/>
      <c r="SMM68" s="20"/>
      <c r="SMN68" s="20"/>
      <c r="SMO68" s="20"/>
      <c r="SMP68" s="20"/>
      <c r="SMQ68" s="20"/>
      <c r="SMR68" s="20"/>
      <c r="SMS68" s="20"/>
      <c r="SMT68" s="20"/>
      <c r="SMU68" s="20"/>
      <c r="SMV68" s="20"/>
      <c r="SMW68" s="20"/>
      <c r="SMX68" s="20"/>
      <c r="SMY68" s="20"/>
      <c r="SMZ68" s="20"/>
      <c r="SNA68" s="20"/>
      <c r="SNB68" s="20"/>
      <c r="SNC68" s="20"/>
      <c r="SND68" s="20"/>
      <c r="SNE68" s="20"/>
      <c r="SNF68" s="20"/>
      <c r="SNG68" s="20"/>
      <c r="SNH68" s="20"/>
      <c r="SNI68" s="20"/>
      <c r="SNJ68" s="20"/>
      <c r="SNK68" s="20"/>
      <c r="SNL68" s="20"/>
      <c r="SNM68" s="20"/>
      <c r="SNN68" s="20"/>
      <c r="SNO68" s="20"/>
      <c r="SNP68" s="20"/>
      <c r="SNQ68" s="20"/>
      <c r="SNR68" s="20"/>
      <c r="SNS68" s="20"/>
      <c r="SNT68" s="20"/>
      <c r="SNU68" s="20"/>
      <c r="SNV68" s="20"/>
      <c r="SNW68" s="20"/>
      <c r="SNX68" s="20"/>
      <c r="SNY68" s="20"/>
      <c r="SNZ68" s="20"/>
      <c r="SOA68" s="20"/>
      <c r="SOB68" s="20"/>
      <c r="SOC68" s="20"/>
      <c r="SOD68" s="20"/>
      <c r="SOE68" s="20"/>
      <c r="SOF68" s="20"/>
      <c r="SOG68" s="20"/>
      <c r="SOH68" s="20"/>
      <c r="SOI68" s="20"/>
      <c r="SOJ68" s="20"/>
      <c r="SOK68" s="20"/>
      <c r="SOL68" s="20"/>
      <c r="SOM68" s="20"/>
      <c r="SON68" s="20"/>
      <c r="SOO68" s="20"/>
      <c r="SOP68" s="20"/>
      <c r="SOQ68" s="20"/>
      <c r="SOR68" s="20"/>
      <c r="SOS68" s="20"/>
      <c r="SOT68" s="20"/>
      <c r="SOU68" s="20"/>
      <c r="SOV68" s="20"/>
      <c r="SOW68" s="20"/>
      <c r="SOX68" s="20"/>
      <c r="SOY68" s="20"/>
      <c r="SOZ68" s="20"/>
      <c r="SPA68" s="20"/>
      <c r="SPB68" s="20"/>
      <c r="SPC68" s="20"/>
      <c r="SPD68" s="20"/>
      <c r="SPE68" s="20"/>
      <c r="SPF68" s="20"/>
      <c r="SPG68" s="20"/>
      <c r="SPH68" s="20"/>
      <c r="SPI68" s="20"/>
      <c r="SPJ68" s="20"/>
      <c r="SPK68" s="20"/>
      <c r="SPL68" s="20"/>
      <c r="SPM68" s="20"/>
      <c r="SPN68" s="20"/>
      <c r="SPO68" s="20"/>
      <c r="SPP68" s="20"/>
      <c r="SPQ68" s="20"/>
      <c r="SPR68" s="20"/>
      <c r="SPS68" s="20"/>
      <c r="SPT68" s="20"/>
      <c r="SPU68" s="20"/>
      <c r="SPV68" s="20"/>
      <c r="SPW68" s="20"/>
      <c r="SPX68" s="20"/>
      <c r="SPY68" s="20"/>
      <c r="SPZ68" s="20"/>
      <c r="SQA68" s="20"/>
      <c r="SQB68" s="20"/>
      <c r="SQC68" s="20"/>
      <c r="SQD68" s="20"/>
      <c r="SQE68" s="20"/>
      <c r="SQF68" s="20"/>
      <c r="SQG68" s="20"/>
      <c r="SQH68" s="20"/>
      <c r="SQI68" s="20"/>
      <c r="SQJ68" s="20"/>
      <c r="SQK68" s="20"/>
      <c r="SQL68" s="20"/>
      <c r="SQM68" s="20"/>
      <c r="SQN68" s="20"/>
      <c r="SQO68" s="20"/>
      <c r="SQP68" s="20"/>
      <c r="SQQ68" s="20"/>
      <c r="SQR68" s="20"/>
      <c r="SQS68" s="20"/>
      <c r="SQT68" s="20"/>
      <c r="SQU68" s="20"/>
      <c r="SQV68" s="20"/>
      <c r="SQW68" s="20"/>
      <c r="SQX68" s="20"/>
      <c r="SQY68" s="20"/>
      <c r="SQZ68" s="20"/>
      <c r="SRA68" s="20"/>
      <c r="SRB68" s="20"/>
      <c r="SRC68" s="20"/>
      <c r="SRD68" s="20"/>
      <c r="SRE68" s="20"/>
      <c r="SRF68" s="20"/>
      <c r="SRG68" s="20"/>
      <c r="SRH68" s="20"/>
      <c r="SRI68" s="20"/>
      <c r="SRJ68" s="20"/>
      <c r="SRK68" s="20"/>
      <c r="SRL68" s="20"/>
      <c r="SRM68" s="20"/>
      <c r="SRN68" s="20"/>
      <c r="SRO68" s="20"/>
      <c r="SRP68" s="20"/>
      <c r="SRQ68" s="20"/>
      <c r="SRR68" s="20"/>
      <c r="SRS68" s="20"/>
      <c r="SRT68" s="20"/>
      <c r="SRU68" s="20"/>
      <c r="SRV68" s="20"/>
      <c r="SRW68" s="20"/>
      <c r="SRX68" s="20"/>
      <c r="SRY68" s="20"/>
      <c r="SRZ68" s="20"/>
      <c r="SSA68" s="20"/>
      <c r="SSB68" s="20"/>
      <c r="SSC68" s="20"/>
      <c r="SSD68" s="20"/>
      <c r="SSE68" s="20"/>
      <c r="SSF68" s="20"/>
      <c r="SSG68" s="20"/>
      <c r="SSH68" s="20"/>
      <c r="SSI68" s="20"/>
      <c r="SSJ68" s="20"/>
      <c r="SSK68" s="20"/>
      <c r="SSL68" s="20"/>
      <c r="SSM68" s="20"/>
      <c r="SSN68" s="20"/>
      <c r="SSO68" s="20"/>
      <c r="SSP68" s="20"/>
      <c r="SSQ68" s="20"/>
      <c r="SSR68" s="20"/>
      <c r="SSS68" s="20"/>
      <c r="SST68" s="20"/>
      <c r="SSU68" s="20"/>
      <c r="SSV68" s="20"/>
      <c r="SSW68" s="20"/>
      <c r="SSX68" s="20"/>
      <c r="SSY68" s="20"/>
      <c r="SSZ68" s="20"/>
      <c r="STA68" s="20"/>
      <c r="STB68" s="20"/>
      <c r="STC68" s="20"/>
      <c r="STD68" s="20"/>
      <c r="STE68" s="20"/>
      <c r="STF68" s="20"/>
      <c r="STG68" s="20"/>
      <c r="STH68" s="20"/>
      <c r="STI68" s="20"/>
      <c r="STJ68" s="20"/>
      <c r="STK68" s="20"/>
      <c r="STL68" s="20"/>
      <c r="STM68" s="20"/>
      <c r="STN68" s="20"/>
      <c r="STO68" s="20"/>
      <c r="STP68" s="20"/>
      <c r="STQ68" s="20"/>
      <c r="STR68" s="20"/>
      <c r="STS68" s="20"/>
      <c r="STT68" s="20"/>
      <c r="STU68" s="20"/>
      <c r="STV68" s="20"/>
      <c r="STW68" s="20"/>
      <c r="STX68" s="20"/>
      <c r="STY68" s="20"/>
      <c r="STZ68" s="20"/>
      <c r="SUA68" s="20"/>
      <c r="SUB68" s="20"/>
      <c r="SUC68" s="20"/>
      <c r="SUD68" s="20"/>
      <c r="SUE68" s="20"/>
      <c r="SUF68" s="20"/>
      <c r="SUG68" s="20"/>
      <c r="SUH68" s="20"/>
      <c r="SUI68" s="20"/>
      <c r="SUJ68" s="20"/>
      <c r="SUK68" s="20"/>
      <c r="SUL68" s="20"/>
      <c r="SUM68" s="20"/>
      <c r="SUN68" s="20"/>
      <c r="SUO68" s="20"/>
      <c r="SUP68" s="20"/>
      <c r="SUQ68" s="20"/>
      <c r="SUR68" s="20"/>
      <c r="SUS68" s="20"/>
      <c r="SUT68" s="20"/>
      <c r="SUU68" s="20"/>
      <c r="SUV68" s="20"/>
      <c r="SUW68" s="20"/>
      <c r="SUX68" s="20"/>
      <c r="SUY68" s="20"/>
      <c r="SUZ68" s="20"/>
      <c r="SVA68" s="20"/>
      <c r="SVB68" s="20"/>
      <c r="SVC68" s="20"/>
      <c r="SVD68" s="20"/>
      <c r="SVE68" s="20"/>
      <c r="SVF68" s="20"/>
      <c r="SVG68" s="20"/>
      <c r="SVH68" s="20"/>
      <c r="SVI68" s="20"/>
      <c r="SVJ68" s="20"/>
      <c r="SVK68" s="20"/>
      <c r="SVL68" s="20"/>
      <c r="SVM68" s="20"/>
      <c r="SVN68" s="20"/>
      <c r="SVO68" s="20"/>
      <c r="SVP68" s="20"/>
      <c r="SVQ68" s="20"/>
      <c r="SVR68" s="20"/>
      <c r="SVS68" s="20"/>
      <c r="SVT68" s="20"/>
      <c r="SVU68" s="20"/>
      <c r="SVV68" s="20"/>
      <c r="SVW68" s="20"/>
      <c r="SVX68" s="20"/>
      <c r="SVY68" s="20"/>
      <c r="SVZ68" s="20"/>
      <c r="SWA68" s="20"/>
      <c r="SWB68" s="20"/>
      <c r="SWC68" s="20"/>
      <c r="SWD68" s="20"/>
      <c r="SWE68" s="20"/>
      <c r="SWF68" s="20"/>
      <c r="SWG68" s="20"/>
      <c r="SWH68" s="20"/>
      <c r="SWI68" s="20"/>
      <c r="SWJ68" s="20"/>
      <c r="SWK68" s="20"/>
      <c r="SWL68" s="20"/>
      <c r="SWM68" s="20"/>
      <c r="SWN68" s="20"/>
      <c r="SWO68" s="20"/>
      <c r="SWP68" s="20"/>
      <c r="SWQ68" s="20"/>
      <c r="SWR68" s="20"/>
      <c r="SWS68" s="20"/>
      <c r="SWT68" s="20"/>
      <c r="SWU68" s="20"/>
      <c r="SWV68" s="20"/>
      <c r="SWW68" s="20"/>
      <c r="SWX68" s="20"/>
      <c r="SWY68" s="20"/>
      <c r="SWZ68" s="20"/>
      <c r="SXA68" s="20"/>
      <c r="SXB68" s="20"/>
      <c r="SXC68" s="20"/>
      <c r="SXD68" s="20"/>
      <c r="SXE68" s="20"/>
      <c r="SXF68" s="20"/>
      <c r="SXG68" s="20"/>
      <c r="SXH68" s="20"/>
      <c r="SXI68" s="20"/>
      <c r="SXJ68" s="20"/>
      <c r="SXK68" s="20"/>
      <c r="SXL68" s="20"/>
      <c r="SXM68" s="20"/>
      <c r="SXN68" s="20"/>
      <c r="SXO68" s="20"/>
      <c r="SXP68" s="20"/>
      <c r="SXQ68" s="20"/>
      <c r="SXR68" s="20"/>
      <c r="SXS68" s="20"/>
      <c r="SXT68" s="20"/>
      <c r="SXU68" s="20"/>
      <c r="SXV68" s="20"/>
      <c r="SXW68" s="20"/>
      <c r="SXX68" s="20"/>
      <c r="SXY68" s="20"/>
      <c r="SXZ68" s="20"/>
      <c r="SYA68" s="20"/>
      <c r="SYB68" s="20"/>
      <c r="SYC68" s="20"/>
      <c r="SYD68" s="20"/>
      <c r="SYE68" s="20"/>
      <c r="SYF68" s="20"/>
      <c r="SYG68" s="20"/>
      <c r="SYH68" s="20"/>
      <c r="SYI68" s="20"/>
      <c r="SYJ68" s="20"/>
      <c r="SYK68" s="20"/>
      <c r="SYL68" s="20"/>
      <c r="SYM68" s="20"/>
      <c r="SYN68" s="20"/>
      <c r="SYO68" s="20"/>
      <c r="SYP68" s="20"/>
      <c r="SYQ68" s="20"/>
      <c r="SYR68" s="20"/>
      <c r="SYS68" s="20"/>
      <c r="SYT68" s="20"/>
      <c r="SYU68" s="20"/>
      <c r="SYV68" s="20"/>
      <c r="SYW68" s="20"/>
      <c r="SYX68" s="20"/>
      <c r="SYY68" s="20"/>
      <c r="SYZ68" s="20"/>
      <c r="SZA68" s="20"/>
      <c r="SZB68" s="20"/>
      <c r="SZC68" s="20"/>
      <c r="SZD68" s="20"/>
      <c r="SZE68" s="20"/>
      <c r="SZF68" s="20"/>
      <c r="SZG68" s="20"/>
      <c r="SZH68" s="20"/>
      <c r="SZI68" s="20"/>
      <c r="SZJ68" s="20"/>
      <c r="SZK68" s="20"/>
      <c r="SZL68" s="20"/>
      <c r="SZM68" s="20"/>
      <c r="SZN68" s="20"/>
      <c r="SZO68" s="20"/>
      <c r="SZP68" s="20"/>
      <c r="SZQ68" s="20"/>
      <c r="SZR68" s="20"/>
      <c r="SZS68" s="20"/>
      <c r="SZT68" s="20"/>
      <c r="SZU68" s="20"/>
      <c r="SZV68" s="20"/>
      <c r="SZW68" s="20"/>
      <c r="SZX68" s="20"/>
      <c r="SZY68" s="20"/>
      <c r="SZZ68" s="20"/>
      <c r="TAA68" s="20"/>
      <c r="TAB68" s="20"/>
      <c r="TAC68" s="20"/>
      <c r="TAD68" s="20"/>
      <c r="TAE68" s="20"/>
      <c r="TAF68" s="20"/>
      <c r="TAG68" s="20"/>
      <c r="TAH68" s="20"/>
      <c r="TAI68" s="20"/>
      <c r="TAJ68" s="20"/>
      <c r="TAK68" s="20"/>
      <c r="TAL68" s="20"/>
      <c r="TAM68" s="20"/>
      <c r="TAN68" s="20"/>
      <c r="TAO68" s="20"/>
      <c r="TAP68" s="20"/>
      <c r="TAQ68" s="20"/>
      <c r="TAR68" s="20"/>
      <c r="TAS68" s="20"/>
      <c r="TAT68" s="20"/>
      <c r="TAU68" s="20"/>
      <c r="TAV68" s="20"/>
      <c r="TAW68" s="20"/>
      <c r="TAX68" s="20"/>
      <c r="TAY68" s="20"/>
      <c r="TAZ68" s="20"/>
      <c r="TBA68" s="20"/>
      <c r="TBB68" s="20"/>
      <c r="TBC68" s="20"/>
      <c r="TBD68" s="20"/>
      <c r="TBE68" s="20"/>
      <c r="TBF68" s="20"/>
      <c r="TBG68" s="20"/>
      <c r="TBH68" s="20"/>
      <c r="TBI68" s="20"/>
      <c r="TBJ68" s="20"/>
      <c r="TBK68" s="20"/>
      <c r="TBL68" s="20"/>
      <c r="TBM68" s="20"/>
      <c r="TBN68" s="20"/>
      <c r="TBO68" s="20"/>
      <c r="TBP68" s="20"/>
      <c r="TBQ68" s="20"/>
      <c r="TBR68" s="20"/>
      <c r="TBS68" s="20"/>
      <c r="TBT68" s="20"/>
      <c r="TBU68" s="20"/>
      <c r="TBV68" s="20"/>
      <c r="TBW68" s="20"/>
      <c r="TBX68" s="20"/>
      <c r="TBY68" s="20"/>
      <c r="TBZ68" s="20"/>
      <c r="TCA68" s="20"/>
      <c r="TCB68" s="20"/>
      <c r="TCC68" s="20"/>
      <c r="TCD68" s="20"/>
      <c r="TCE68" s="20"/>
      <c r="TCF68" s="20"/>
      <c r="TCG68" s="20"/>
      <c r="TCH68" s="20"/>
      <c r="TCI68" s="20"/>
      <c r="TCJ68" s="20"/>
      <c r="TCK68" s="20"/>
      <c r="TCL68" s="20"/>
      <c r="TCM68" s="20"/>
      <c r="TCN68" s="20"/>
      <c r="TCO68" s="20"/>
      <c r="TCP68" s="20"/>
      <c r="TCQ68" s="20"/>
      <c r="TCR68" s="20"/>
      <c r="TCS68" s="20"/>
      <c r="TCT68" s="20"/>
      <c r="TCU68" s="20"/>
      <c r="TCV68" s="20"/>
      <c r="TCW68" s="20"/>
      <c r="TCX68" s="20"/>
      <c r="TCY68" s="20"/>
      <c r="TCZ68" s="20"/>
      <c r="TDA68" s="20"/>
      <c r="TDB68" s="20"/>
      <c r="TDC68" s="20"/>
      <c r="TDD68" s="20"/>
      <c r="TDE68" s="20"/>
      <c r="TDF68" s="20"/>
      <c r="TDG68" s="20"/>
      <c r="TDH68" s="20"/>
      <c r="TDI68" s="20"/>
      <c r="TDJ68" s="20"/>
      <c r="TDK68" s="20"/>
      <c r="TDL68" s="20"/>
      <c r="TDM68" s="20"/>
      <c r="TDN68" s="20"/>
      <c r="TDO68" s="20"/>
      <c r="TDP68" s="20"/>
      <c r="TDQ68" s="20"/>
      <c r="TDR68" s="20"/>
      <c r="TDS68" s="20"/>
      <c r="TDT68" s="20"/>
      <c r="TDU68" s="20"/>
      <c r="TDV68" s="20"/>
      <c r="TDW68" s="20"/>
      <c r="TDX68" s="20"/>
      <c r="TDY68" s="20"/>
      <c r="TDZ68" s="20"/>
      <c r="TEA68" s="20"/>
      <c r="TEB68" s="20"/>
      <c r="TEC68" s="20"/>
      <c r="TED68" s="20"/>
      <c r="TEE68" s="20"/>
      <c r="TEF68" s="20"/>
      <c r="TEG68" s="20"/>
      <c r="TEH68" s="20"/>
      <c r="TEI68" s="20"/>
      <c r="TEJ68" s="20"/>
      <c r="TEK68" s="20"/>
      <c r="TEL68" s="20"/>
      <c r="TEM68" s="20"/>
      <c r="TEN68" s="20"/>
      <c r="TEO68" s="20"/>
      <c r="TEP68" s="20"/>
      <c r="TEQ68" s="20"/>
      <c r="TER68" s="20"/>
      <c r="TES68" s="20"/>
      <c r="TET68" s="20"/>
      <c r="TEU68" s="20"/>
      <c r="TEV68" s="20"/>
      <c r="TEW68" s="20"/>
      <c r="TEX68" s="20"/>
      <c r="TEY68" s="20"/>
      <c r="TEZ68" s="20"/>
      <c r="TFA68" s="20"/>
      <c r="TFB68" s="20"/>
      <c r="TFC68" s="20"/>
      <c r="TFD68" s="20"/>
      <c r="TFE68" s="20"/>
      <c r="TFF68" s="20"/>
      <c r="TFG68" s="20"/>
      <c r="TFH68" s="20"/>
      <c r="TFI68" s="20"/>
      <c r="TFJ68" s="20"/>
      <c r="TFK68" s="20"/>
      <c r="TFL68" s="20"/>
      <c r="TFM68" s="20"/>
      <c r="TFN68" s="20"/>
      <c r="TFO68" s="20"/>
      <c r="TFP68" s="20"/>
      <c r="TFQ68" s="20"/>
      <c r="TFR68" s="20"/>
      <c r="TFS68" s="20"/>
      <c r="TFT68" s="20"/>
      <c r="TFU68" s="20"/>
      <c r="TFV68" s="20"/>
      <c r="TFW68" s="20"/>
      <c r="TFX68" s="20"/>
      <c r="TFY68" s="20"/>
      <c r="TFZ68" s="20"/>
      <c r="TGA68" s="20"/>
      <c r="TGB68" s="20"/>
      <c r="TGC68" s="20"/>
      <c r="TGD68" s="20"/>
      <c r="TGE68" s="20"/>
      <c r="TGF68" s="20"/>
      <c r="TGG68" s="20"/>
      <c r="TGH68" s="20"/>
      <c r="TGI68" s="20"/>
      <c r="TGJ68" s="20"/>
      <c r="TGK68" s="20"/>
      <c r="TGL68" s="20"/>
      <c r="TGM68" s="20"/>
      <c r="TGN68" s="20"/>
      <c r="TGO68" s="20"/>
      <c r="TGP68" s="20"/>
      <c r="TGQ68" s="20"/>
      <c r="TGR68" s="20"/>
      <c r="TGS68" s="20"/>
      <c r="TGT68" s="20"/>
      <c r="TGU68" s="20"/>
      <c r="TGV68" s="20"/>
      <c r="TGW68" s="20"/>
      <c r="TGX68" s="20"/>
      <c r="TGY68" s="20"/>
      <c r="TGZ68" s="20"/>
      <c r="THA68" s="20"/>
      <c r="THB68" s="20"/>
      <c r="THC68" s="20"/>
      <c r="THD68" s="20"/>
      <c r="THE68" s="20"/>
      <c r="THF68" s="20"/>
      <c r="THG68" s="20"/>
      <c r="THH68" s="20"/>
      <c r="THI68" s="20"/>
      <c r="THJ68" s="20"/>
      <c r="THK68" s="20"/>
      <c r="THL68" s="20"/>
      <c r="THM68" s="20"/>
      <c r="THN68" s="20"/>
      <c r="THO68" s="20"/>
      <c r="THP68" s="20"/>
      <c r="THQ68" s="20"/>
      <c r="THR68" s="20"/>
      <c r="THS68" s="20"/>
      <c r="THT68" s="20"/>
      <c r="THU68" s="20"/>
      <c r="THV68" s="20"/>
      <c r="THW68" s="20"/>
      <c r="THX68" s="20"/>
      <c r="THY68" s="20"/>
      <c r="THZ68" s="20"/>
      <c r="TIA68" s="20"/>
      <c r="TIB68" s="20"/>
      <c r="TIC68" s="20"/>
      <c r="TID68" s="20"/>
      <c r="TIE68" s="20"/>
      <c r="TIF68" s="20"/>
      <c r="TIG68" s="20"/>
      <c r="TIH68" s="20"/>
      <c r="TII68" s="20"/>
      <c r="TIJ68" s="20"/>
      <c r="TIK68" s="20"/>
      <c r="TIL68" s="20"/>
      <c r="TIM68" s="20"/>
      <c r="TIN68" s="20"/>
      <c r="TIO68" s="20"/>
      <c r="TIP68" s="20"/>
      <c r="TIQ68" s="20"/>
      <c r="TIR68" s="20"/>
      <c r="TIS68" s="20"/>
      <c r="TIT68" s="20"/>
      <c r="TIU68" s="20"/>
      <c r="TIV68" s="20"/>
      <c r="TIW68" s="20"/>
      <c r="TIX68" s="20"/>
      <c r="TIY68" s="20"/>
      <c r="TIZ68" s="20"/>
      <c r="TJA68" s="20"/>
      <c r="TJB68" s="20"/>
      <c r="TJC68" s="20"/>
      <c r="TJD68" s="20"/>
      <c r="TJE68" s="20"/>
      <c r="TJF68" s="20"/>
      <c r="TJG68" s="20"/>
      <c r="TJH68" s="20"/>
      <c r="TJI68" s="20"/>
      <c r="TJJ68" s="20"/>
      <c r="TJK68" s="20"/>
      <c r="TJL68" s="20"/>
      <c r="TJM68" s="20"/>
      <c r="TJN68" s="20"/>
      <c r="TJO68" s="20"/>
      <c r="TJP68" s="20"/>
      <c r="TJQ68" s="20"/>
      <c r="TJR68" s="20"/>
      <c r="TJS68" s="20"/>
      <c r="TJT68" s="20"/>
      <c r="TJU68" s="20"/>
      <c r="TJV68" s="20"/>
      <c r="TJW68" s="20"/>
      <c r="TJX68" s="20"/>
      <c r="TJY68" s="20"/>
      <c r="TJZ68" s="20"/>
      <c r="TKA68" s="20"/>
      <c r="TKB68" s="20"/>
      <c r="TKC68" s="20"/>
      <c r="TKD68" s="20"/>
      <c r="TKE68" s="20"/>
      <c r="TKF68" s="20"/>
      <c r="TKG68" s="20"/>
      <c r="TKH68" s="20"/>
      <c r="TKI68" s="20"/>
      <c r="TKJ68" s="20"/>
      <c r="TKK68" s="20"/>
      <c r="TKL68" s="20"/>
      <c r="TKM68" s="20"/>
      <c r="TKN68" s="20"/>
      <c r="TKO68" s="20"/>
      <c r="TKP68" s="20"/>
      <c r="TKQ68" s="20"/>
      <c r="TKR68" s="20"/>
      <c r="TKS68" s="20"/>
      <c r="TKT68" s="20"/>
      <c r="TKU68" s="20"/>
      <c r="TKV68" s="20"/>
      <c r="TKW68" s="20"/>
      <c r="TKX68" s="20"/>
      <c r="TKY68" s="20"/>
      <c r="TKZ68" s="20"/>
      <c r="TLA68" s="20"/>
      <c r="TLB68" s="20"/>
      <c r="TLC68" s="20"/>
      <c r="TLD68" s="20"/>
      <c r="TLE68" s="20"/>
      <c r="TLF68" s="20"/>
      <c r="TLG68" s="20"/>
      <c r="TLH68" s="20"/>
      <c r="TLI68" s="20"/>
      <c r="TLJ68" s="20"/>
      <c r="TLK68" s="20"/>
      <c r="TLL68" s="20"/>
      <c r="TLM68" s="20"/>
      <c r="TLN68" s="20"/>
      <c r="TLO68" s="20"/>
      <c r="TLP68" s="20"/>
      <c r="TLQ68" s="20"/>
      <c r="TLR68" s="20"/>
      <c r="TLS68" s="20"/>
      <c r="TLT68" s="20"/>
      <c r="TLU68" s="20"/>
      <c r="TLV68" s="20"/>
      <c r="TLW68" s="20"/>
      <c r="TLX68" s="20"/>
      <c r="TLY68" s="20"/>
      <c r="TLZ68" s="20"/>
      <c r="TMA68" s="20"/>
      <c r="TMB68" s="20"/>
      <c r="TMC68" s="20"/>
      <c r="TMD68" s="20"/>
      <c r="TME68" s="20"/>
      <c r="TMF68" s="20"/>
      <c r="TMG68" s="20"/>
      <c r="TMH68" s="20"/>
      <c r="TMI68" s="20"/>
      <c r="TMJ68" s="20"/>
      <c r="TMK68" s="20"/>
      <c r="TML68" s="20"/>
      <c r="TMM68" s="20"/>
      <c r="TMN68" s="20"/>
      <c r="TMO68" s="20"/>
      <c r="TMP68" s="20"/>
      <c r="TMQ68" s="20"/>
      <c r="TMR68" s="20"/>
      <c r="TMS68" s="20"/>
      <c r="TMT68" s="20"/>
      <c r="TMU68" s="20"/>
      <c r="TMV68" s="20"/>
      <c r="TMW68" s="20"/>
      <c r="TMX68" s="20"/>
      <c r="TMY68" s="20"/>
      <c r="TMZ68" s="20"/>
      <c r="TNA68" s="20"/>
      <c r="TNB68" s="20"/>
      <c r="TNC68" s="20"/>
      <c r="TND68" s="20"/>
      <c r="TNE68" s="20"/>
      <c r="TNF68" s="20"/>
      <c r="TNG68" s="20"/>
      <c r="TNH68" s="20"/>
      <c r="TNI68" s="20"/>
      <c r="TNJ68" s="20"/>
      <c r="TNK68" s="20"/>
      <c r="TNL68" s="20"/>
      <c r="TNM68" s="20"/>
      <c r="TNN68" s="20"/>
      <c r="TNO68" s="20"/>
      <c r="TNP68" s="20"/>
      <c r="TNQ68" s="20"/>
      <c r="TNR68" s="20"/>
      <c r="TNS68" s="20"/>
      <c r="TNT68" s="20"/>
      <c r="TNU68" s="20"/>
      <c r="TNV68" s="20"/>
      <c r="TNW68" s="20"/>
      <c r="TNX68" s="20"/>
      <c r="TNY68" s="20"/>
      <c r="TNZ68" s="20"/>
      <c r="TOA68" s="20"/>
      <c r="TOB68" s="20"/>
      <c r="TOC68" s="20"/>
      <c r="TOD68" s="20"/>
      <c r="TOE68" s="20"/>
      <c r="TOF68" s="20"/>
      <c r="TOG68" s="20"/>
      <c r="TOH68" s="20"/>
      <c r="TOI68" s="20"/>
      <c r="TOJ68" s="20"/>
      <c r="TOK68" s="20"/>
      <c r="TOL68" s="20"/>
      <c r="TOM68" s="20"/>
      <c r="TON68" s="20"/>
      <c r="TOO68" s="20"/>
      <c r="TOP68" s="20"/>
      <c r="TOQ68" s="20"/>
      <c r="TOR68" s="20"/>
      <c r="TOS68" s="20"/>
      <c r="TOT68" s="20"/>
      <c r="TOU68" s="20"/>
      <c r="TOV68" s="20"/>
      <c r="TOW68" s="20"/>
      <c r="TOX68" s="20"/>
      <c r="TOY68" s="20"/>
      <c r="TOZ68" s="20"/>
      <c r="TPA68" s="20"/>
      <c r="TPB68" s="20"/>
      <c r="TPC68" s="20"/>
      <c r="TPD68" s="20"/>
      <c r="TPE68" s="20"/>
      <c r="TPF68" s="20"/>
      <c r="TPG68" s="20"/>
      <c r="TPH68" s="20"/>
      <c r="TPI68" s="20"/>
      <c r="TPJ68" s="20"/>
      <c r="TPK68" s="20"/>
      <c r="TPL68" s="20"/>
      <c r="TPM68" s="20"/>
      <c r="TPN68" s="20"/>
      <c r="TPO68" s="20"/>
      <c r="TPP68" s="20"/>
      <c r="TPQ68" s="20"/>
      <c r="TPR68" s="20"/>
      <c r="TPS68" s="20"/>
      <c r="TPT68" s="20"/>
      <c r="TPU68" s="20"/>
      <c r="TPV68" s="20"/>
      <c r="TPW68" s="20"/>
      <c r="TPX68" s="20"/>
      <c r="TPY68" s="20"/>
      <c r="TPZ68" s="20"/>
      <c r="TQA68" s="20"/>
      <c r="TQB68" s="20"/>
      <c r="TQC68" s="20"/>
      <c r="TQD68" s="20"/>
      <c r="TQE68" s="20"/>
      <c r="TQF68" s="20"/>
      <c r="TQG68" s="20"/>
      <c r="TQH68" s="20"/>
      <c r="TQI68" s="20"/>
      <c r="TQJ68" s="20"/>
      <c r="TQK68" s="20"/>
      <c r="TQL68" s="20"/>
      <c r="TQM68" s="20"/>
      <c r="TQN68" s="20"/>
      <c r="TQO68" s="20"/>
      <c r="TQP68" s="20"/>
      <c r="TQQ68" s="20"/>
      <c r="TQR68" s="20"/>
      <c r="TQS68" s="20"/>
      <c r="TQT68" s="20"/>
      <c r="TQU68" s="20"/>
      <c r="TQV68" s="20"/>
      <c r="TQW68" s="20"/>
      <c r="TQX68" s="20"/>
      <c r="TQY68" s="20"/>
      <c r="TQZ68" s="20"/>
      <c r="TRA68" s="20"/>
      <c r="TRB68" s="20"/>
      <c r="TRC68" s="20"/>
      <c r="TRD68" s="20"/>
      <c r="TRE68" s="20"/>
      <c r="TRF68" s="20"/>
      <c r="TRG68" s="20"/>
      <c r="TRH68" s="20"/>
      <c r="TRI68" s="20"/>
      <c r="TRJ68" s="20"/>
      <c r="TRK68" s="20"/>
      <c r="TRL68" s="20"/>
      <c r="TRM68" s="20"/>
      <c r="TRN68" s="20"/>
      <c r="TRO68" s="20"/>
      <c r="TRP68" s="20"/>
      <c r="TRQ68" s="20"/>
      <c r="TRR68" s="20"/>
      <c r="TRS68" s="20"/>
      <c r="TRT68" s="20"/>
      <c r="TRU68" s="20"/>
      <c r="TRV68" s="20"/>
      <c r="TRW68" s="20"/>
      <c r="TRX68" s="20"/>
      <c r="TRY68" s="20"/>
      <c r="TRZ68" s="20"/>
      <c r="TSA68" s="20"/>
      <c r="TSB68" s="20"/>
      <c r="TSC68" s="20"/>
      <c r="TSD68" s="20"/>
      <c r="TSE68" s="20"/>
      <c r="TSF68" s="20"/>
      <c r="TSG68" s="20"/>
      <c r="TSH68" s="20"/>
      <c r="TSI68" s="20"/>
      <c r="TSJ68" s="20"/>
      <c r="TSK68" s="20"/>
      <c r="TSL68" s="20"/>
      <c r="TSM68" s="20"/>
      <c r="TSN68" s="20"/>
      <c r="TSO68" s="20"/>
      <c r="TSP68" s="20"/>
      <c r="TSQ68" s="20"/>
      <c r="TSR68" s="20"/>
      <c r="TSS68" s="20"/>
      <c r="TST68" s="20"/>
      <c r="TSU68" s="20"/>
      <c r="TSV68" s="20"/>
      <c r="TSW68" s="20"/>
      <c r="TSX68" s="20"/>
      <c r="TSY68" s="20"/>
      <c r="TSZ68" s="20"/>
      <c r="TTA68" s="20"/>
      <c r="TTB68" s="20"/>
      <c r="TTC68" s="20"/>
      <c r="TTD68" s="20"/>
      <c r="TTE68" s="20"/>
      <c r="TTF68" s="20"/>
      <c r="TTG68" s="20"/>
      <c r="TTH68" s="20"/>
      <c r="TTI68" s="20"/>
      <c r="TTJ68" s="20"/>
      <c r="TTK68" s="20"/>
      <c r="TTL68" s="20"/>
      <c r="TTM68" s="20"/>
      <c r="TTN68" s="20"/>
      <c r="TTO68" s="20"/>
      <c r="TTP68" s="20"/>
      <c r="TTQ68" s="20"/>
      <c r="TTR68" s="20"/>
      <c r="TTS68" s="20"/>
      <c r="TTT68" s="20"/>
      <c r="TTU68" s="20"/>
      <c r="TTV68" s="20"/>
      <c r="TTW68" s="20"/>
      <c r="TTX68" s="20"/>
      <c r="TTY68" s="20"/>
      <c r="TTZ68" s="20"/>
      <c r="TUA68" s="20"/>
      <c r="TUB68" s="20"/>
      <c r="TUC68" s="20"/>
      <c r="TUD68" s="20"/>
      <c r="TUE68" s="20"/>
      <c r="TUF68" s="20"/>
      <c r="TUG68" s="20"/>
      <c r="TUH68" s="20"/>
      <c r="TUI68" s="20"/>
      <c r="TUJ68" s="20"/>
      <c r="TUK68" s="20"/>
      <c r="TUL68" s="20"/>
      <c r="TUM68" s="20"/>
      <c r="TUN68" s="20"/>
      <c r="TUO68" s="20"/>
      <c r="TUP68" s="20"/>
      <c r="TUQ68" s="20"/>
      <c r="TUR68" s="20"/>
      <c r="TUS68" s="20"/>
      <c r="TUT68" s="20"/>
      <c r="TUU68" s="20"/>
      <c r="TUV68" s="20"/>
      <c r="TUW68" s="20"/>
      <c r="TUX68" s="20"/>
      <c r="TUY68" s="20"/>
      <c r="TUZ68" s="20"/>
      <c r="TVA68" s="20"/>
      <c r="TVB68" s="20"/>
      <c r="TVC68" s="20"/>
      <c r="TVD68" s="20"/>
      <c r="TVE68" s="20"/>
      <c r="TVF68" s="20"/>
      <c r="TVG68" s="20"/>
      <c r="TVH68" s="20"/>
      <c r="TVI68" s="20"/>
      <c r="TVJ68" s="20"/>
      <c r="TVK68" s="20"/>
      <c r="TVL68" s="20"/>
      <c r="TVM68" s="20"/>
      <c r="TVN68" s="20"/>
      <c r="TVO68" s="20"/>
      <c r="TVP68" s="20"/>
      <c r="TVQ68" s="20"/>
      <c r="TVR68" s="20"/>
      <c r="TVS68" s="20"/>
      <c r="TVT68" s="20"/>
      <c r="TVU68" s="20"/>
      <c r="TVV68" s="20"/>
      <c r="TVW68" s="20"/>
      <c r="TVX68" s="20"/>
      <c r="TVY68" s="20"/>
      <c r="TVZ68" s="20"/>
      <c r="TWA68" s="20"/>
      <c r="TWB68" s="20"/>
      <c r="TWC68" s="20"/>
      <c r="TWD68" s="20"/>
      <c r="TWE68" s="20"/>
      <c r="TWF68" s="20"/>
      <c r="TWG68" s="20"/>
      <c r="TWH68" s="20"/>
      <c r="TWI68" s="20"/>
      <c r="TWJ68" s="20"/>
      <c r="TWK68" s="20"/>
      <c r="TWL68" s="20"/>
      <c r="TWM68" s="20"/>
      <c r="TWN68" s="20"/>
      <c r="TWO68" s="20"/>
      <c r="TWP68" s="20"/>
      <c r="TWQ68" s="20"/>
      <c r="TWR68" s="20"/>
      <c r="TWS68" s="20"/>
      <c r="TWT68" s="20"/>
      <c r="TWU68" s="20"/>
      <c r="TWV68" s="20"/>
      <c r="TWW68" s="20"/>
      <c r="TWX68" s="20"/>
      <c r="TWY68" s="20"/>
      <c r="TWZ68" s="20"/>
      <c r="TXA68" s="20"/>
      <c r="TXB68" s="20"/>
      <c r="TXC68" s="20"/>
      <c r="TXD68" s="20"/>
      <c r="TXE68" s="20"/>
      <c r="TXF68" s="20"/>
      <c r="TXG68" s="20"/>
      <c r="TXH68" s="20"/>
      <c r="TXI68" s="20"/>
      <c r="TXJ68" s="20"/>
      <c r="TXK68" s="20"/>
      <c r="TXL68" s="20"/>
      <c r="TXM68" s="20"/>
      <c r="TXN68" s="20"/>
      <c r="TXO68" s="20"/>
      <c r="TXP68" s="20"/>
      <c r="TXQ68" s="20"/>
      <c r="TXR68" s="20"/>
      <c r="TXS68" s="20"/>
      <c r="TXT68" s="20"/>
      <c r="TXU68" s="20"/>
      <c r="TXV68" s="20"/>
      <c r="TXW68" s="20"/>
      <c r="TXX68" s="20"/>
      <c r="TXY68" s="20"/>
      <c r="TXZ68" s="20"/>
      <c r="TYA68" s="20"/>
      <c r="TYB68" s="20"/>
      <c r="TYC68" s="20"/>
      <c r="TYD68" s="20"/>
      <c r="TYE68" s="20"/>
      <c r="TYF68" s="20"/>
      <c r="TYG68" s="20"/>
      <c r="TYH68" s="20"/>
      <c r="TYI68" s="20"/>
      <c r="TYJ68" s="20"/>
      <c r="TYK68" s="20"/>
      <c r="TYL68" s="20"/>
      <c r="TYM68" s="20"/>
      <c r="TYN68" s="20"/>
      <c r="TYO68" s="20"/>
      <c r="TYP68" s="20"/>
      <c r="TYQ68" s="20"/>
      <c r="TYR68" s="20"/>
      <c r="TYS68" s="20"/>
      <c r="TYT68" s="20"/>
      <c r="TYU68" s="20"/>
      <c r="TYV68" s="20"/>
      <c r="TYW68" s="20"/>
      <c r="TYX68" s="20"/>
      <c r="TYY68" s="20"/>
      <c r="TYZ68" s="20"/>
      <c r="TZA68" s="20"/>
      <c r="TZB68" s="20"/>
      <c r="TZC68" s="20"/>
      <c r="TZD68" s="20"/>
      <c r="TZE68" s="20"/>
      <c r="TZF68" s="20"/>
      <c r="TZG68" s="20"/>
      <c r="TZH68" s="20"/>
      <c r="TZI68" s="20"/>
      <c r="TZJ68" s="20"/>
      <c r="TZK68" s="20"/>
      <c r="TZL68" s="20"/>
      <c r="TZM68" s="20"/>
      <c r="TZN68" s="20"/>
      <c r="TZO68" s="20"/>
      <c r="TZP68" s="20"/>
      <c r="TZQ68" s="20"/>
      <c r="TZR68" s="20"/>
      <c r="TZS68" s="20"/>
      <c r="TZT68" s="20"/>
      <c r="TZU68" s="20"/>
      <c r="TZV68" s="20"/>
      <c r="TZW68" s="20"/>
      <c r="TZX68" s="20"/>
      <c r="TZY68" s="20"/>
      <c r="TZZ68" s="20"/>
      <c r="UAA68" s="20"/>
      <c r="UAB68" s="20"/>
      <c r="UAC68" s="20"/>
      <c r="UAD68" s="20"/>
      <c r="UAE68" s="20"/>
      <c r="UAF68" s="20"/>
      <c r="UAG68" s="20"/>
      <c r="UAH68" s="20"/>
      <c r="UAI68" s="20"/>
      <c r="UAJ68" s="20"/>
      <c r="UAK68" s="20"/>
      <c r="UAL68" s="20"/>
      <c r="UAM68" s="20"/>
      <c r="UAN68" s="20"/>
      <c r="UAO68" s="20"/>
      <c r="UAP68" s="20"/>
      <c r="UAQ68" s="20"/>
      <c r="UAR68" s="20"/>
      <c r="UAS68" s="20"/>
      <c r="UAT68" s="20"/>
      <c r="UAU68" s="20"/>
      <c r="UAV68" s="20"/>
      <c r="UAW68" s="20"/>
      <c r="UAX68" s="20"/>
      <c r="UAY68" s="20"/>
      <c r="UAZ68" s="20"/>
      <c r="UBA68" s="20"/>
      <c r="UBB68" s="20"/>
      <c r="UBC68" s="20"/>
      <c r="UBD68" s="20"/>
      <c r="UBE68" s="20"/>
      <c r="UBF68" s="20"/>
      <c r="UBG68" s="20"/>
      <c r="UBH68" s="20"/>
      <c r="UBI68" s="20"/>
      <c r="UBJ68" s="20"/>
      <c r="UBK68" s="20"/>
      <c r="UBL68" s="20"/>
      <c r="UBM68" s="20"/>
      <c r="UBN68" s="20"/>
      <c r="UBO68" s="20"/>
      <c r="UBP68" s="20"/>
      <c r="UBQ68" s="20"/>
      <c r="UBR68" s="20"/>
      <c r="UBS68" s="20"/>
      <c r="UBT68" s="20"/>
      <c r="UBU68" s="20"/>
      <c r="UBV68" s="20"/>
      <c r="UBW68" s="20"/>
      <c r="UBX68" s="20"/>
      <c r="UBY68" s="20"/>
      <c r="UBZ68" s="20"/>
      <c r="UCA68" s="20"/>
      <c r="UCB68" s="20"/>
      <c r="UCC68" s="20"/>
      <c r="UCD68" s="20"/>
      <c r="UCE68" s="20"/>
      <c r="UCF68" s="20"/>
      <c r="UCG68" s="20"/>
      <c r="UCH68" s="20"/>
      <c r="UCI68" s="20"/>
      <c r="UCJ68" s="20"/>
      <c r="UCK68" s="20"/>
      <c r="UCL68" s="20"/>
      <c r="UCM68" s="20"/>
      <c r="UCN68" s="20"/>
      <c r="UCO68" s="20"/>
      <c r="UCP68" s="20"/>
      <c r="UCQ68" s="20"/>
      <c r="UCR68" s="20"/>
      <c r="UCS68" s="20"/>
      <c r="UCT68" s="20"/>
      <c r="UCU68" s="20"/>
      <c r="UCV68" s="20"/>
      <c r="UCW68" s="20"/>
      <c r="UCX68" s="20"/>
      <c r="UCY68" s="20"/>
      <c r="UCZ68" s="20"/>
      <c r="UDA68" s="20"/>
      <c r="UDB68" s="20"/>
      <c r="UDC68" s="20"/>
      <c r="UDD68" s="20"/>
      <c r="UDE68" s="20"/>
      <c r="UDF68" s="20"/>
      <c r="UDG68" s="20"/>
      <c r="UDH68" s="20"/>
      <c r="UDI68" s="20"/>
      <c r="UDJ68" s="20"/>
      <c r="UDK68" s="20"/>
      <c r="UDL68" s="20"/>
      <c r="UDM68" s="20"/>
      <c r="UDN68" s="20"/>
      <c r="UDO68" s="20"/>
      <c r="UDP68" s="20"/>
      <c r="UDQ68" s="20"/>
      <c r="UDR68" s="20"/>
      <c r="UDS68" s="20"/>
      <c r="UDT68" s="20"/>
      <c r="UDU68" s="20"/>
      <c r="UDV68" s="20"/>
      <c r="UDW68" s="20"/>
      <c r="UDX68" s="20"/>
      <c r="UDY68" s="20"/>
      <c r="UDZ68" s="20"/>
      <c r="UEA68" s="20"/>
      <c r="UEB68" s="20"/>
      <c r="UEC68" s="20"/>
      <c r="UED68" s="20"/>
      <c r="UEE68" s="20"/>
      <c r="UEF68" s="20"/>
      <c r="UEG68" s="20"/>
      <c r="UEH68" s="20"/>
      <c r="UEI68" s="20"/>
      <c r="UEJ68" s="20"/>
      <c r="UEK68" s="20"/>
      <c r="UEL68" s="20"/>
      <c r="UEM68" s="20"/>
      <c r="UEN68" s="20"/>
      <c r="UEO68" s="20"/>
      <c r="UEP68" s="20"/>
      <c r="UEQ68" s="20"/>
      <c r="UER68" s="20"/>
      <c r="UES68" s="20"/>
      <c r="UET68" s="20"/>
      <c r="UEU68" s="20"/>
      <c r="UEV68" s="20"/>
      <c r="UEW68" s="20"/>
      <c r="UEX68" s="20"/>
      <c r="UEY68" s="20"/>
      <c r="UEZ68" s="20"/>
      <c r="UFA68" s="20"/>
      <c r="UFB68" s="20"/>
      <c r="UFC68" s="20"/>
      <c r="UFD68" s="20"/>
      <c r="UFE68" s="20"/>
      <c r="UFF68" s="20"/>
      <c r="UFG68" s="20"/>
      <c r="UFH68" s="20"/>
      <c r="UFI68" s="20"/>
      <c r="UFJ68" s="20"/>
      <c r="UFK68" s="20"/>
      <c r="UFL68" s="20"/>
      <c r="UFM68" s="20"/>
      <c r="UFN68" s="20"/>
      <c r="UFO68" s="20"/>
      <c r="UFP68" s="20"/>
      <c r="UFQ68" s="20"/>
      <c r="UFR68" s="20"/>
      <c r="UFS68" s="20"/>
      <c r="UFT68" s="20"/>
      <c r="UFU68" s="20"/>
      <c r="UFV68" s="20"/>
      <c r="UFW68" s="20"/>
      <c r="UFX68" s="20"/>
      <c r="UFY68" s="20"/>
      <c r="UFZ68" s="20"/>
      <c r="UGA68" s="20"/>
      <c r="UGB68" s="20"/>
      <c r="UGC68" s="20"/>
      <c r="UGD68" s="20"/>
      <c r="UGE68" s="20"/>
      <c r="UGF68" s="20"/>
      <c r="UGG68" s="20"/>
      <c r="UGH68" s="20"/>
      <c r="UGI68" s="20"/>
      <c r="UGJ68" s="20"/>
      <c r="UGK68" s="20"/>
      <c r="UGL68" s="20"/>
      <c r="UGM68" s="20"/>
      <c r="UGN68" s="20"/>
      <c r="UGO68" s="20"/>
      <c r="UGP68" s="20"/>
      <c r="UGQ68" s="20"/>
      <c r="UGR68" s="20"/>
      <c r="UGS68" s="20"/>
      <c r="UGT68" s="20"/>
      <c r="UGU68" s="20"/>
      <c r="UGV68" s="20"/>
      <c r="UGW68" s="20"/>
      <c r="UGX68" s="20"/>
      <c r="UGY68" s="20"/>
      <c r="UGZ68" s="20"/>
      <c r="UHA68" s="20"/>
      <c r="UHB68" s="20"/>
      <c r="UHC68" s="20"/>
      <c r="UHD68" s="20"/>
      <c r="UHE68" s="20"/>
      <c r="UHF68" s="20"/>
      <c r="UHG68" s="20"/>
      <c r="UHH68" s="20"/>
      <c r="UHI68" s="20"/>
      <c r="UHJ68" s="20"/>
      <c r="UHK68" s="20"/>
      <c r="UHL68" s="20"/>
      <c r="UHM68" s="20"/>
      <c r="UHN68" s="20"/>
      <c r="UHO68" s="20"/>
      <c r="UHP68" s="20"/>
      <c r="UHQ68" s="20"/>
      <c r="UHR68" s="20"/>
      <c r="UHS68" s="20"/>
      <c r="UHT68" s="20"/>
      <c r="UHU68" s="20"/>
      <c r="UHV68" s="20"/>
      <c r="UHW68" s="20"/>
      <c r="UHX68" s="20"/>
      <c r="UHY68" s="20"/>
      <c r="UHZ68" s="20"/>
      <c r="UIA68" s="20"/>
      <c r="UIB68" s="20"/>
      <c r="UIC68" s="20"/>
      <c r="UID68" s="20"/>
      <c r="UIE68" s="20"/>
      <c r="UIF68" s="20"/>
      <c r="UIG68" s="20"/>
      <c r="UIH68" s="20"/>
      <c r="UII68" s="20"/>
      <c r="UIJ68" s="20"/>
      <c r="UIK68" s="20"/>
      <c r="UIL68" s="20"/>
      <c r="UIM68" s="20"/>
      <c r="UIN68" s="20"/>
      <c r="UIO68" s="20"/>
      <c r="UIP68" s="20"/>
      <c r="UIQ68" s="20"/>
      <c r="UIR68" s="20"/>
      <c r="UIS68" s="20"/>
      <c r="UIT68" s="20"/>
      <c r="UIU68" s="20"/>
      <c r="UIV68" s="20"/>
      <c r="UIW68" s="20"/>
      <c r="UIX68" s="20"/>
      <c r="UIY68" s="20"/>
      <c r="UIZ68" s="20"/>
      <c r="UJA68" s="20"/>
      <c r="UJB68" s="20"/>
      <c r="UJC68" s="20"/>
      <c r="UJD68" s="20"/>
      <c r="UJE68" s="20"/>
      <c r="UJF68" s="20"/>
      <c r="UJG68" s="20"/>
      <c r="UJH68" s="20"/>
      <c r="UJI68" s="20"/>
      <c r="UJJ68" s="20"/>
      <c r="UJK68" s="20"/>
      <c r="UJL68" s="20"/>
      <c r="UJM68" s="20"/>
      <c r="UJN68" s="20"/>
      <c r="UJO68" s="20"/>
      <c r="UJP68" s="20"/>
      <c r="UJQ68" s="20"/>
      <c r="UJR68" s="20"/>
      <c r="UJS68" s="20"/>
      <c r="UJT68" s="20"/>
      <c r="UJU68" s="20"/>
      <c r="UJV68" s="20"/>
      <c r="UJW68" s="20"/>
      <c r="UJX68" s="20"/>
      <c r="UJY68" s="20"/>
      <c r="UJZ68" s="20"/>
      <c r="UKA68" s="20"/>
      <c r="UKB68" s="20"/>
      <c r="UKC68" s="20"/>
      <c r="UKD68" s="20"/>
      <c r="UKE68" s="20"/>
      <c r="UKF68" s="20"/>
      <c r="UKG68" s="20"/>
      <c r="UKH68" s="20"/>
      <c r="UKI68" s="20"/>
      <c r="UKJ68" s="20"/>
      <c r="UKK68" s="20"/>
      <c r="UKL68" s="20"/>
      <c r="UKM68" s="20"/>
      <c r="UKN68" s="20"/>
      <c r="UKO68" s="20"/>
      <c r="UKP68" s="20"/>
      <c r="UKQ68" s="20"/>
      <c r="UKR68" s="20"/>
      <c r="UKS68" s="20"/>
      <c r="UKT68" s="20"/>
      <c r="UKU68" s="20"/>
      <c r="UKV68" s="20"/>
      <c r="UKW68" s="20"/>
      <c r="UKX68" s="20"/>
      <c r="UKY68" s="20"/>
      <c r="UKZ68" s="20"/>
      <c r="ULA68" s="20"/>
      <c r="ULB68" s="20"/>
      <c r="ULC68" s="20"/>
      <c r="ULD68" s="20"/>
      <c r="ULE68" s="20"/>
      <c r="ULF68" s="20"/>
      <c r="ULG68" s="20"/>
      <c r="ULH68" s="20"/>
      <c r="ULI68" s="20"/>
      <c r="ULJ68" s="20"/>
      <c r="ULK68" s="20"/>
      <c r="ULL68" s="20"/>
      <c r="ULM68" s="20"/>
      <c r="ULN68" s="20"/>
      <c r="ULO68" s="20"/>
      <c r="ULP68" s="20"/>
      <c r="ULQ68" s="20"/>
      <c r="ULR68" s="20"/>
      <c r="ULS68" s="20"/>
      <c r="ULT68" s="20"/>
      <c r="ULU68" s="20"/>
      <c r="ULV68" s="20"/>
      <c r="ULW68" s="20"/>
      <c r="ULX68" s="20"/>
      <c r="ULY68" s="20"/>
      <c r="ULZ68" s="20"/>
      <c r="UMA68" s="20"/>
      <c r="UMB68" s="20"/>
      <c r="UMC68" s="20"/>
      <c r="UMD68" s="20"/>
      <c r="UME68" s="20"/>
      <c r="UMF68" s="20"/>
      <c r="UMG68" s="20"/>
      <c r="UMH68" s="20"/>
      <c r="UMI68" s="20"/>
      <c r="UMJ68" s="20"/>
      <c r="UMK68" s="20"/>
      <c r="UML68" s="20"/>
      <c r="UMM68" s="20"/>
      <c r="UMN68" s="20"/>
      <c r="UMO68" s="20"/>
      <c r="UMP68" s="20"/>
      <c r="UMQ68" s="20"/>
      <c r="UMR68" s="20"/>
      <c r="UMS68" s="20"/>
      <c r="UMT68" s="20"/>
      <c r="UMU68" s="20"/>
      <c r="UMV68" s="20"/>
      <c r="UMW68" s="20"/>
      <c r="UMX68" s="20"/>
      <c r="UMY68" s="20"/>
      <c r="UMZ68" s="20"/>
      <c r="UNA68" s="20"/>
      <c r="UNB68" s="20"/>
      <c r="UNC68" s="20"/>
      <c r="UND68" s="20"/>
      <c r="UNE68" s="20"/>
      <c r="UNF68" s="20"/>
      <c r="UNG68" s="20"/>
      <c r="UNH68" s="20"/>
      <c r="UNI68" s="20"/>
      <c r="UNJ68" s="20"/>
      <c r="UNK68" s="20"/>
      <c r="UNL68" s="20"/>
      <c r="UNM68" s="20"/>
      <c r="UNN68" s="20"/>
      <c r="UNO68" s="20"/>
      <c r="UNP68" s="20"/>
      <c r="UNQ68" s="20"/>
      <c r="UNR68" s="20"/>
      <c r="UNS68" s="20"/>
      <c r="UNT68" s="20"/>
      <c r="UNU68" s="20"/>
      <c r="UNV68" s="20"/>
      <c r="UNW68" s="20"/>
      <c r="UNX68" s="20"/>
      <c r="UNY68" s="20"/>
      <c r="UNZ68" s="20"/>
      <c r="UOA68" s="20"/>
      <c r="UOB68" s="20"/>
      <c r="UOC68" s="20"/>
      <c r="UOD68" s="20"/>
      <c r="UOE68" s="20"/>
      <c r="UOF68" s="20"/>
      <c r="UOG68" s="20"/>
      <c r="UOH68" s="20"/>
      <c r="UOI68" s="20"/>
      <c r="UOJ68" s="20"/>
      <c r="UOK68" s="20"/>
      <c r="UOL68" s="20"/>
      <c r="UOM68" s="20"/>
      <c r="UON68" s="20"/>
      <c r="UOO68" s="20"/>
      <c r="UOP68" s="20"/>
      <c r="UOQ68" s="20"/>
      <c r="UOR68" s="20"/>
      <c r="UOS68" s="20"/>
      <c r="UOT68" s="20"/>
      <c r="UOU68" s="20"/>
      <c r="UOV68" s="20"/>
      <c r="UOW68" s="20"/>
      <c r="UOX68" s="20"/>
      <c r="UOY68" s="20"/>
      <c r="UOZ68" s="20"/>
      <c r="UPA68" s="20"/>
      <c r="UPB68" s="20"/>
      <c r="UPC68" s="20"/>
      <c r="UPD68" s="20"/>
      <c r="UPE68" s="20"/>
      <c r="UPF68" s="20"/>
      <c r="UPG68" s="20"/>
      <c r="UPH68" s="20"/>
      <c r="UPI68" s="20"/>
      <c r="UPJ68" s="20"/>
      <c r="UPK68" s="20"/>
      <c r="UPL68" s="20"/>
      <c r="UPM68" s="20"/>
      <c r="UPN68" s="20"/>
      <c r="UPO68" s="20"/>
      <c r="UPP68" s="20"/>
      <c r="UPQ68" s="20"/>
      <c r="UPR68" s="20"/>
      <c r="UPS68" s="20"/>
      <c r="UPT68" s="20"/>
      <c r="UPU68" s="20"/>
      <c r="UPV68" s="20"/>
      <c r="UPW68" s="20"/>
      <c r="UPX68" s="20"/>
      <c r="UPY68" s="20"/>
      <c r="UPZ68" s="20"/>
      <c r="UQA68" s="20"/>
      <c r="UQB68" s="20"/>
      <c r="UQC68" s="20"/>
      <c r="UQD68" s="20"/>
      <c r="UQE68" s="20"/>
      <c r="UQF68" s="20"/>
      <c r="UQG68" s="20"/>
      <c r="UQH68" s="20"/>
      <c r="UQI68" s="20"/>
      <c r="UQJ68" s="20"/>
      <c r="UQK68" s="20"/>
      <c r="UQL68" s="20"/>
      <c r="UQM68" s="20"/>
      <c r="UQN68" s="20"/>
      <c r="UQO68" s="20"/>
      <c r="UQP68" s="20"/>
      <c r="UQQ68" s="20"/>
      <c r="UQR68" s="20"/>
      <c r="UQS68" s="20"/>
      <c r="UQT68" s="20"/>
      <c r="UQU68" s="20"/>
      <c r="UQV68" s="20"/>
      <c r="UQW68" s="20"/>
      <c r="UQX68" s="20"/>
      <c r="UQY68" s="20"/>
      <c r="UQZ68" s="20"/>
      <c r="URA68" s="20"/>
      <c r="URB68" s="20"/>
      <c r="URC68" s="20"/>
      <c r="URD68" s="20"/>
      <c r="URE68" s="20"/>
      <c r="URF68" s="20"/>
      <c r="URG68" s="20"/>
      <c r="URH68" s="20"/>
      <c r="URI68" s="20"/>
      <c r="URJ68" s="20"/>
      <c r="URK68" s="20"/>
      <c r="URL68" s="20"/>
      <c r="URM68" s="20"/>
      <c r="URN68" s="20"/>
      <c r="URO68" s="20"/>
      <c r="URP68" s="20"/>
      <c r="URQ68" s="20"/>
      <c r="URR68" s="20"/>
      <c r="URS68" s="20"/>
      <c r="URT68" s="20"/>
      <c r="URU68" s="20"/>
      <c r="URV68" s="20"/>
      <c r="URW68" s="20"/>
      <c r="URX68" s="20"/>
      <c r="URY68" s="20"/>
      <c r="URZ68" s="20"/>
      <c r="USA68" s="20"/>
      <c r="USB68" s="20"/>
      <c r="USC68" s="20"/>
      <c r="USD68" s="20"/>
      <c r="USE68" s="20"/>
      <c r="USF68" s="20"/>
      <c r="USG68" s="20"/>
      <c r="USH68" s="20"/>
      <c r="USI68" s="20"/>
      <c r="USJ68" s="20"/>
      <c r="USK68" s="20"/>
      <c r="USL68" s="20"/>
      <c r="USM68" s="20"/>
      <c r="USN68" s="20"/>
      <c r="USO68" s="20"/>
      <c r="USP68" s="20"/>
      <c r="USQ68" s="20"/>
      <c r="USR68" s="20"/>
      <c r="USS68" s="20"/>
      <c r="UST68" s="20"/>
      <c r="USU68" s="20"/>
      <c r="USV68" s="20"/>
      <c r="USW68" s="20"/>
      <c r="USX68" s="20"/>
      <c r="USY68" s="20"/>
      <c r="USZ68" s="20"/>
      <c r="UTA68" s="20"/>
      <c r="UTB68" s="20"/>
      <c r="UTC68" s="20"/>
      <c r="UTD68" s="20"/>
      <c r="UTE68" s="20"/>
      <c r="UTF68" s="20"/>
      <c r="UTG68" s="20"/>
      <c r="UTH68" s="20"/>
      <c r="UTI68" s="20"/>
      <c r="UTJ68" s="20"/>
      <c r="UTK68" s="20"/>
      <c r="UTL68" s="20"/>
      <c r="UTM68" s="20"/>
      <c r="UTN68" s="20"/>
      <c r="UTO68" s="20"/>
      <c r="UTP68" s="20"/>
      <c r="UTQ68" s="20"/>
      <c r="UTR68" s="20"/>
      <c r="UTS68" s="20"/>
      <c r="UTT68" s="20"/>
      <c r="UTU68" s="20"/>
      <c r="UTV68" s="20"/>
      <c r="UTW68" s="20"/>
      <c r="UTX68" s="20"/>
      <c r="UTY68" s="20"/>
      <c r="UTZ68" s="20"/>
      <c r="UUA68" s="20"/>
      <c r="UUB68" s="20"/>
      <c r="UUC68" s="20"/>
      <c r="UUD68" s="20"/>
      <c r="UUE68" s="20"/>
      <c r="UUF68" s="20"/>
      <c r="UUG68" s="20"/>
      <c r="UUH68" s="20"/>
      <c r="UUI68" s="20"/>
      <c r="UUJ68" s="20"/>
      <c r="UUK68" s="20"/>
      <c r="UUL68" s="20"/>
      <c r="UUM68" s="20"/>
      <c r="UUN68" s="20"/>
      <c r="UUO68" s="20"/>
      <c r="UUP68" s="20"/>
      <c r="UUQ68" s="20"/>
      <c r="UUR68" s="20"/>
      <c r="UUS68" s="20"/>
      <c r="UUT68" s="20"/>
      <c r="UUU68" s="20"/>
      <c r="UUV68" s="20"/>
      <c r="UUW68" s="20"/>
      <c r="UUX68" s="20"/>
      <c r="UUY68" s="20"/>
      <c r="UUZ68" s="20"/>
      <c r="UVA68" s="20"/>
      <c r="UVB68" s="20"/>
      <c r="UVC68" s="20"/>
      <c r="UVD68" s="20"/>
      <c r="UVE68" s="20"/>
      <c r="UVF68" s="20"/>
      <c r="UVG68" s="20"/>
      <c r="UVH68" s="20"/>
      <c r="UVI68" s="20"/>
      <c r="UVJ68" s="20"/>
      <c r="UVK68" s="20"/>
      <c r="UVL68" s="20"/>
      <c r="UVM68" s="20"/>
      <c r="UVN68" s="20"/>
      <c r="UVO68" s="20"/>
      <c r="UVP68" s="20"/>
      <c r="UVQ68" s="20"/>
      <c r="UVR68" s="20"/>
      <c r="UVS68" s="20"/>
      <c r="UVT68" s="20"/>
      <c r="UVU68" s="20"/>
      <c r="UVV68" s="20"/>
      <c r="UVW68" s="20"/>
      <c r="UVX68" s="20"/>
      <c r="UVY68" s="20"/>
      <c r="UVZ68" s="20"/>
      <c r="UWA68" s="20"/>
      <c r="UWB68" s="20"/>
      <c r="UWC68" s="20"/>
      <c r="UWD68" s="20"/>
      <c r="UWE68" s="20"/>
      <c r="UWF68" s="20"/>
      <c r="UWG68" s="20"/>
      <c r="UWH68" s="20"/>
      <c r="UWI68" s="20"/>
      <c r="UWJ68" s="20"/>
      <c r="UWK68" s="20"/>
      <c r="UWL68" s="20"/>
      <c r="UWM68" s="20"/>
      <c r="UWN68" s="20"/>
      <c r="UWO68" s="20"/>
      <c r="UWP68" s="20"/>
      <c r="UWQ68" s="20"/>
      <c r="UWR68" s="20"/>
      <c r="UWS68" s="20"/>
      <c r="UWT68" s="20"/>
      <c r="UWU68" s="20"/>
      <c r="UWV68" s="20"/>
      <c r="UWW68" s="20"/>
      <c r="UWX68" s="20"/>
      <c r="UWY68" s="20"/>
      <c r="UWZ68" s="20"/>
      <c r="UXA68" s="20"/>
      <c r="UXB68" s="20"/>
      <c r="UXC68" s="20"/>
      <c r="UXD68" s="20"/>
      <c r="UXE68" s="20"/>
      <c r="UXF68" s="20"/>
      <c r="UXG68" s="20"/>
      <c r="UXH68" s="20"/>
      <c r="UXI68" s="20"/>
      <c r="UXJ68" s="20"/>
      <c r="UXK68" s="20"/>
      <c r="UXL68" s="20"/>
      <c r="UXM68" s="20"/>
      <c r="UXN68" s="20"/>
      <c r="UXO68" s="20"/>
      <c r="UXP68" s="20"/>
      <c r="UXQ68" s="20"/>
      <c r="UXR68" s="20"/>
      <c r="UXS68" s="20"/>
      <c r="UXT68" s="20"/>
      <c r="UXU68" s="20"/>
      <c r="UXV68" s="20"/>
      <c r="UXW68" s="20"/>
      <c r="UXX68" s="20"/>
      <c r="UXY68" s="20"/>
      <c r="UXZ68" s="20"/>
      <c r="UYA68" s="20"/>
      <c r="UYB68" s="20"/>
      <c r="UYC68" s="20"/>
      <c r="UYD68" s="20"/>
      <c r="UYE68" s="20"/>
      <c r="UYF68" s="20"/>
      <c r="UYG68" s="20"/>
      <c r="UYH68" s="20"/>
      <c r="UYI68" s="20"/>
      <c r="UYJ68" s="20"/>
      <c r="UYK68" s="20"/>
      <c r="UYL68" s="20"/>
      <c r="UYM68" s="20"/>
      <c r="UYN68" s="20"/>
      <c r="UYO68" s="20"/>
      <c r="UYP68" s="20"/>
      <c r="UYQ68" s="20"/>
      <c r="UYR68" s="20"/>
      <c r="UYS68" s="20"/>
      <c r="UYT68" s="20"/>
      <c r="UYU68" s="20"/>
      <c r="UYV68" s="20"/>
      <c r="UYW68" s="20"/>
      <c r="UYX68" s="20"/>
      <c r="UYY68" s="20"/>
      <c r="UYZ68" s="20"/>
      <c r="UZA68" s="20"/>
      <c r="UZB68" s="20"/>
      <c r="UZC68" s="20"/>
      <c r="UZD68" s="20"/>
      <c r="UZE68" s="20"/>
      <c r="UZF68" s="20"/>
      <c r="UZG68" s="20"/>
      <c r="UZH68" s="20"/>
      <c r="UZI68" s="20"/>
      <c r="UZJ68" s="20"/>
      <c r="UZK68" s="20"/>
      <c r="UZL68" s="20"/>
      <c r="UZM68" s="20"/>
      <c r="UZN68" s="20"/>
      <c r="UZO68" s="20"/>
      <c r="UZP68" s="20"/>
      <c r="UZQ68" s="20"/>
      <c r="UZR68" s="20"/>
      <c r="UZS68" s="20"/>
      <c r="UZT68" s="20"/>
      <c r="UZU68" s="20"/>
      <c r="UZV68" s="20"/>
      <c r="UZW68" s="20"/>
      <c r="UZX68" s="20"/>
      <c r="UZY68" s="20"/>
      <c r="UZZ68" s="20"/>
      <c r="VAA68" s="20"/>
      <c r="VAB68" s="20"/>
      <c r="VAC68" s="20"/>
      <c r="VAD68" s="20"/>
      <c r="VAE68" s="20"/>
      <c r="VAF68" s="20"/>
      <c r="VAG68" s="20"/>
      <c r="VAH68" s="20"/>
      <c r="VAI68" s="20"/>
      <c r="VAJ68" s="20"/>
      <c r="VAK68" s="20"/>
      <c r="VAL68" s="20"/>
      <c r="VAM68" s="20"/>
      <c r="VAN68" s="20"/>
      <c r="VAO68" s="20"/>
      <c r="VAP68" s="20"/>
      <c r="VAQ68" s="20"/>
      <c r="VAR68" s="20"/>
      <c r="VAS68" s="20"/>
      <c r="VAT68" s="20"/>
      <c r="VAU68" s="20"/>
      <c r="VAV68" s="20"/>
      <c r="VAW68" s="20"/>
      <c r="VAX68" s="20"/>
      <c r="VAY68" s="20"/>
      <c r="VAZ68" s="20"/>
      <c r="VBA68" s="20"/>
      <c r="VBB68" s="20"/>
      <c r="VBC68" s="20"/>
      <c r="VBD68" s="20"/>
      <c r="VBE68" s="20"/>
      <c r="VBF68" s="20"/>
      <c r="VBG68" s="20"/>
      <c r="VBH68" s="20"/>
      <c r="VBI68" s="20"/>
      <c r="VBJ68" s="20"/>
      <c r="VBK68" s="20"/>
      <c r="VBL68" s="20"/>
      <c r="VBM68" s="20"/>
      <c r="VBN68" s="20"/>
      <c r="VBO68" s="20"/>
      <c r="VBP68" s="20"/>
      <c r="VBQ68" s="20"/>
      <c r="VBR68" s="20"/>
      <c r="VBS68" s="20"/>
      <c r="VBT68" s="20"/>
      <c r="VBU68" s="20"/>
      <c r="VBV68" s="20"/>
      <c r="VBW68" s="20"/>
      <c r="VBX68" s="20"/>
      <c r="VBY68" s="20"/>
      <c r="VBZ68" s="20"/>
      <c r="VCA68" s="20"/>
      <c r="VCB68" s="20"/>
      <c r="VCC68" s="20"/>
      <c r="VCD68" s="20"/>
      <c r="VCE68" s="20"/>
      <c r="VCF68" s="20"/>
      <c r="VCG68" s="20"/>
      <c r="VCH68" s="20"/>
      <c r="VCI68" s="20"/>
      <c r="VCJ68" s="20"/>
      <c r="VCK68" s="20"/>
      <c r="VCL68" s="20"/>
      <c r="VCM68" s="20"/>
      <c r="VCN68" s="20"/>
      <c r="VCO68" s="20"/>
      <c r="VCP68" s="20"/>
      <c r="VCQ68" s="20"/>
      <c r="VCR68" s="20"/>
      <c r="VCS68" s="20"/>
      <c r="VCT68" s="20"/>
      <c r="VCU68" s="20"/>
      <c r="VCV68" s="20"/>
      <c r="VCW68" s="20"/>
      <c r="VCX68" s="20"/>
      <c r="VCY68" s="20"/>
      <c r="VCZ68" s="20"/>
      <c r="VDA68" s="20"/>
      <c r="VDB68" s="20"/>
      <c r="VDC68" s="20"/>
      <c r="VDD68" s="20"/>
      <c r="VDE68" s="20"/>
      <c r="VDF68" s="20"/>
      <c r="VDG68" s="20"/>
      <c r="VDH68" s="20"/>
      <c r="VDI68" s="20"/>
      <c r="VDJ68" s="20"/>
      <c r="VDK68" s="20"/>
      <c r="VDL68" s="20"/>
      <c r="VDM68" s="20"/>
      <c r="VDN68" s="20"/>
      <c r="VDO68" s="20"/>
      <c r="VDP68" s="20"/>
      <c r="VDQ68" s="20"/>
      <c r="VDR68" s="20"/>
      <c r="VDS68" s="20"/>
      <c r="VDT68" s="20"/>
      <c r="VDU68" s="20"/>
      <c r="VDV68" s="20"/>
      <c r="VDW68" s="20"/>
      <c r="VDX68" s="20"/>
      <c r="VDY68" s="20"/>
      <c r="VDZ68" s="20"/>
      <c r="VEA68" s="20"/>
      <c r="VEB68" s="20"/>
      <c r="VEC68" s="20"/>
      <c r="VED68" s="20"/>
      <c r="VEE68" s="20"/>
      <c r="VEF68" s="20"/>
      <c r="VEG68" s="20"/>
      <c r="VEH68" s="20"/>
      <c r="VEI68" s="20"/>
      <c r="VEJ68" s="20"/>
      <c r="VEK68" s="20"/>
      <c r="VEL68" s="20"/>
      <c r="VEM68" s="20"/>
      <c r="VEN68" s="20"/>
      <c r="VEO68" s="20"/>
      <c r="VEP68" s="20"/>
      <c r="VEQ68" s="20"/>
      <c r="VER68" s="20"/>
      <c r="VES68" s="20"/>
      <c r="VET68" s="20"/>
      <c r="VEU68" s="20"/>
      <c r="VEV68" s="20"/>
      <c r="VEW68" s="20"/>
      <c r="VEX68" s="20"/>
      <c r="VEY68" s="20"/>
      <c r="VEZ68" s="20"/>
      <c r="VFA68" s="20"/>
      <c r="VFB68" s="20"/>
      <c r="VFC68" s="20"/>
      <c r="VFD68" s="20"/>
      <c r="VFE68" s="20"/>
      <c r="VFF68" s="20"/>
      <c r="VFG68" s="20"/>
      <c r="VFH68" s="20"/>
      <c r="VFI68" s="20"/>
      <c r="VFJ68" s="20"/>
      <c r="VFK68" s="20"/>
      <c r="VFL68" s="20"/>
      <c r="VFM68" s="20"/>
      <c r="VFN68" s="20"/>
      <c r="VFO68" s="20"/>
      <c r="VFP68" s="20"/>
      <c r="VFQ68" s="20"/>
      <c r="VFR68" s="20"/>
      <c r="VFS68" s="20"/>
      <c r="VFT68" s="20"/>
      <c r="VFU68" s="20"/>
      <c r="VFV68" s="20"/>
      <c r="VFW68" s="20"/>
      <c r="VFX68" s="20"/>
      <c r="VFY68" s="20"/>
      <c r="VFZ68" s="20"/>
      <c r="VGA68" s="20"/>
      <c r="VGB68" s="20"/>
      <c r="VGC68" s="20"/>
      <c r="VGD68" s="20"/>
      <c r="VGE68" s="20"/>
      <c r="VGF68" s="20"/>
      <c r="VGG68" s="20"/>
      <c r="VGH68" s="20"/>
      <c r="VGI68" s="20"/>
      <c r="VGJ68" s="20"/>
      <c r="VGK68" s="20"/>
      <c r="VGL68" s="20"/>
      <c r="VGM68" s="20"/>
      <c r="VGN68" s="20"/>
      <c r="VGO68" s="20"/>
      <c r="VGP68" s="20"/>
      <c r="VGQ68" s="20"/>
      <c r="VGR68" s="20"/>
      <c r="VGS68" s="20"/>
      <c r="VGT68" s="20"/>
      <c r="VGU68" s="20"/>
      <c r="VGV68" s="20"/>
      <c r="VGW68" s="20"/>
      <c r="VGX68" s="20"/>
      <c r="VGY68" s="20"/>
      <c r="VGZ68" s="20"/>
      <c r="VHA68" s="20"/>
      <c r="VHB68" s="20"/>
      <c r="VHC68" s="20"/>
      <c r="VHD68" s="20"/>
      <c r="VHE68" s="20"/>
      <c r="VHF68" s="20"/>
      <c r="VHG68" s="20"/>
      <c r="VHH68" s="20"/>
      <c r="VHI68" s="20"/>
      <c r="VHJ68" s="20"/>
      <c r="VHK68" s="20"/>
      <c r="VHL68" s="20"/>
      <c r="VHM68" s="20"/>
      <c r="VHN68" s="20"/>
      <c r="VHO68" s="20"/>
      <c r="VHP68" s="20"/>
      <c r="VHQ68" s="20"/>
      <c r="VHR68" s="20"/>
      <c r="VHS68" s="20"/>
      <c r="VHT68" s="20"/>
      <c r="VHU68" s="20"/>
      <c r="VHV68" s="20"/>
      <c r="VHW68" s="20"/>
      <c r="VHX68" s="20"/>
      <c r="VHY68" s="20"/>
      <c r="VHZ68" s="20"/>
      <c r="VIA68" s="20"/>
      <c r="VIB68" s="20"/>
      <c r="VIC68" s="20"/>
      <c r="VID68" s="20"/>
      <c r="VIE68" s="20"/>
      <c r="VIF68" s="20"/>
      <c r="VIG68" s="20"/>
      <c r="VIH68" s="20"/>
      <c r="VII68" s="20"/>
      <c r="VIJ68" s="20"/>
      <c r="VIK68" s="20"/>
      <c r="VIL68" s="20"/>
      <c r="VIM68" s="20"/>
      <c r="VIN68" s="20"/>
      <c r="VIO68" s="20"/>
      <c r="VIP68" s="20"/>
      <c r="VIQ68" s="20"/>
      <c r="VIR68" s="20"/>
      <c r="VIS68" s="20"/>
      <c r="VIT68" s="20"/>
      <c r="VIU68" s="20"/>
      <c r="VIV68" s="20"/>
      <c r="VIW68" s="20"/>
      <c r="VIX68" s="20"/>
      <c r="VIY68" s="20"/>
      <c r="VIZ68" s="20"/>
      <c r="VJA68" s="20"/>
      <c r="VJB68" s="20"/>
      <c r="VJC68" s="20"/>
      <c r="VJD68" s="20"/>
      <c r="VJE68" s="20"/>
      <c r="VJF68" s="20"/>
      <c r="VJG68" s="20"/>
      <c r="VJH68" s="20"/>
      <c r="VJI68" s="20"/>
      <c r="VJJ68" s="20"/>
      <c r="VJK68" s="20"/>
      <c r="VJL68" s="20"/>
      <c r="VJM68" s="20"/>
      <c r="VJN68" s="20"/>
      <c r="VJO68" s="20"/>
      <c r="VJP68" s="20"/>
      <c r="VJQ68" s="20"/>
      <c r="VJR68" s="20"/>
      <c r="VJS68" s="20"/>
      <c r="VJT68" s="20"/>
      <c r="VJU68" s="20"/>
      <c r="VJV68" s="20"/>
      <c r="VJW68" s="20"/>
      <c r="VJX68" s="20"/>
      <c r="VJY68" s="20"/>
      <c r="VJZ68" s="20"/>
      <c r="VKA68" s="20"/>
      <c r="VKB68" s="20"/>
      <c r="VKC68" s="20"/>
      <c r="VKD68" s="20"/>
      <c r="VKE68" s="20"/>
      <c r="VKF68" s="20"/>
      <c r="VKG68" s="20"/>
      <c r="VKH68" s="20"/>
      <c r="VKI68" s="20"/>
      <c r="VKJ68" s="20"/>
      <c r="VKK68" s="20"/>
      <c r="VKL68" s="20"/>
      <c r="VKM68" s="20"/>
      <c r="VKN68" s="20"/>
      <c r="VKO68" s="20"/>
      <c r="VKP68" s="20"/>
      <c r="VKQ68" s="20"/>
      <c r="VKR68" s="20"/>
      <c r="VKS68" s="20"/>
      <c r="VKT68" s="20"/>
      <c r="VKU68" s="20"/>
      <c r="VKV68" s="20"/>
      <c r="VKW68" s="20"/>
      <c r="VKX68" s="20"/>
      <c r="VKY68" s="20"/>
      <c r="VKZ68" s="20"/>
      <c r="VLA68" s="20"/>
      <c r="VLB68" s="20"/>
      <c r="VLC68" s="20"/>
      <c r="VLD68" s="20"/>
      <c r="VLE68" s="20"/>
      <c r="VLF68" s="20"/>
      <c r="VLG68" s="20"/>
      <c r="VLH68" s="20"/>
      <c r="VLI68" s="20"/>
      <c r="VLJ68" s="20"/>
      <c r="VLK68" s="20"/>
      <c r="VLL68" s="20"/>
      <c r="VLM68" s="20"/>
      <c r="VLN68" s="20"/>
      <c r="VLO68" s="20"/>
      <c r="VLP68" s="20"/>
      <c r="VLQ68" s="20"/>
      <c r="VLR68" s="20"/>
      <c r="VLS68" s="20"/>
      <c r="VLT68" s="20"/>
      <c r="VLU68" s="20"/>
      <c r="VLV68" s="20"/>
      <c r="VLW68" s="20"/>
      <c r="VLX68" s="20"/>
      <c r="VLY68" s="20"/>
      <c r="VLZ68" s="20"/>
      <c r="VMA68" s="20"/>
      <c r="VMB68" s="20"/>
      <c r="VMC68" s="20"/>
      <c r="VMD68" s="20"/>
      <c r="VME68" s="20"/>
      <c r="VMF68" s="20"/>
      <c r="VMG68" s="20"/>
      <c r="VMH68" s="20"/>
      <c r="VMI68" s="20"/>
      <c r="VMJ68" s="20"/>
      <c r="VMK68" s="20"/>
      <c r="VML68" s="20"/>
      <c r="VMM68" s="20"/>
      <c r="VMN68" s="20"/>
      <c r="VMO68" s="20"/>
      <c r="VMP68" s="20"/>
      <c r="VMQ68" s="20"/>
      <c r="VMR68" s="20"/>
      <c r="VMS68" s="20"/>
      <c r="VMT68" s="20"/>
      <c r="VMU68" s="20"/>
      <c r="VMV68" s="20"/>
      <c r="VMW68" s="20"/>
      <c r="VMX68" s="20"/>
      <c r="VMY68" s="20"/>
      <c r="VMZ68" s="20"/>
      <c r="VNA68" s="20"/>
      <c r="VNB68" s="20"/>
      <c r="VNC68" s="20"/>
      <c r="VND68" s="20"/>
      <c r="VNE68" s="20"/>
      <c r="VNF68" s="20"/>
      <c r="VNG68" s="20"/>
      <c r="VNH68" s="20"/>
      <c r="VNI68" s="20"/>
      <c r="VNJ68" s="20"/>
      <c r="VNK68" s="20"/>
      <c r="VNL68" s="20"/>
      <c r="VNM68" s="20"/>
      <c r="VNN68" s="20"/>
      <c r="VNO68" s="20"/>
      <c r="VNP68" s="20"/>
      <c r="VNQ68" s="20"/>
      <c r="VNR68" s="20"/>
      <c r="VNS68" s="20"/>
      <c r="VNT68" s="20"/>
      <c r="VNU68" s="20"/>
      <c r="VNV68" s="20"/>
      <c r="VNW68" s="20"/>
      <c r="VNX68" s="20"/>
      <c r="VNY68" s="20"/>
      <c r="VNZ68" s="20"/>
      <c r="VOA68" s="20"/>
      <c r="VOB68" s="20"/>
      <c r="VOC68" s="20"/>
      <c r="VOD68" s="20"/>
      <c r="VOE68" s="20"/>
      <c r="VOF68" s="20"/>
      <c r="VOG68" s="20"/>
      <c r="VOH68" s="20"/>
      <c r="VOI68" s="20"/>
      <c r="VOJ68" s="20"/>
      <c r="VOK68" s="20"/>
      <c r="VOL68" s="20"/>
      <c r="VOM68" s="20"/>
      <c r="VON68" s="20"/>
      <c r="VOO68" s="20"/>
      <c r="VOP68" s="20"/>
      <c r="VOQ68" s="20"/>
      <c r="VOR68" s="20"/>
      <c r="VOS68" s="20"/>
      <c r="VOT68" s="20"/>
      <c r="VOU68" s="20"/>
      <c r="VOV68" s="20"/>
      <c r="VOW68" s="20"/>
      <c r="VOX68" s="20"/>
      <c r="VOY68" s="20"/>
      <c r="VOZ68" s="20"/>
      <c r="VPA68" s="20"/>
      <c r="VPB68" s="20"/>
      <c r="VPC68" s="20"/>
      <c r="VPD68" s="20"/>
      <c r="VPE68" s="20"/>
      <c r="VPF68" s="20"/>
      <c r="VPG68" s="20"/>
      <c r="VPH68" s="20"/>
      <c r="VPI68" s="20"/>
      <c r="VPJ68" s="20"/>
      <c r="VPK68" s="20"/>
      <c r="VPL68" s="20"/>
      <c r="VPM68" s="20"/>
      <c r="VPN68" s="20"/>
      <c r="VPO68" s="20"/>
      <c r="VPP68" s="20"/>
      <c r="VPQ68" s="20"/>
      <c r="VPR68" s="20"/>
      <c r="VPS68" s="20"/>
      <c r="VPT68" s="20"/>
      <c r="VPU68" s="20"/>
      <c r="VPV68" s="20"/>
      <c r="VPW68" s="20"/>
      <c r="VPX68" s="20"/>
      <c r="VPY68" s="20"/>
      <c r="VPZ68" s="20"/>
      <c r="VQA68" s="20"/>
      <c r="VQB68" s="20"/>
      <c r="VQC68" s="20"/>
      <c r="VQD68" s="20"/>
      <c r="VQE68" s="20"/>
      <c r="VQF68" s="20"/>
      <c r="VQG68" s="20"/>
      <c r="VQH68" s="20"/>
      <c r="VQI68" s="20"/>
      <c r="VQJ68" s="20"/>
      <c r="VQK68" s="20"/>
      <c r="VQL68" s="20"/>
      <c r="VQM68" s="20"/>
      <c r="VQN68" s="20"/>
      <c r="VQO68" s="20"/>
      <c r="VQP68" s="20"/>
      <c r="VQQ68" s="20"/>
      <c r="VQR68" s="20"/>
      <c r="VQS68" s="20"/>
      <c r="VQT68" s="20"/>
      <c r="VQU68" s="20"/>
      <c r="VQV68" s="20"/>
      <c r="VQW68" s="20"/>
      <c r="VQX68" s="20"/>
      <c r="VQY68" s="20"/>
      <c r="VQZ68" s="20"/>
      <c r="VRA68" s="20"/>
      <c r="VRB68" s="20"/>
      <c r="VRC68" s="20"/>
      <c r="VRD68" s="20"/>
      <c r="VRE68" s="20"/>
      <c r="VRF68" s="20"/>
      <c r="VRG68" s="20"/>
      <c r="VRH68" s="20"/>
      <c r="VRI68" s="20"/>
      <c r="VRJ68" s="20"/>
      <c r="VRK68" s="20"/>
      <c r="VRL68" s="20"/>
      <c r="VRM68" s="20"/>
      <c r="VRN68" s="20"/>
      <c r="VRO68" s="20"/>
      <c r="VRP68" s="20"/>
      <c r="VRQ68" s="20"/>
      <c r="VRR68" s="20"/>
      <c r="VRS68" s="20"/>
      <c r="VRT68" s="20"/>
      <c r="VRU68" s="20"/>
      <c r="VRV68" s="20"/>
      <c r="VRW68" s="20"/>
      <c r="VRX68" s="20"/>
      <c r="VRY68" s="20"/>
      <c r="VRZ68" s="20"/>
      <c r="VSA68" s="20"/>
      <c r="VSB68" s="20"/>
      <c r="VSC68" s="20"/>
      <c r="VSD68" s="20"/>
      <c r="VSE68" s="20"/>
      <c r="VSF68" s="20"/>
      <c r="VSG68" s="20"/>
      <c r="VSH68" s="20"/>
      <c r="VSI68" s="20"/>
      <c r="VSJ68" s="20"/>
      <c r="VSK68" s="20"/>
      <c r="VSL68" s="20"/>
      <c r="VSM68" s="20"/>
      <c r="VSN68" s="20"/>
      <c r="VSO68" s="20"/>
      <c r="VSP68" s="20"/>
      <c r="VSQ68" s="20"/>
      <c r="VSR68" s="20"/>
      <c r="VSS68" s="20"/>
      <c r="VST68" s="20"/>
      <c r="VSU68" s="20"/>
      <c r="VSV68" s="20"/>
      <c r="VSW68" s="20"/>
      <c r="VSX68" s="20"/>
      <c r="VSY68" s="20"/>
      <c r="VSZ68" s="20"/>
      <c r="VTA68" s="20"/>
      <c r="VTB68" s="20"/>
      <c r="VTC68" s="20"/>
      <c r="VTD68" s="20"/>
      <c r="VTE68" s="20"/>
      <c r="VTF68" s="20"/>
      <c r="VTG68" s="20"/>
      <c r="VTH68" s="20"/>
      <c r="VTI68" s="20"/>
      <c r="VTJ68" s="20"/>
      <c r="VTK68" s="20"/>
      <c r="VTL68" s="20"/>
      <c r="VTM68" s="20"/>
      <c r="VTN68" s="20"/>
      <c r="VTO68" s="20"/>
      <c r="VTP68" s="20"/>
      <c r="VTQ68" s="20"/>
      <c r="VTR68" s="20"/>
      <c r="VTS68" s="20"/>
      <c r="VTT68" s="20"/>
      <c r="VTU68" s="20"/>
      <c r="VTV68" s="20"/>
      <c r="VTW68" s="20"/>
      <c r="VTX68" s="20"/>
      <c r="VTY68" s="20"/>
      <c r="VTZ68" s="20"/>
      <c r="VUA68" s="20"/>
      <c r="VUB68" s="20"/>
      <c r="VUC68" s="20"/>
      <c r="VUD68" s="20"/>
      <c r="VUE68" s="20"/>
      <c r="VUF68" s="20"/>
      <c r="VUG68" s="20"/>
      <c r="VUH68" s="20"/>
      <c r="VUI68" s="20"/>
      <c r="VUJ68" s="20"/>
      <c r="VUK68" s="20"/>
      <c r="VUL68" s="20"/>
      <c r="VUM68" s="20"/>
      <c r="VUN68" s="20"/>
      <c r="VUO68" s="20"/>
      <c r="VUP68" s="20"/>
      <c r="VUQ68" s="20"/>
      <c r="VUR68" s="20"/>
      <c r="VUS68" s="20"/>
      <c r="VUT68" s="20"/>
      <c r="VUU68" s="20"/>
      <c r="VUV68" s="20"/>
      <c r="VUW68" s="20"/>
      <c r="VUX68" s="20"/>
      <c r="VUY68" s="20"/>
      <c r="VUZ68" s="20"/>
      <c r="VVA68" s="20"/>
      <c r="VVB68" s="20"/>
      <c r="VVC68" s="20"/>
      <c r="VVD68" s="20"/>
      <c r="VVE68" s="20"/>
      <c r="VVF68" s="20"/>
      <c r="VVG68" s="20"/>
      <c r="VVH68" s="20"/>
      <c r="VVI68" s="20"/>
      <c r="VVJ68" s="20"/>
      <c r="VVK68" s="20"/>
      <c r="VVL68" s="20"/>
      <c r="VVM68" s="20"/>
      <c r="VVN68" s="20"/>
      <c r="VVO68" s="20"/>
      <c r="VVP68" s="20"/>
      <c r="VVQ68" s="20"/>
      <c r="VVR68" s="20"/>
      <c r="VVS68" s="20"/>
      <c r="VVT68" s="20"/>
      <c r="VVU68" s="20"/>
      <c r="VVV68" s="20"/>
      <c r="VVW68" s="20"/>
      <c r="VVX68" s="20"/>
      <c r="VVY68" s="20"/>
      <c r="VVZ68" s="20"/>
      <c r="VWA68" s="20"/>
      <c r="VWB68" s="20"/>
      <c r="VWC68" s="20"/>
      <c r="VWD68" s="20"/>
      <c r="VWE68" s="20"/>
      <c r="VWF68" s="20"/>
      <c r="VWG68" s="20"/>
      <c r="VWH68" s="20"/>
      <c r="VWI68" s="20"/>
      <c r="VWJ68" s="20"/>
      <c r="VWK68" s="20"/>
      <c r="VWL68" s="20"/>
      <c r="VWM68" s="20"/>
      <c r="VWN68" s="20"/>
      <c r="VWO68" s="20"/>
      <c r="VWP68" s="20"/>
      <c r="VWQ68" s="20"/>
      <c r="VWR68" s="20"/>
      <c r="VWS68" s="20"/>
      <c r="VWT68" s="20"/>
      <c r="VWU68" s="20"/>
      <c r="VWV68" s="20"/>
      <c r="VWW68" s="20"/>
      <c r="VWX68" s="20"/>
      <c r="VWY68" s="20"/>
      <c r="VWZ68" s="20"/>
      <c r="VXA68" s="20"/>
      <c r="VXB68" s="20"/>
      <c r="VXC68" s="20"/>
      <c r="VXD68" s="20"/>
      <c r="VXE68" s="20"/>
      <c r="VXF68" s="20"/>
      <c r="VXG68" s="20"/>
      <c r="VXH68" s="20"/>
      <c r="VXI68" s="20"/>
      <c r="VXJ68" s="20"/>
      <c r="VXK68" s="20"/>
      <c r="VXL68" s="20"/>
      <c r="VXM68" s="20"/>
      <c r="VXN68" s="20"/>
      <c r="VXO68" s="20"/>
      <c r="VXP68" s="20"/>
      <c r="VXQ68" s="20"/>
      <c r="VXR68" s="20"/>
      <c r="VXS68" s="20"/>
      <c r="VXT68" s="20"/>
      <c r="VXU68" s="20"/>
      <c r="VXV68" s="20"/>
      <c r="VXW68" s="20"/>
      <c r="VXX68" s="20"/>
      <c r="VXY68" s="20"/>
      <c r="VXZ68" s="20"/>
      <c r="VYA68" s="20"/>
      <c r="VYB68" s="20"/>
      <c r="VYC68" s="20"/>
      <c r="VYD68" s="20"/>
      <c r="VYE68" s="20"/>
      <c r="VYF68" s="20"/>
      <c r="VYG68" s="20"/>
      <c r="VYH68" s="20"/>
      <c r="VYI68" s="20"/>
      <c r="VYJ68" s="20"/>
      <c r="VYK68" s="20"/>
      <c r="VYL68" s="20"/>
      <c r="VYM68" s="20"/>
      <c r="VYN68" s="20"/>
      <c r="VYO68" s="20"/>
      <c r="VYP68" s="20"/>
      <c r="VYQ68" s="20"/>
      <c r="VYR68" s="20"/>
      <c r="VYS68" s="20"/>
      <c r="VYT68" s="20"/>
      <c r="VYU68" s="20"/>
      <c r="VYV68" s="20"/>
      <c r="VYW68" s="20"/>
      <c r="VYX68" s="20"/>
      <c r="VYY68" s="20"/>
      <c r="VYZ68" s="20"/>
      <c r="VZA68" s="20"/>
      <c r="VZB68" s="20"/>
      <c r="VZC68" s="20"/>
      <c r="VZD68" s="20"/>
      <c r="VZE68" s="20"/>
      <c r="VZF68" s="20"/>
      <c r="VZG68" s="20"/>
      <c r="VZH68" s="20"/>
      <c r="VZI68" s="20"/>
      <c r="VZJ68" s="20"/>
      <c r="VZK68" s="20"/>
      <c r="VZL68" s="20"/>
      <c r="VZM68" s="20"/>
      <c r="VZN68" s="20"/>
      <c r="VZO68" s="20"/>
      <c r="VZP68" s="20"/>
      <c r="VZQ68" s="20"/>
      <c r="VZR68" s="20"/>
      <c r="VZS68" s="20"/>
      <c r="VZT68" s="20"/>
      <c r="VZU68" s="20"/>
      <c r="VZV68" s="20"/>
      <c r="VZW68" s="20"/>
      <c r="VZX68" s="20"/>
      <c r="VZY68" s="20"/>
      <c r="VZZ68" s="20"/>
      <c r="WAA68" s="20"/>
      <c r="WAB68" s="20"/>
      <c r="WAC68" s="20"/>
      <c r="WAD68" s="20"/>
      <c r="WAE68" s="20"/>
      <c r="WAF68" s="20"/>
      <c r="WAG68" s="20"/>
      <c r="WAH68" s="20"/>
      <c r="WAI68" s="20"/>
      <c r="WAJ68" s="20"/>
      <c r="WAK68" s="20"/>
      <c r="WAL68" s="20"/>
      <c r="WAM68" s="20"/>
      <c r="WAN68" s="20"/>
      <c r="WAO68" s="20"/>
      <c r="WAP68" s="20"/>
      <c r="WAQ68" s="20"/>
      <c r="WAR68" s="20"/>
      <c r="WAS68" s="20"/>
      <c r="WAT68" s="20"/>
      <c r="WAU68" s="20"/>
      <c r="WAV68" s="20"/>
      <c r="WAW68" s="20"/>
      <c r="WAX68" s="20"/>
      <c r="WAY68" s="20"/>
      <c r="WAZ68" s="20"/>
      <c r="WBA68" s="20"/>
      <c r="WBB68" s="20"/>
      <c r="WBC68" s="20"/>
      <c r="WBD68" s="20"/>
      <c r="WBE68" s="20"/>
      <c r="WBF68" s="20"/>
      <c r="WBG68" s="20"/>
      <c r="WBH68" s="20"/>
      <c r="WBI68" s="20"/>
      <c r="WBJ68" s="20"/>
      <c r="WBK68" s="20"/>
      <c r="WBL68" s="20"/>
      <c r="WBM68" s="20"/>
      <c r="WBN68" s="20"/>
      <c r="WBO68" s="20"/>
      <c r="WBP68" s="20"/>
      <c r="WBQ68" s="20"/>
      <c r="WBR68" s="20"/>
      <c r="WBS68" s="20"/>
      <c r="WBT68" s="20"/>
      <c r="WBU68" s="20"/>
      <c r="WBV68" s="20"/>
      <c r="WBW68" s="20"/>
      <c r="WBX68" s="20"/>
      <c r="WBY68" s="20"/>
      <c r="WBZ68" s="20"/>
      <c r="WCA68" s="20"/>
      <c r="WCB68" s="20"/>
      <c r="WCC68" s="20"/>
      <c r="WCD68" s="20"/>
      <c r="WCE68" s="20"/>
      <c r="WCF68" s="20"/>
      <c r="WCG68" s="20"/>
      <c r="WCH68" s="20"/>
      <c r="WCI68" s="20"/>
      <c r="WCJ68" s="20"/>
      <c r="WCK68" s="20"/>
      <c r="WCL68" s="20"/>
      <c r="WCM68" s="20"/>
      <c r="WCN68" s="20"/>
      <c r="WCO68" s="20"/>
      <c r="WCP68" s="20"/>
      <c r="WCQ68" s="20"/>
      <c r="WCR68" s="20"/>
      <c r="WCS68" s="20"/>
      <c r="WCT68" s="20"/>
      <c r="WCU68" s="20"/>
      <c r="WCV68" s="20"/>
      <c r="WCW68" s="20"/>
      <c r="WCX68" s="20"/>
      <c r="WCY68" s="20"/>
      <c r="WCZ68" s="20"/>
      <c r="WDA68" s="20"/>
      <c r="WDB68" s="20"/>
      <c r="WDC68" s="20"/>
      <c r="WDD68" s="20"/>
      <c r="WDE68" s="20"/>
      <c r="WDF68" s="20"/>
      <c r="WDG68" s="20"/>
      <c r="WDH68" s="20"/>
      <c r="WDI68" s="20"/>
      <c r="WDJ68" s="20"/>
      <c r="WDK68" s="20"/>
      <c r="WDL68" s="20"/>
      <c r="WDM68" s="20"/>
      <c r="WDN68" s="20"/>
      <c r="WDO68" s="20"/>
      <c r="WDP68" s="20"/>
      <c r="WDQ68" s="20"/>
      <c r="WDR68" s="20"/>
      <c r="WDS68" s="20"/>
      <c r="WDT68" s="20"/>
      <c r="WDU68" s="20"/>
      <c r="WDV68" s="20"/>
      <c r="WDW68" s="20"/>
      <c r="WDX68" s="20"/>
      <c r="WDY68" s="20"/>
      <c r="WDZ68" s="20"/>
      <c r="WEA68" s="20"/>
      <c r="WEB68" s="20"/>
      <c r="WEC68" s="20"/>
      <c r="WED68" s="20"/>
      <c r="WEE68" s="20"/>
      <c r="WEF68" s="20"/>
      <c r="WEG68" s="20"/>
      <c r="WEH68" s="20"/>
      <c r="WEI68" s="20"/>
      <c r="WEJ68" s="20"/>
      <c r="WEK68" s="20"/>
      <c r="WEL68" s="20"/>
      <c r="WEM68" s="20"/>
      <c r="WEN68" s="20"/>
      <c r="WEO68" s="20"/>
      <c r="WEP68" s="20"/>
      <c r="WEQ68" s="20"/>
      <c r="WER68" s="20"/>
      <c r="WES68" s="20"/>
      <c r="WET68" s="20"/>
      <c r="WEU68" s="20"/>
      <c r="WEV68" s="20"/>
      <c r="WEW68" s="20"/>
      <c r="WEX68" s="20"/>
      <c r="WEY68" s="20"/>
      <c r="WEZ68" s="20"/>
      <c r="WFA68" s="20"/>
      <c r="WFB68" s="20"/>
      <c r="WFC68" s="20"/>
      <c r="WFD68" s="20"/>
      <c r="WFE68" s="20"/>
      <c r="WFF68" s="20"/>
      <c r="WFG68" s="20"/>
      <c r="WFH68" s="20"/>
      <c r="WFI68" s="20"/>
      <c r="WFJ68" s="20"/>
      <c r="WFK68" s="20"/>
      <c r="WFL68" s="20"/>
      <c r="WFM68" s="20"/>
      <c r="WFN68" s="20"/>
      <c r="WFO68" s="20"/>
      <c r="WFP68" s="20"/>
      <c r="WFQ68" s="20"/>
      <c r="WFR68" s="20"/>
      <c r="WFS68" s="20"/>
      <c r="WFT68" s="20"/>
      <c r="WFU68" s="20"/>
      <c r="WFV68" s="20"/>
      <c r="WFW68" s="20"/>
      <c r="WFX68" s="20"/>
      <c r="WFY68" s="20"/>
      <c r="WFZ68" s="20"/>
      <c r="WGA68" s="20"/>
      <c r="WGB68" s="20"/>
      <c r="WGC68" s="20"/>
      <c r="WGD68" s="20"/>
      <c r="WGE68" s="20"/>
      <c r="WGF68" s="20"/>
      <c r="WGG68" s="20"/>
      <c r="WGH68" s="20"/>
      <c r="WGI68" s="20"/>
      <c r="WGJ68" s="20"/>
      <c r="WGK68" s="20"/>
      <c r="WGL68" s="20"/>
      <c r="WGM68" s="20"/>
      <c r="WGN68" s="20"/>
      <c r="WGO68" s="20"/>
      <c r="WGP68" s="20"/>
      <c r="WGQ68" s="20"/>
      <c r="WGR68" s="20"/>
      <c r="WGS68" s="20"/>
      <c r="WGT68" s="20"/>
      <c r="WGU68" s="20"/>
      <c r="WGV68" s="20"/>
      <c r="WGW68" s="20"/>
      <c r="WGX68" s="20"/>
      <c r="WGY68" s="20"/>
      <c r="WGZ68" s="20"/>
      <c r="WHA68" s="20"/>
      <c r="WHB68" s="20"/>
      <c r="WHC68" s="20"/>
      <c r="WHD68" s="20"/>
      <c r="WHE68" s="20"/>
      <c r="WHF68" s="20"/>
      <c r="WHG68" s="20"/>
      <c r="WHH68" s="20"/>
      <c r="WHI68" s="20"/>
      <c r="WHJ68" s="20"/>
      <c r="WHK68" s="20"/>
      <c r="WHL68" s="20"/>
      <c r="WHM68" s="20"/>
      <c r="WHN68" s="20"/>
      <c r="WHO68" s="20"/>
      <c r="WHP68" s="20"/>
      <c r="WHQ68" s="20"/>
      <c r="WHR68" s="20"/>
      <c r="WHS68" s="20"/>
      <c r="WHT68" s="20"/>
      <c r="WHU68" s="20"/>
      <c r="WHV68" s="20"/>
      <c r="WHW68" s="20"/>
      <c r="WHX68" s="20"/>
      <c r="WHY68" s="20"/>
      <c r="WHZ68" s="20"/>
      <c r="WIA68" s="20"/>
      <c r="WIB68" s="20"/>
      <c r="WIC68" s="20"/>
      <c r="WID68" s="20"/>
      <c r="WIE68" s="20"/>
      <c r="WIF68" s="20"/>
      <c r="WIG68" s="20"/>
      <c r="WIH68" s="20"/>
      <c r="WII68" s="20"/>
      <c r="WIJ68" s="20"/>
      <c r="WIK68" s="20"/>
      <c r="WIL68" s="20"/>
      <c r="WIM68" s="20"/>
      <c r="WIN68" s="20"/>
      <c r="WIO68" s="20"/>
      <c r="WIP68" s="20"/>
      <c r="WIQ68" s="20"/>
      <c r="WIR68" s="20"/>
      <c r="WIS68" s="20"/>
      <c r="WIT68" s="20"/>
      <c r="WIU68" s="20"/>
      <c r="WIV68" s="20"/>
      <c r="WIW68" s="20"/>
      <c r="WIX68" s="20"/>
      <c r="WIY68" s="20"/>
      <c r="WIZ68" s="20"/>
      <c r="WJA68" s="20"/>
      <c r="WJB68" s="20"/>
      <c r="WJC68" s="20"/>
      <c r="WJD68" s="20"/>
      <c r="WJE68" s="20"/>
      <c r="WJF68" s="20"/>
      <c r="WJG68" s="20"/>
      <c r="WJH68" s="20"/>
      <c r="WJI68" s="20"/>
      <c r="WJJ68" s="20"/>
      <c r="WJK68" s="20"/>
      <c r="WJL68" s="20"/>
      <c r="WJM68" s="20"/>
      <c r="WJN68" s="20"/>
      <c r="WJO68" s="20"/>
      <c r="WJP68" s="20"/>
      <c r="WJQ68" s="20"/>
      <c r="WJR68" s="20"/>
      <c r="WJS68" s="20"/>
      <c r="WJT68" s="20"/>
      <c r="WJU68" s="20"/>
      <c r="WJV68" s="20"/>
      <c r="WJW68" s="20"/>
      <c r="WJX68" s="20"/>
      <c r="WJY68" s="20"/>
      <c r="WJZ68" s="20"/>
      <c r="WKA68" s="20"/>
      <c r="WKB68" s="20"/>
      <c r="WKC68" s="20"/>
      <c r="WKD68" s="20"/>
      <c r="WKE68" s="20"/>
      <c r="WKF68" s="20"/>
      <c r="WKG68" s="20"/>
      <c r="WKH68" s="20"/>
      <c r="WKI68" s="20"/>
      <c r="WKJ68" s="20"/>
      <c r="WKK68" s="20"/>
      <c r="WKL68" s="20"/>
      <c r="WKM68" s="20"/>
      <c r="WKN68" s="20"/>
      <c r="WKO68" s="20"/>
      <c r="WKP68" s="20"/>
      <c r="WKQ68" s="20"/>
      <c r="WKR68" s="20"/>
      <c r="WKS68" s="20"/>
      <c r="WKT68" s="20"/>
      <c r="WKU68" s="20"/>
      <c r="WKV68" s="20"/>
      <c r="WKW68" s="20"/>
      <c r="WKX68" s="20"/>
      <c r="WKY68" s="20"/>
      <c r="WKZ68" s="20"/>
      <c r="WLA68" s="20"/>
      <c r="WLB68" s="20"/>
      <c r="WLC68" s="20"/>
      <c r="WLD68" s="20"/>
      <c r="WLE68" s="20"/>
      <c r="WLF68" s="20"/>
      <c r="WLG68" s="20"/>
      <c r="WLH68" s="20"/>
      <c r="WLI68" s="20"/>
      <c r="WLJ68" s="20"/>
      <c r="WLK68" s="20"/>
      <c r="WLL68" s="20"/>
      <c r="WLM68" s="20"/>
      <c r="WLN68" s="20"/>
      <c r="WLO68" s="20"/>
      <c r="WLP68" s="20"/>
      <c r="WLQ68" s="20"/>
      <c r="WLR68" s="20"/>
      <c r="WLS68" s="20"/>
      <c r="WLT68" s="20"/>
      <c r="WLU68" s="20"/>
      <c r="WLV68" s="20"/>
      <c r="WLW68" s="20"/>
      <c r="WLX68" s="20"/>
      <c r="WLY68" s="20"/>
      <c r="WLZ68" s="20"/>
      <c r="WMA68" s="20"/>
      <c r="WMB68" s="20"/>
      <c r="WMC68" s="20"/>
      <c r="WMD68" s="20"/>
      <c r="WME68" s="20"/>
      <c r="WMF68" s="20"/>
      <c r="WMG68" s="20"/>
      <c r="WMH68" s="20"/>
      <c r="WMI68" s="20"/>
      <c r="WMJ68" s="20"/>
      <c r="WMK68" s="20"/>
      <c r="WML68" s="20"/>
      <c r="WMM68" s="20"/>
      <c r="WMN68" s="20"/>
      <c r="WMO68" s="20"/>
      <c r="WMP68" s="20"/>
      <c r="WMQ68" s="20"/>
      <c r="WMR68" s="20"/>
      <c r="WMS68" s="20"/>
      <c r="WMT68" s="20"/>
      <c r="WMU68" s="20"/>
      <c r="WMV68" s="20"/>
      <c r="WMW68" s="20"/>
      <c r="WMX68" s="20"/>
      <c r="WMY68" s="20"/>
      <c r="WMZ68" s="20"/>
      <c r="WNA68" s="20"/>
      <c r="WNB68" s="20"/>
      <c r="WNC68" s="20"/>
      <c r="WND68" s="20"/>
      <c r="WNE68" s="20"/>
      <c r="WNF68" s="20"/>
      <c r="WNG68" s="20"/>
      <c r="WNH68" s="20"/>
      <c r="WNI68" s="20"/>
      <c r="WNJ68" s="20"/>
      <c r="WNK68" s="20"/>
      <c r="WNL68" s="20"/>
      <c r="WNM68" s="20"/>
      <c r="WNN68" s="20"/>
      <c r="WNO68" s="20"/>
      <c r="WNP68" s="20"/>
      <c r="WNQ68" s="20"/>
      <c r="WNR68" s="20"/>
      <c r="WNS68" s="20"/>
      <c r="WNT68" s="20"/>
      <c r="WNU68" s="20"/>
      <c r="WNV68" s="20"/>
      <c r="WNW68" s="20"/>
      <c r="WNX68" s="20"/>
      <c r="WNY68" s="20"/>
      <c r="WNZ68" s="20"/>
      <c r="WOA68" s="20"/>
      <c r="WOB68" s="20"/>
      <c r="WOC68" s="20"/>
      <c r="WOD68" s="20"/>
      <c r="WOE68" s="20"/>
      <c r="WOF68" s="20"/>
      <c r="WOG68" s="20"/>
      <c r="WOH68" s="20"/>
      <c r="WOI68" s="20"/>
      <c r="WOJ68" s="20"/>
      <c r="WOK68" s="20"/>
      <c r="WOL68" s="20"/>
      <c r="WOM68" s="20"/>
      <c r="WON68" s="20"/>
      <c r="WOO68" s="20"/>
      <c r="WOP68" s="20"/>
      <c r="WOQ68" s="20"/>
      <c r="WOR68" s="20"/>
      <c r="WOS68" s="20"/>
      <c r="WOT68" s="20"/>
      <c r="WOU68" s="20"/>
      <c r="WOV68" s="20"/>
      <c r="WOW68" s="20"/>
      <c r="WOX68" s="20"/>
      <c r="WOY68" s="20"/>
      <c r="WOZ68" s="20"/>
      <c r="WPA68" s="20"/>
      <c r="WPB68" s="20"/>
      <c r="WPC68" s="20"/>
      <c r="WPD68" s="20"/>
      <c r="WPE68" s="20"/>
      <c r="WPF68" s="20"/>
      <c r="WPG68" s="20"/>
      <c r="WPH68" s="20"/>
      <c r="WPI68" s="20"/>
      <c r="WPJ68" s="20"/>
      <c r="WPK68" s="20"/>
      <c r="WPL68" s="20"/>
      <c r="WPM68" s="20"/>
      <c r="WPN68" s="20"/>
      <c r="WPO68" s="20"/>
      <c r="WPP68" s="20"/>
      <c r="WPQ68" s="20"/>
      <c r="WPR68" s="20"/>
      <c r="WPS68" s="20"/>
      <c r="WPT68" s="20"/>
      <c r="WPU68" s="20"/>
      <c r="WPV68" s="20"/>
      <c r="WPW68" s="20"/>
      <c r="WPX68" s="20"/>
      <c r="WPY68" s="20"/>
      <c r="WPZ68" s="20"/>
      <c r="WQA68" s="20"/>
      <c r="WQB68" s="20"/>
      <c r="WQC68" s="20"/>
      <c r="WQD68" s="20"/>
      <c r="WQE68" s="20"/>
      <c r="WQF68" s="20"/>
      <c r="WQG68" s="20"/>
      <c r="WQH68" s="20"/>
      <c r="WQI68" s="20"/>
      <c r="WQJ68" s="20"/>
      <c r="WQK68" s="20"/>
      <c r="WQL68" s="20"/>
      <c r="WQM68" s="20"/>
      <c r="WQN68" s="20"/>
      <c r="WQO68" s="20"/>
      <c r="WQP68" s="20"/>
      <c r="WQQ68" s="20"/>
      <c r="WQR68" s="20"/>
      <c r="WQS68" s="20"/>
      <c r="WQT68" s="20"/>
      <c r="WQU68" s="20"/>
      <c r="WQV68" s="20"/>
      <c r="WQW68" s="20"/>
      <c r="WQX68" s="20"/>
      <c r="WQY68" s="20"/>
      <c r="WQZ68" s="20"/>
      <c r="WRA68" s="20"/>
      <c r="WRB68" s="20"/>
      <c r="WRC68" s="20"/>
      <c r="WRD68" s="20"/>
      <c r="WRE68" s="20"/>
      <c r="WRF68" s="20"/>
      <c r="WRG68" s="20"/>
      <c r="WRH68" s="20"/>
      <c r="WRI68" s="20"/>
      <c r="WRJ68" s="20"/>
      <c r="WRK68" s="20"/>
      <c r="WRL68" s="20"/>
      <c r="WRM68" s="20"/>
      <c r="WRN68" s="20"/>
      <c r="WRO68" s="20"/>
      <c r="WRP68" s="20"/>
      <c r="WRQ68" s="20"/>
      <c r="WRR68" s="20"/>
      <c r="WRS68" s="20"/>
      <c r="WRT68" s="20"/>
      <c r="WRU68" s="20"/>
      <c r="WRV68" s="20"/>
      <c r="WRW68" s="20"/>
      <c r="WRX68" s="20"/>
      <c r="WRY68" s="20"/>
      <c r="WRZ68" s="20"/>
      <c r="WSA68" s="20"/>
      <c r="WSB68" s="20"/>
      <c r="WSC68" s="20"/>
      <c r="WSD68" s="20"/>
      <c r="WSE68" s="20"/>
      <c r="WSF68" s="20"/>
      <c r="WSG68" s="20"/>
      <c r="WSH68" s="20"/>
      <c r="WSI68" s="20"/>
      <c r="WSJ68" s="20"/>
      <c r="WSK68" s="20"/>
      <c r="WSL68" s="20"/>
      <c r="WSM68" s="20"/>
      <c r="WSN68" s="20"/>
      <c r="WSO68" s="20"/>
      <c r="WSP68" s="20"/>
      <c r="WSQ68" s="20"/>
      <c r="WSR68" s="20"/>
      <c r="WSS68" s="20"/>
      <c r="WST68" s="20"/>
      <c r="WSU68" s="20"/>
      <c r="WSV68" s="20"/>
      <c r="WSW68" s="20"/>
      <c r="WSX68" s="20"/>
      <c r="WSY68" s="20"/>
      <c r="WSZ68" s="20"/>
      <c r="WTA68" s="20"/>
      <c r="WTB68" s="20"/>
      <c r="WTC68" s="20"/>
      <c r="WTD68" s="20"/>
      <c r="WTE68" s="20"/>
      <c r="WTF68" s="20"/>
      <c r="WTG68" s="20"/>
      <c r="WTH68" s="20"/>
      <c r="WTI68" s="20"/>
      <c r="WTJ68" s="20"/>
      <c r="WTK68" s="20"/>
      <c r="WTL68" s="20"/>
      <c r="WTM68" s="20"/>
      <c r="WTN68" s="20"/>
      <c r="WTO68" s="20"/>
      <c r="WTP68" s="20"/>
      <c r="WTQ68" s="20"/>
      <c r="WTR68" s="20"/>
      <c r="WTS68" s="20"/>
      <c r="WTT68" s="20"/>
      <c r="WTU68" s="20"/>
      <c r="WTV68" s="20"/>
      <c r="WTW68" s="20"/>
      <c r="WTX68" s="20"/>
      <c r="WTY68" s="20"/>
      <c r="WTZ68" s="20"/>
      <c r="WUA68" s="20"/>
      <c r="WUB68" s="20"/>
      <c r="WUC68" s="20"/>
      <c r="WUD68" s="20"/>
      <c r="WUE68" s="20"/>
      <c r="WUF68" s="20"/>
      <c r="WUG68" s="20"/>
      <c r="WUH68" s="20"/>
      <c r="WUI68" s="20"/>
      <c r="WUJ68" s="20"/>
      <c r="WUK68" s="20"/>
      <c r="WUL68" s="20"/>
      <c r="WUM68" s="20"/>
      <c r="WUN68" s="20"/>
      <c r="WUO68" s="20"/>
      <c r="WUP68" s="20"/>
      <c r="WUQ68" s="20"/>
      <c r="WUR68" s="20"/>
      <c r="WUS68" s="20"/>
      <c r="WUT68" s="20"/>
      <c r="WUU68" s="20"/>
      <c r="WUV68" s="20"/>
      <c r="WUW68" s="20"/>
      <c r="WUX68" s="20"/>
      <c r="WUY68" s="20"/>
      <c r="WUZ68" s="20"/>
      <c r="WVA68" s="20"/>
      <c r="WVB68" s="20"/>
      <c r="WVC68" s="20"/>
      <c r="WVD68" s="20"/>
      <c r="WVE68" s="20"/>
      <c r="WVF68" s="20"/>
      <c r="WVG68" s="20"/>
      <c r="WVH68" s="20"/>
      <c r="WVI68" s="20"/>
      <c r="WVJ68" s="20"/>
      <c r="WVK68" s="20"/>
      <c r="WVL68" s="20"/>
      <c r="WVM68" s="20"/>
      <c r="WVN68" s="20"/>
      <c r="WVO68" s="20"/>
      <c r="WVP68" s="20"/>
      <c r="WVQ68" s="20"/>
      <c r="WVR68" s="20"/>
      <c r="WVS68" s="20"/>
      <c r="WVT68" s="20"/>
      <c r="WVU68" s="20"/>
      <c r="WVV68" s="20"/>
      <c r="WVW68" s="20"/>
      <c r="WVX68" s="20"/>
      <c r="WVY68" s="20"/>
      <c r="WVZ68" s="20"/>
      <c r="WWA68" s="20"/>
      <c r="WWB68" s="20"/>
      <c r="WWC68" s="20"/>
      <c r="WWD68" s="20"/>
      <c r="WWE68" s="20"/>
      <c r="WWF68" s="20"/>
      <c r="WWG68" s="20"/>
      <c r="WWH68" s="20"/>
      <c r="WWI68" s="20"/>
      <c r="WWJ68" s="20"/>
      <c r="WWK68" s="20"/>
      <c r="WWL68" s="20"/>
      <c r="WWM68" s="20"/>
      <c r="WWN68" s="20"/>
      <c r="WWO68" s="20"/>
      <c r="WWP68" s="20"/>
      <c r="WWQ68" s="20"/>
      <c r="WWR68" s="20"/>
      <c r="WWS68" s="20"/>
      <c r="WWT68" s="20"/>
      <c r="WWU68" s="20"/>
      <c r="WWV68" s="20"/>
      <c r="WWW68" s="20"/>
      <c r="WWX68" s="20"/>
      <c r="WWY68" s="20"/>
      <c r="WWZ68" s="20"/>
      <c r="WXA68" s="20"/>
      <c r="WXB68" s="20"/>
      <c r="WXC68" s="20"/>
      <c r="WXD68" s="20"/>
      <c r="WXE68" s="20"/>
      <c r="WXF68" s="20"/>
      <c r="WXG68" s="20"/>
      <c r="WXH68" s="20"/>
      <c r="WXI68" s="20"/>
      <c r="WXJ68" s="20"/>
      <c r="WXK68" s="20"/>
      <c r="WXL68" s="20"/>
      <c r="WXM68" s="20"/>
      <c r="WXN68" s="20"/>
      <c r="WXO68" s="20"/>
      <c r="WXP68" s="20"/>
      <c r="WXQ68" s="20"/>
      <c r="WXR68" s="20"/>
      <c r="WXS68" s="20"/>
      <c r="WXT68" s="20"/>
      <c r="WXU68" s="20"/>
      <c r="WXV68" s="20"/>
      <c r="WXW68" s="20"/>
      <c r="WXX68" s="20"/>
      <c r="WXY68" s="20"/>
      <c r="WXZ68" s="20"/>
      <c r="WYA68" s="20"/>
      <c r="WYB68" s="20"/>
      <c r="WYC68" s="20"/>
      <c r="WYD68" s="20"/>
      <c r="WYE68" s="20"/>
      <c r="WYF68" s="20"/>
      <c r="WYG68" s="20"/>
      <c r="WYH68" s="20"/>
      <c r="WYI68" s="20"/>
      <c r="WYJ68" s="20"/>
      <c r="WYK68" s="20"/>
      <c r="WYL68" s="20"/>
      <c r="WYM68" s="20"/>
      <c r="WYN68" s="20"/>
      <c r="WYO68" s="20"/>
      <c r="WYP68" s="20"/>
      <c r="WYQ68" s="20"/>
      <c r="WYR68" s="20"/>
      <c r="WYS68" s="20"/>
      <c r="WYT68" s="20"/>
      <c r="WYU68" s="20"/>
      <c r="WYV68" s="20"/>
      <c r="WYW68" s="20"/>
      <c r="WYX68" s="20"/>
      <c r="WYY68" s="20"/>
      <c r="WYZ68" s="20"/>
      <c r="WZA68" s="20"/>
      <c r="WZB68" s="20"/>
      <c r="WZC68" s="20"/>
      <c r="WZD68" s="20"/>
      <c r="WZE68" s="20"/>
      <c r="WZF68" s="20"/>
      <c r="WZG68" s="20"/>
      <c r="WZH68" s="20"/>
      <c r="WZI68" s="20"/>
      <c r="WZJ68" s="20"/>
      <c r="WZK68" s="20"/>
      <c r="WZL68" s="20"/>
      <c r="WZM68" s="20"/>
      <c r="WZN68" s="20"/>
      <c r="WZO68" s="20"/>
      <c r="WZP68" s="20"/>
      <c r="WZQ68" s="20"/>
      <c r="WZR68" s="20"/>
      <c r="WZS68" s="20"/>
      <c r="WZT68" s="20"/>
      <c r="WZU68" s="20"/>
      <c r="WZV68" s="20"/>
      <c r="WZW68" s="20"/>
      <c r="WZX68" s="20"/>
      <c r="WZY68" s="20"/>
      <c r="WZZ68" s="20"/>
      <c r="XAA68" s="20"/>
      <c r="XAB68" s="20"/>
      <c r="XAC68" s="20"/>
      <c r="XAD68" s="20"/>
      <c r="XAE68" s="20"/>
      <c r="XAF68" s="20"/>
      <c r="XAG68" s="20"/>
      <c r="XAH68" s="20"/>
      <c r="XAI68" s="20"/>
      <c r="XAJ68" s="20"/>
      <c r="XAK68" s="20"/>
      <c r="XAL68" s="20"/>
      <c r="XAM68" s="20"/>
      <c r="XAN68" s="20"/>
      <c r="XAO68" s="20"/>
      <c r="XAP68" s="20"/>
      <c r="XAQ68" s="20"/>
      <c r="XAR68" s="20"/>
      <c r="XAS68" s="20"/>
      <c r="XAT68" s="20"/>
      <c r="XAU68" s="20"/>
      <c r="XAV68" s="20"/>
      <c r="XAW68" s="20"/>
      <c r="XAX68" s="20"/>
      <c r="XAY68" s="20"/>
      <c r="XAZ68" s="20"/>
      <c r="XBA68" s="20"/>
      <c r="XBB68" s="20"/>
      <c r="XBC68" s="20"/>
      <c r="XBD68" s="20"/>
      <c r="XBE68" s="20"/>
      <c r="XBF68" s="20"/>
      <c r="XBG68" s="20"/>
      <c r="XBH68" s="20"/>
      <c r="XBI68" s="20"/>
      <c r="XBJ68" s="20"/>
      <c r="XBK68" s="20"/>
      <c r="XBL68" s="20"/>
      <c r="XBM68" s="20"/>
      <c r="XBN68" s="20"/>
      <c r="XBO68" s="20"/>
      <c r="XBP68" s="20"/>
      <c r="XBQ68" s="20"/>
      <c r="XBR68" s="20"/>
      <c r="XBS68" s="20"/>
      <c r="XBT68" s="20"/>
      <c r="XBU68" s="20"/>
      <c r="XBV68" s="20"/>
      <c r="XBW68" s="20"/>
      <c r="XBX68" s="20"/>
      <c r="XBY68" s="20"/>
      <c r="XBZ68" s="20"/>
      <c r="XCA68" s="20"/>
      <c r="XCB68" s="20"/>
      <c r="XCC68" s="20"/>
      <c r="XCD68" s="20"/>
      <c r="XCE68" s="20"/>
      <c r="XCF68" s="20"/>
      <c r="XCG68" s="20"/>
      <c r="XCH68" s="20"/>
      <c r="XCI68" s="20"/>
      <c r="XCJ68" s="20"/>
      <c r="XCK68" s="20"/>
      <c r="XCL68" s="20"/>
      <c r="XCM68" s="20"/>
      <c r="XCN68" s="20"/>
      <c r="XCO68" s="20"/>
      <c r="XCP68" s="20"/>
      <c r="XCQ68" s="20"/>
      <c r="XCR68" s="20"/>
      <c r="XCS68" s="20"/>
      <c r="XCT68" s="20"/>
      <c r="XCU68" s="20"/>
      <c r="XCV68" s="20"/>
      <c r="XCW68" s="20"/>
      <c r="XCX68" s="20"/>
      <c r="XCY68" s="20"/>
      <c r="XCZ68" s="20"/>
      <c r="XDA68" s="20"/>
      <c r="XDB68" s="20"/>
      <c r="XDC68" s="20"/>
      <c r="XDD68" s="20"/>
      <c r="XDE68" s="20"/>
      <c r="XDF68" s="20"/>
      <c r="XDG68" s="20"/>
      <c r="XDH68" s="20"/>
      <c r="XDI68" s="20"/>
      <c r="XDJ68" s="20"/>
      <c r="XDK68" s="20"/>
      <c r="XDL68" s="20"/>
      <c r="XDM68" s="20"/>
      <c r="XDN68" s="20"/>
      <c r="XDO68" s="20"/>
      <c r="XDP68" s="20"/>
      <c r="XDQ68" s="20"/>
      <c r="XDR68" s="20"/>
      <c r="XDS68" s="20"/>
      <c r="XDT68" s="20"/>
      <c r="XDU68" s="20"/>
      <c r="XDV68" s="20"/>
      <c r="XDW68" s="20"/>
      <c r="XDX68" s="20"/>
      <c r="XDY68" s="20"/>
      <c r="XDZ68" s="20"/>
      <c r="XEA68" s="20"/>
      <c r="XEB68" s="20"/>
      <c r="XEC68" s="20"/>
      <c r="XED68" s="20"/>
      <c r="XEE68" s="20"/>
      <c r="XEF68" s="20"/>
      <c r="XEG68" s="20"/>
      <c r="XEH68" s="20"/>
      <c r="XEI68" s="20"/>
      <c r="XEJ68" s="20"/>
      <c r="XEK68" s="20"/>
      <c r="XEL68" s="20"/>
      <c r="XEM68" s="20"/>
      <c r="XEN68" s="20"/>
      <c r="XEO68" s="20"/>
      <c r="XEP68" s="20"/>
      <c r="XEQ68" s="20"/>
      <c r="XER68" s="20"/>
      <c r="XES68" s="20"/>
      <c r="XET68" s="20"/>
      <c r="XEU68" s="20"/>
      <c r="XEV68" s="20"/>
      <c r="XEW68" s="20"/>
      <c r="XEX68" s="20"/>
      <c r="XEY68" s="20"/>
      <c r="XEZ68" s="20"/>
      <c r="XFA68" s="20"/>
      <c r="XFB68" s="20"/>
      <c r="XFC68" s="20"/>
    </row>
    <row r="70" spans="3:16383" x14ac:dyDescent="0.2">
      <c r="C70" s="1" t="s">
        <v>35</v>
      </c>
      <c r="D70" s="15" t="s">
        <v>31</v>
      </c>
      <c r="E70" s="32">
        <f>E65+E68</f>
        <v>8146.7520000000004</v>
      </c>
      <c r="F70" s="32">
        <f t="shared" ref="F70:R70" si="25">F65+F68</f>
        <v>6812.2829999999994</v>
      </c>
      <c r="G70" s="32">
        <f t="shared" si="25"/>
        <v>8499.1260000000002</v>
      </c>
      <c r="H70" s="32">
        <f t="shared" si="25"/>
        <v>15428.023999999999</v>
      </c>
      <c r="I70" s="32">
        <f t="shared" si="25"/>
        <v>10205.92</v>
      </c>
      <c r="J70" s="32">
        <f t="shared" si="25"/>
        <v>14755.686783400271</v>
      </c>
      <c r="K70" s="32">
        <f t="shared" si="25"/>
        <v>17652.163496762285</v>
      </c>
      <c r="L70" s="32">
        <f t="shared" si="25"/>
        <v>18184.824451566928</v>
      </c>
      <c r="M70" s="32">
        <f t="shared" si="25"/>
        <v>21923.473512247052</v>
      </c>
      <c r="N70" s="32">
        <f t="shared" si="25"/>
        <v>25016.690343219543</v>
      </c>
      <c r="O70" s="32">
        <f t="shared" si="25"/>
        <v>28085.93184688437</v>
      </c>
      <c r="P70" s="32">
        <f t="shared" si="25"/>
        <v>32457.161242923932</v>
      </c>
      <c r="Q70" s="32">
        <f t="shared" si="25"/>
        <v>36992.032621502833</v>
      </c>
      <c r="R70" s="32">
        <f t="shared" si="25"/>
        <v>42143.383013647159</v>
      </c>
    </row>
    <row r="72" spans="3:16383" x14ac:dyDescent="0.2">
      <c r="C72" s="1" t="s">
        <v>36</v>
      </c>
    </row>
    <row r="73" spans="3:16383" x14ac:dyDescent="0.2">
      <c r="C73" s="11" t="s">
        <v>37</v>
      </c>
      <c r="D73" s="15" t="s">
        <v>31</v>
      </c>
      <c r="E73" s="21">
        <v>522</v>
      </c>
      <c r="F73" s="21">
        <v>580</v>
      </c>
      <c r="G73" s="21">
        <v>726</v>
      </c>
      <c r="H73" s="20">
        <f>(566/3)*4</f>
        <v>754.66666666666663</v>
      </c>
      <c r="I73" s="20">
        <f>I62*I74</f>
        <v>889.57737188094598</v>
      </c>
      <c r="J73" s="20">
        <f>J62*J74</f>
        <v>1026.8777943719895</v>
      </c>
      <c r="K73" s="20">
        <f t="shared" ref="K73:R73" si="26">K62*K74</f>
        <v>1152.4513530097577</v>
      </c>
      <c r="L73" s="20">
        <f t="shared" si="26"/>
        <v>1326.9439630489051</v>
      </c>
      <c r="M73" s="20">
        <f t="shared" si="26"/>
        <v>1516.1975889882567</v>
      </c>
      <c r="N73" s="20">
        <f t="shared" si="26"/>
        <v>1726.5055764633075</v>
      </c>
      <c r="O73" s="20">
        <f t="shared" si="26"/>
        <v>1975.5159115997576</v>
      </c>
      <c r="P73" s="20">
        <f t="shared" si="26"/>
        <v>2255.7454104108633</v>
      </c>
      <c r="Q73" s="20">
        <f t="shared" si="26"/>
        <v>2575.1446121813201</v>
      </c>
      <c r="R73" s="20">
        <f t="shared" si="26"/>
        <v>2942.2489145920517</v>
      </c>
    </row>
    <row r="74" spans="3:16383" x14ac:dyDescent="0.2">
      <c r="C74" s="11" t="s">
        <v>38</v>
      </c>
      <c r="D74" s="15" t="s">
        <v>27</v>
      </c>
      <c r="E74" s="23">
        <f>E73/E62</f>
        <v>3.0918675590831012E-2</v>
      </c>
      <c r="F74" s="23">
        <f t="shared" ref="F74:I74" si="27">F73/F62</f>
        <v>3.7906019214430431E-2</v>
      </c>
      <c r="G74" s="23">
        <f t="shared" si="27"/>
        <v>3.8445244651556874E-2</v>
      </c>
      <c r="H74" s="23">
        <f t="shared" si="27"/>
        <v>3.4470158343483548E-2</v>
      </c>
      <c r="I74" s="23">
        <f>AVERAGE(H74,G74,F74)</f>
        <v>3.694047406982362E-2</v>
      </c>
      <c r="J74" s="23">
        <f t="shared" ref="J74:R74" si="28">AVERAGE(I74,H74,G74)</f>
        <v>3.6618625688288019E-2</v>
      </c>
      <c r="K74" s="23">
        <f t="shared" si="28"/>
        <v>3.6009752700531729E-2</v>
      </c>
      <c r="L74" s="23">
        <f t="shared" si="28"/>
        <v>3.6522950819547789E-2</v>
      </c>
      <c r="M74" s="23">
        <f t="shared" si="28"/>
        <v>3.6383776402789177E-2</v>
      </c>
      <c r="N74" s="23">
        <f t="shared" si="28"/>
        <v>3.6305493307622894E-2</v>
      </c>
      <c r="O74" s="23">
        <f t="shared" si="28"/>
        <v>3.6404073509986618E-2</v>
      </c>
      <c r="P74" s="23">
        <f t="shared" si="28"/>
        <v>3.6364447740132894E-2</v>
      </c>
      <c r="Q74" s="23">
        <f t="shared" si="28"/>
        <v>3.6358004852580804E-2</v>
      </c>
      <c r="R74" s="23">
        <f t="shared" si="28"/>
        <v>3.637550870090011E-2</v>
      </c>
    </row>
    <row r="75" spans="3:16383" x14ac:dyDescent="0.2">
      <c r="C75" s="19"/>
    </row>
    <row r="76" spans="3:16383" x14ac:dyDescent="0.2">
      <c r="C76" s="11" t="s">
        <v>39</v>
      </c>
      <c r="D76" s="15" t="s">
        <v>31</v>
      </c>
      <c r="E76" s="20">
        <f>-E68*E77</f>
        <v>-6.5844612523248607</v>
      </c>
      <c r="F76" s="20">
        <f>-F68*F77</f>
        <v>68.655553002223868</v>
      </c>
      <c r="G76" s="20">
        <f>-G68*G77</f>
        <v>-67.41870740740741</v>
      </c>
      <c r="H76" s="20">
        <f>-H68*H77</f>
        <v>345.49491761686164</v>
      </c>
      <c r="I76" s="20">
        <f>-I68*I77</f>
        <v>183.86307625272332</v>
      </c>
      <c r="J76" s="20">
        <f t="shared" ref="J76:R76" si="29">-J68*J77</f>
        <v>206.10701289980807</v>
      </c>
      <c r="K76" s="20">
        <f t="shared" si="29"/>
        <v>230.12725602540633</v>
      </c>
      <c r="L76" s="20">
        <f t="shared" si="29"/>
        <v>220.13776219245611</v>
      </c>
      <c r="M76" s="20">
        <f t="shared" si="29"/>
        <v>224.56606616637404</v>
      </c>
      <c r="N76" s="20">
        <f t="shared" si="29"/>
        <v>232.95494566343228</v>
      </c>
      <c r="O76" s="20">
        <f t="shared" si="29"/>
        <v>261.53566429186515</v>
      </c>
      <c r="P76" s="20">
        <f t="shared" si="29"/>
        <v>272.01642251631984</v>
      </c>
      <c r="Q76" s="20">
        <f t="shared" si="29"/>
        <v>310.02219510191873</v>
      </c>
      <c r="R76" s="20">
        <f t="shared" si="29"/>
        <v>313.95070619893733</v>
      </c>
    </row>
    <row r="77" spans="3:16383" x14ac:dyDescent="0.2">
      <c r="C77" s="11" t="s">
        <v>40</v>
      </c>
      <c r="D77" s="15" t="s">
        <v>27</v>
      </c>
      <c r="E77" s="23">
        <f>-7/1613</f>
        <v>-4.3397396156230625E-3</v>
      </c>
      <c r="F77" s="23">
        <f>73/1349</f>
        <v>5.4114158636026685E-2</v>
      </c>
      <c r="G77" s="23">
        <f>-69/1620</f>
        <v>-4.2592592592592592E-2</v>
      </c>
      <c r="H77" s="23">
        <f>((203/2251)/3)*4</f>
        <v>0.12024285502739523</v>
      </c>
      <c r="I77" s="31">
        <f>(111/2295)*2</f>
        <v>9.6732026143790853E-2</v>
      </c>
      <c r="J77" s="31">
        <v>7.4999999999999997E-2</v>
      </c>
      <c r="K77" s="31">
        <v>7.0000000000000007E-2</v>
      </c>
      <c r="L77" s="31">
        <v>6.5000000000000002E-2</v>
      </c>
      <c r="M77" s="31">
        <v>5.5E-2</v>
      </c>
      <c r="N77" s="31">
        <v>0.05</v>
      </c>
      <c r="O77" s="31">
        <v>0.05</v>
      </c>
      <c r="P77" s="31">
        <v>4.4999999999999998E-2</v>
      </c>
      <c r="Q77" s="31">
        <v>4.4999999999999998E-2</v>
      </c>
      <c r="R77" s="31">
        <v>0.04</v>
      </c>
      <c r="S77" s="23"/>
      <c r="T77" s="23"/>
      <c r="U77" s="23"/>
      <c r="V77" s="23"/>
      <c r="W77" s="23"/>
      <c r="X77" s="23"/>
      <c r="Y77" s="23"/>
      <c r="Z77" s="23"/>
      <c r="AA77" s="23"/>
      <c r="AB77" s="23"/>
      <c r="AC77" s="23"/>
      <c r="AD77" s="23"/>
      <c r="AE77" s="23"/>
      <c r="AF77" s="23"/>
      <c r="AG77" s="23"/>
      <c r="AH77" s="23"/>
      <c r="AI77" s="23"/>
      <c r="AJ77" s="23"/>
      <c r="AK77" s="23"/>
      <c r="AL77" s="23"/>
      <c r="AM77" s="23"/>
      <c r="AN77" s="23"/>
      <c r="AO77" s="23"/>
      <c r="AP77" s="23"/>
      <c r="AQ77" s="23"/>
      <c r="AR77" s="23"/>
      <c r="AS77" s="23"/>
      <c r="AT77" s="23"/>
      <c r="AU77" s="23"/>
      <c r="AV77" s="23"/>
      <c r="AW77" s="23"/>
      <c r="AX77" s="23"/>
      <c r="AY77" s="23"/>
      <c r="AZ77" s="23"/>
      <c r="BA77" s="23"/>
      <c r="BB77" s="23"/>
      <c r="BC77" s="23"/>
      <c r="BD77" s="23"/>
      <c r="BE77" s="23"/>
      <c r="BF77" s="23"/>
      <c r="BG77" s="23"/>
      <c r="BH77" s="23"/>
      <c r="BI77" s="23"/>
      <c r="BJ77" s="23"/>
      <c r="BK77" s="23"/>
      <c r="BL77" s="23"/>
      <c r="BM77" s="23"/>
      <c r="BN77" s="23"/>
      <c r="BO77" s="23"/>
      <c r="BP77" s="23"/>
      <c r="BQ77" s="23"/>
      <c r="BR77" s="23"/>
      <c r="BS77" s="23"/>
      <c r="BT77" s="23"/>
      <c r="BU77" s="23"/>
      <c r="BV77" s="23"/>
      <c r="BW77" s="23"/>
      <c r="BX77" s="23"/>
      <c r="BY77" s="23"/>
      <c r="BZ77" s="23"/>
      <c r="CA77" s="23"/>
      <c r="CB77" s="23"/>
      <c r="CC77" s="23"/>
      <c r="CD77" s="23"/>
      <c r="CE77" s="23"/>
      <c r="CF77" s="23"/>
      <c r="CG77" s="23"/>
      <c r="CH77" s="23"/>
      <c r="CI77" s="23"/>
      <c r="CJ77" s="23"/>
      <c r="CK77" s="23"/>
      <c r="CL77" s="23"/>
      <c r="CM77" s="23"/>
      <c r="CN77" s="23"/>
      <c r="CO77" s="23"/>
      <c r="CP77" s="23"/>
      <c r="CQ77" s="23"/>
      <c r="CR77" s="23"/>
      <c r="CS77" s="23"/>
      <c r="CT77" s="23"/>
      <c r="CU77" s="23"/>
      <c r="CV77" s="23"/>
      <c r="CW77" s="23"/>
      <c r="CX77" s="23"/>
      <c r="CY77" s="23"/>
      <c r="CZ77" s="23"/>
      <c r="DA77" s="23"/>
      <c r="DB77" s="23"/>
      <c r="DC77" s="23"/>
      <c r="DD77" s="23"/>
      <c r="DE77" s="23"/>
      <c r="DF77" s="23"/>
      <c r="DG77" s="23"/>
      <c r="DH77" s="23"/>
      <c r="DI77" s="23"/>
      <c r="DJ77" s="23"/>
      <c r="DK77" s="23"/>
      <c r="DL77" s="23"/>
      <c r="DM77" s="23"/>
      <c r="DN77" s="23"/>
      <c r="DO77" s="23"/>
      <c r="DP77" s="23"/>
      <c r="DQ77" s="23"/>
      <c r="DR77" s="23"/>
      <c r="DS77" s="23"/>
      <c r="DT77" s="23"/>
      <c r="DU77" s="23"/>
      <c r="DV77" s="23"/>
      <c r="DW77" s="23"/>
      <c r="DX77" s="23"/>
      <c r="DY77" s="23"/>
      <c r="DZ77" s="23"/>
      <c r="EA77" s="23"/>
      <c r="EB77" s="23"/>
      <c r="EC77" s="23"/>
      <c r="ED77" s="23"/>
      <c r="EE77" s="23"/>
      <c r="EF77" s="23"/>
      <c r="EG77" s="23"/>
      <c r="EH77" s="23"/>
      <c r="EI77" s="23"/>
      <c r="EJ77" s="23"/>
      <c r="EK77" s="23"/>
      <c r="EL77" s="23"/>
      <c r="EM77" s="23"/>
      <c r="EN77" s="23"/>
      <c r="EO77" s="23"/>
      <c r="EP77" s="23"/>
      <c r="EQ77" s="23"/>
      <c r="ER77" s="23"/>
      <c r="ES77" s="23"/>
      <c r="ET77" s="23"/>
      <c r="EU77" s="23"/>
      <c r="EV77" s="23"/>
      <c r="EW77" s="23"/>
      <c r="EX77" s="23"/>
      <c r="EY77" s="23"/>
      <c r="EZ77" s="23"/>
      <c r="FA77" s="23"/>
      <c r="FB77" s="23"/>
      <c r="FC77" s="23"/>
      <c r="FD77" s="23"/>
      <c r="FE77" s="23"/>
      <c r="FF77" s="23"/>
      <c r="FG77" s="23"/>
      <c r="FH77" s="23"/>
      <c r="FI77" s="23"/>
      <c r="FJ77" s="23"/>
      <c r="FK77" s="23"/>
      <c r="FL77" s="23"/>
      <c r="FM77" s="23"/>
      <c r="FN77" s="23"/>
      <c r="FO77" s="23"/>
      <c r="FP77" s="23"/>
      <c r="FQ77" s="23"/>
      <c r="FR77" s="23"/>
      <c r="FS77" s="23"/>
      <c r="FT77" s="23"/>
      <c r="FU77" s="23"/>
      <c r="FV77" s="23"/>
      <c r="FW77" s="23"/>
      <c r="FX77" s="23"/>
      <c r="FY77" s="23"/>
      <c r="FZ77" s="23"/>
      <c r="GA77" s="23"/>
      <c r="GB77" s="23"/>
      <c r="GC77" s="23"/>
      <c r="GD77" s="23"/>
      <c r="GE77" s="23"/>
      <c r="GF77" s="23"/>
      <c r="GG77" s="23"/>
      <c r="GH77" s="23"/>
      <c r="GI77" s="23"/>
      <c r="GJ77" s="23"/>
      <c r="GK77" s="23"/>
      <c r="GL77" s="23"/>
      <c r="GM77" s="23"/>
      <c r="GN77" s="23"/>
      <c r="GO77" s="23"/>
      <c r="GP77" s="23"/>
      <c r="GQ77" s="23"/>
      <c r="GR77" s="23"/>
      <c r="GS77" s="23"/>
      <c r="GT77" s="23"/>
      <c r="GU77" s="23"/>
      <c r="GV77" s="23"/>
      <c r="GW77" s="23"/>
      <c r="GX77" s="23"/>
      <c r="GY77" s="23"/>
      <c r="GZ77" s="23"/>
      <c r="HA77" s="23"/>
      <c r="HB77" s="23"/>
      <c r="HC77" s="23"/>
      <c r="HD77" s="23"/>
      <c r="HE77" s="23"/>
      <c r="HF77" s="23"/>
      <c r="HG77" s="23"/>
      <c r="HH77" s="23"/>
      <c r="HI77" s="23"/>
      <c r="HJ77" s="23"/>
      <c r="HK77" s="23"/>
      <c r="HL77" s="23"/>
      <c r="HM77" s="23"/>
      <c r="HN77" s="23"/>
      <c r="HO77" s="23"/>
      <c r="HP77" s="23"/>
      <c r="HQ77" s="23"/>
      <c r="HR77" s="23"/>
      <c r="HS77" s="23"/>
      <c r="HT77" s="23"/>
      <c r="HU77" s="23"/>
      <c r="HV77" s="23"/>
      <c r="HW77" s="23"/>
      <c r="HX77" s="23"/>
      <c r="HY77" s="23"/>
      <c r="HZ77" s="23"/>
      <c r="IA77" s="23"/>
      <c r="IB77" s="23"/>
      <c r="IC77" s="23"/>
      <c r="ID77" s="23"/>
      <c r="IE77" s="23"/>
      <c r="IF77" s="23"/>
      <c r="IG77" s="23"/>
      <c r="IH77" s="23"/>
      <c r="II77" s="23"/>
      <c r="IJ77" s="23"/>
      <c r="IK77" s="23"/>
      <c r="IL77" s="23"/>
      <c r="IM77" s="23"/>
      <c r="IN77" s="23"/>
      <c r="IO77" s="23"/>
      <c r="IP77" s="23"/>
      <c r="IQ77" s="23"/>
      <c r="IR77" s="23"/>
      <c r="IS77" s="23"/>
      <c r="IT77" s="23"/>
      <c r="IU77" s="23"/>
      <c r="IV77" s="23"/>
      <c r="IW77" s="23"/>
      <c r="IX77" s="23"/>
      <c r="IY77" s="23"/>
      <c r="IZ77" s="23"/>
      <c r="JA77" s="23"/>
      <c r="JB77" s="23"/>
      <c r="JC77" s="23"/>
      <c r="JD77" s="23"/>
      <c r="JE77" s="23"/>
      <c r="JF77" s="23"/>
      <c r="JG77" s="23"/>
      <c r="JH77" s="23"/>
      <c r="JI77" s="23"/>
      <c r="JJ77" s="23"/>
      <c r="JK77" s="23"/>
      <c r="JL77" s="23"/>
      <c r="JM77" s="23"/>
      <c r="JN77" s="23"/>
      <c r="JO77" s="23"/>
      <c r="JP77" s="23"/>
      <c r="JQ77" s="23"/>
      <c r="JR77" s="23"/>
      <c r="JS77" s="23"/>
      <c r="JT77" s="23"/>
      <c r="JU77" s="23"/>
      <c r="JV77" s="23"/>
      <c r="JW77" s="23"/>
      <c r="JX77" s="23"/>
      <c r="JY77" s="23"/>
      <c r="JZ77" s="23"/>
      <c r="KA77" s="23"/>
      <c r="KB77" s="23"/>
      <c r="KC77" s="23"/>
      <c r="KD77" s="23"/>
      <c r="KE77" s="23"/>
      <c r="KF77" s="23"/>
      <c r="KG77" s="23"/>
      <c r="KH77" s="23"/>
      <c r="KI77" s="23"/>
      <c r="KJ77" s="23"/>
      <c r="KK77" s="23"/>
      <c r="KL77" s="23"/>
      <c r="KM77" s="23"/>
      <c r="KN77" s="23"/>
      <c r="KO77" s="23"/>
      <c r="KP77" s="23"/>
      <c r="KQ77" s="23"/>
      <c r="KR77" s="23"/>
      <c r="KS77" s="23"/>
      <c r="KT77" s="23"/>
      <c r="KU77" s="23"/>
      <c r="KV77" s="23"/>
      <c r="KW77" s="23"/>
      <c r="KX77" s="23"/>
      <c r="KY77" s="23"/>
      <c r="KZ77" s="23"/>
      <c r="LA77" s="23"/>
      <c r="LB77" s="23"/>
      <c r="LC77" s="23"/>
      <c r="LD77" s="23"/>
      <c r="LE77" s="23"/>
      <c r="LF77" s="23"/>
      <c r="LG77" s="23"/>
      <c r="LH77" s="23"/>
      <c r="LI77" s="23"/>
      <c r="LJ77" s="23"/>
      <c r="LK77" s="23"/>
      <c r="LL77" s="23"/>
      <c r="LM77" s="23"/>
      <c r="LN77" s="23"/>
      <c r="LO77" s="23"/>
      <c r="LP77" s="23"/>
      <c r="LQ77" s="23"/>
      <c r="LR77" s="23"/>
      <c r="LS77" s="23"/>
      <c r="LT77" s="23"/>
      <c r="LU77" s="23"/>
      <c r="LV77" s="23"/>
      <c r="LW77" s="23"/>
      <c r="LX77" s="23"/>
      <c r="LY77" s="23"/>
      <c r="LZ77" s="23"/>
      <c r="MA77" s="23"/>
      <c r="MB77" s="23"/>
      <c r="MC77" s="23"/>
      <c r="MD77" s="23"/>
      <c r="ME77" s="23"/>
      <c r="MF77" s="23"/>
      <c r="MG77" s="23"/>
      <c r="MH77" s="23"/>
      <c r="MI77" s="23"/>
      <c r="MJ77" s="23"/>
      <c r="MK77" s="23"/>
      <c r="ML77" s="23"/>
      <c r="MM77" s="23"/>
      <c r="MN77" s="23"/>
      <c r="MO77" s="23"/>
      <c r="MP77" s="23"/>
      <c r="MQ77" s="23"/>
      <c r="MR77" s="23"/>
      <c r="MS77" s="23"/>
      <c r="MT77" s="23"/>
      <c r="MU77" s="23"/>
      <c r="MV77" s="23"/>
      <c r="MW77" s="23"/>
      <c r="MX77" s="23"/>
      <c r="MY77" s="23"/>
      <c r="MZ77" s="23"/>
      <c r="NA77" s="23"/>
      <c r="NB77" s="23"/>
      <c r="NC77" s="23"/>
      <c r="ND77" s="23"/>
      <c r="NE77" s="23"/>
      <c r="NF77" s="23"/>
      <c r="NG77" s="23"/>
      <c r="NH77" s="23"/>
      <c r="NI77" s="23"/>
      <c r="NJ77" s="23"/>
      <c r="NK77" s="23"/>
      <c r="NL77" s="23"/>
      <c r="NM77" s="23"/>
      <c r="NN77" s="23"/>
      <c r="NO77" s="23"/>
      <c r="NP77" s="23"/>
      <c r="NQ77" s="23"/>
      <c r="NR77" s="23"/>
      <c r="NS77" s="23"/>
      <c r="NT77" s="23"/>
      <c r="NU77" s="23"/>
      <c r="NV77" s="23"/>
      <c r="NW77" s="23"/>
      <c r="NX77" s="23"/>
      <c r="NY77" s="23"/>
      <c r="NZ77" s="23"/>
      <c r="OA77" s="23"/>
      <c r="OB77" s="23"/>
      <c r="OC77" s="23"/>
      <c r="OD77" s="23"/>
      <c r="OE77" s="23"/>
      <c r="OF77" s="23"/>
      <c r="OG77" s="23"/>
      <c r="OH77" s="23"/>
      <c r="OI77" s="23"/>
      <c r="OJ77" s="23"/>
      <c r="OK77" s="23"/>
      <c r="OL77" s="23"/>
      <c r="OM77" s="23"/>
      <c r="ON77" s="23"/>
      <c r="OO77" s="23"/>
      <c r="OP77" s="23"/>
      <c r="OQ77" s="23"/>
      <c r="OR77" s="23"/>
      <c r="OS77" s="23"/>
      <c r="OT77" s="23"/>
      <c r="OU77" s="23"/>
      <c r="OV77" s="23"/>
      <c r="OW77" s="23"/>
      <c r="OX77" s="23"/>
      <c r="OY77" s="23"/>
      <c r="OZ77" s="23"/>
      <c r="PA77" s="23"/>
      <c r="PB77" s="23"/>
      <c r="PC77" s="23"/>
      <c r="PD77" s="23"/>
      <c r="PE77" s="23"/>
      <c r="PF77" s="23"/>
      <c r="PG77" s="23"/>
      <c r="PH77" s="23"/>
      <c r="PI77" s="23"/>
      <c r="PJ77" s="23"/>
      <c r="PK77" s="23"/>
      <c r="PL77" s="23"/>
      <c r="PM77" s="23"/>
      <c r="PN77" s="23"/>
      <c r="PO77" s="23"/>
      <c r="PP77" s="23"/>
      <c r="PQ77" s="23"/>
      <c r="PR77" s="23"/>
      <c r="PS77" s="23"/>
      <c r="PT77" s="23"/>
      <c r="PU77" s="23"/>
      <c r="PV77" s="23"/>
      <c r="PW77" s="23"/>
      <c r="PX77" s="23"/>
      <c r="PY77" s="23"/>
      <c r="PZ77" s="23"/>
      <c r="QA77" s="23"/>
      <c r="QB77" s="23"/>
      <c r="QC77" s="23"/>
      <c r="QD77" s="23"/>
      <c r="QE77" s="23"/>
      <c r="QF77" s="23"/>
      <c r="QG77" s="23"/>
      <c r="QH77" s="23"/>
      <c r="QI77" s="23"/>
      <c r="QJ77" s="23"/>
      <c r="QK77" s="23"/>
      <c r="QL77" s="23"/>
      <c r="QM77" s="23"/>
      <c r="QN77" s="23"/>
      <c r="QO77" s="23"/>
      <c r="QP77" s="23"/>
      <c r="QQ77" s="23"/>
      <c r="QR77" s="23"/>
      <c r="QS77" s="23"/>
      <c r="QT77" s="23"/>
      <c r="QU77" s="23"/>
      <c r="QV77" s="23"/>
      <c r="QW77" s="23"/>
      <c r="QX77" s="23"/>
      <c r="QY77" s="23"/>
      <c r="QZ77" s="23"/>
      <c r="RA77" s="23"/>
      <c r="RB77" s="23"/>
      <c r="RC77" s="23"/>
      <c r="RD77" s="23"/>
      <c r="RE77" s="23"/>
      <c r="RF77" s="23"/>
      <c r="RG77" s="23"/>
      <c r="RH77" s="23"/>
      <c r="RI77" s="23"/>
      <c r="RJ77" s="23"/>
      <c r="RK77" s="23"/>
      <c r="RL77" s="23"/>
      <c r="RM77" s="23"/>
      <c r="RN77" s="23"/>
      <c r="RO77" s="23"/>
      <c r="RP77" s="23"/>
      <c r="RQ77" s="23"/>
      <c r="RR77" s="23"/>
      <c r="RS77" s="23"/>
      <c r="RT77" s="23"/>
      <c r="RU77" s="23"/>
      <c r="RV77" s="23"/>
      <c r="RW77" s="23"/>
      <c r="RX77" s="23"/>
      <c r="RY77" s="23"/>
      <c r="RZ77" s="23"/>
      <c r="SA77" s="23"/>
      <c r="SB77" s="23"/>
      <c r="SC77" s="23"/>
      <c r="SD77" s="23"/>
      <c r="SE77" s="23"/>
      <c r="SF77" s="23"/>
      <c r="SG77" s="23"/>
      <c r="SH77" s="23"/>
      <c r="SI77" s="23"/>
      <c r="SJ77" s="23"/>
      <c r="SK77" s="23"/>
      <c r="SL77" s="23"/>
      <c r="SM77" s="23"/>
      <c r="SN77" s="23"/>
      <c r="SO77" s="23"/>
      <c r="SP77" s="23"/>
      <c r="SQ77" s="23"/>
      <c r="SR77" s="23"/>
      <c r="SS77" s="23"/>
      <c r="ST77" s="23"/>
      <c r="SU77" s="23"/>
      <c r="SV77" s="23"/>
      <c r="SW77" s="23"/>
      <c r="SX77" s="23"/>
      <c r="SY77" s="23"/>
      <c r="SZ77" s="23"/>
      <c r="TA77" s="23"/>
      <c r="TB77" s="23"/>
      <c r="TC77" s="23"/>
      <c r="TD77" s="23"/>
      <c r="TE77" s="23"/>
      <c r="TF77" s="23"/>
      <c r="TG77" s="23"/>
      <c r="TH77" s="23"/>
      <c r="TI77" s="23"/>
      <c r="TJ77" s="23"/>
      <c r="TK77" s="23"/>
      <c r="TL77" s="23"/>
      <c r="TM77" s="23"/>
      <c r="TN77" s="23"/>
      <c r="TO77" s="23"/>
      <c r="TP77" s="23"/>
      <c r="TQ77" s="23"/>
      <c r="TR77" s="23"/>
      <c r="TS77" s="23"/>
      <c r="TT77" s="23"/>
      <c r="TU77" s="23"/>
      <c r="TV77" s="23"/>
      <c r="TW77" s="23"/>
      <c r="TX77" s="23"/>
      <c r="TY77" s="23"/>
      <c r="TZ77" s="23"/>
      <c r="UA77" s="23"/>
      <c r="UB77" s="23"/>
      <c r="UC77" s="23"/>
      <c r="UD77" s="23"/>
      <c r="UE77" s="23"/>
      <c r="UF77" s="23"/>
      <c r="UG77" s="23"/>
      <c r="UH77" s="23"/>
      <c r="UI77" s="23"/>
      <c r="UJ77" s="23"/>
      <c r="UK77" s="23"/>
      <c r="UL77" s="23"/>
      <c r="UM77" s="23"/>
      <c r="UN77" s="23"/>
      <c r="UO77" s="23"/>
      <c r="UP77" s="23"/>
      <c r="UQ77" s="23"/>
      <c r="UR77" s="23"/>
      <c r="US77" s="23"/>
      <c r="UT77" s="23"/>
      <c r="UU77" s="23"/>
      <c r="UV77" s="23"/>
      <c r="UW77" s="23"/>
      <c r="UX77" s="23"/>
      <c r="UY77" s="23"/>
      <c r="UZ77" s="23"/>
      <c r="VA77" s="23"/>
      <c r="VB77" s="23"/>
      <c r="VC77" s="23"/>
      <c r="VD77" s="23"/>
      <c r="VE77" s="23"/>
      <c r="VF77" s="23"/>
      <c r="VG77" s="23"/>
      <c r="VH77" s="23"/>
      <c r="VI77" s="23"/>
      <c r="VJ77" s="23"/>
      <c r="VK77" s="23"/>
      <c r="VL77" s="23"/>
      <c r="VM77" s="23"/>
      <c r="VN77" s="23"/>
      <c r="VO77" s="23"/>
      <c r="VP77" s="23"/>
      <c r="VQ77" s="23"/>
      <c r="VR77" s="23"/>
      <c r="VS77" s="23"/>
      <c r="VT77" s="23"/>
      <c r="VU77" s="23"/>
      <c r="VV77" s="23"/>
      <c r="VW77" s="23"/>
      <c r="VX77" s="23"/>
      <c r="VY77" s="23"/>
      <c r="VZ77" s="23"/>
      <c r="WA77" s="23"/>
      <c r="WB77" s="23"/>
      <c r="WC77" s="23"/>
      <c r="WD77" s="23"/>
      <c r="WE77" s="23"/>
      <c r="WF77" s="23"/>
      <c r="WG77" s="23"/>
      <c r="WH77" s="23"/>
      <c r="WI77" s="23"/>
      <c r="WJ77" s="23"/>
      <c r="WK77" s="23"/>
      <c r="WL77" s="23"/>
      <c r="WM77" s="23"/>
      <c r="WN77" s="23"/>
      <c r="WO77" s="23"/>
      <c r="WP77" s="23"/>
      <c r="WQ77" s="23"/>
      <c r="WR77" s="23"/>
      <c r="WS77" s="23"/>
      <c r="WT77" s="23"/>
      <c r="WU77" s="23"/>
      <c r="WV77" s="23"/>
      <c r="WW77" s="23"/>
      <c r="WX77" s="23"/>
      <c r="WY77" s="23"/>
      <c r="WZ77" s="23"/>
      <c r="XA77" s="23"/>
      <c r="XB77" s="23"/>
      <c r="XC77" s="23"/>
      <c r="XD77" s="23"/>
      <c r="XE77" s="23"/>
      <c r="XF77" s="23"/>
      <c r="XG77" s="23"/>
      <c r="XH77" s="23"/>
      <c r="XI77" s="23"/>
      <c r="XJ77" s="23"/>
      <c r="XK77" s="23"/>
      <c r="XL77" s="23"/>
      <c r="XM77" s="23"/>
      <c r="XN77" s="23"/>
      <c r="XO77" s="23"/>
      <c r="XP77" s="23"/>
      <c r="XQ77" s="23"/>
      <c r="XR77" s="23"/>
      <c r="XS77" s="23"/>
      <c r="XT77" s="23"/>
      <c r="XU77" s="23"/>
      <c r="XV77" s="23"/>
      <c r="XW77" s="23"/>
      <c r="XX77" s="23"/>
      <c r="XY77" s="23"/>
      <c r="XZ77" s="23"/>
      <c r="YA77" s="23"/>
      <c r="YB77" s="23"/>
      <c r="YC77" s="23"/>
      <c r="YD77" s="23"/>
      <c r="YE77" s="23"/>
      <c r="YF77" s="23"/>
      <c r="YG77" s="23"/>
      <c r="YH77" s="23"/>
      <c r="YI77" s="23"/>
      <c r="YJ77" s="23"/>
      <c r="YK77" s="23"/>
      <c r="YL77" s="23"/>
      <c r="YM77" s="23"/>
      <c r="YN77" s="23"/>
      <c r="YO77" s="23"/>
      <c r="YP77" s="23"/>
      <c r="YQ77" s="23"/>
      <c r="YR77" s="23"/>
      <c r="YS77" s="23"/>
      <c r="YT77" s="23"/>
      <c r="YU77" s="23"/>
      <c r="YV77" s="23"/>
      <c r="YW77" s="23"/>
      <c r="YX77" s="23"/>
      <c r="YY77" s="23"/>
      <c r="YZ77" s="23"/>
      <c r="ZA77" s="23"/>
      <c r="ZB77" s="23"/>
      <c r="ZC77" s="23"/>
      <c r="ZD77" s="23"/>
      <c r="ZE77" s="23"/>
      <c r="ZF77" s="23"/>
      <c r="ZG77" s="23"/>
      <c r="ZH77" s="23"/>
      <c r="ZI77" s="23"/>
      <c r="ZJ77" s="23"/>
      <c r="ZK77" s="23"/>
      <c r="ZL77" s="23"/>
      <c r="ZM77" s="23"/>
      <c r="ZN77" s="23"/>
      <c r="ZO77" s="23"/>
      <c r="ZP77" s="23"/>
      <c r="ZQ77" s="23"/>
      <c r="ZR77" s="23"/>
      <c r="ZS77" s="23"/>
      <c r="ZT77" s="23"/>
      <c r="ZU77" s="23"/>
      <c r="ZV77" s="23"/>
      <c r="ZW77" s="23"/>
      <c r="ZX77" s="23"/>
      <c r="ZY77" s="23"/>
      <c r="ZZ77" s="23"/>
      <c r="AAA77" s="23"/>
      <c r="AAB77" s="23"/>
      <c r="AAC77" s="23"/>
      <c r="AAD77" s="23"/>
      <c r="AAE77" s="23"/>
      <c r="AAF77" s="23"/>
      <c r="AAG77" s="23"/>
      <c r="AAH77" s="23"/>
      <c r="AAI77" s="23"/>
      <c r="AAJ77" s="23"/>
      <c r="AAK77" s="23"/>
      <c r="AAL77" s="23"/>
      <c r="AAM77" s="23"/>
      <c r="AAN77" s="23"/>
      <c r="AAO77" s="23"/>
      <c r="AAP77" s="23"/>
      <c r="AAQ77" s="23"/>
      <c r="AAR77" s="23"/>
      <c r="AAS77" s="23"/>
      <c r="AAT77" s="23"/>
      <c r="AAU77" s="23"/>
      <c r="AAV77" s="23"/>
      <c r="AAW77" s="23"/>
      <c r="AAX77" s="23"/>
      <c r="AAY77" s="23"/>
      <c r="AAZ77" s="23"/>
      <c r="ABA77" s="23"/>
      <c r="ABB77" s="23"/>
      <c r="ABC77" s="23"/>
      <c r="ABD77" s="23"/>
      <c r="ABE77" s="23"/>
      <c r="ABF77" s="23"/>
      <c r="ABG77" s="23"/>
      <c r="ABH77" s="23"/>
      <c r="ABI77" s="23"/>
      <c r="ABJ77" s="23"/>
      <c r="ABK77" s="23"/>
      <c r="ABL77" s="23"/>
      <c r="ABM77" s="23"/>
      <c r="ABN77" s="23"/>
      <c r="ABO77" s="23"/>
      <c r="ABP77" s="23"/>
      <c r="ABQ77" s="23"/>
      <c r="ABR77" s="23"/>
      <c r="ABS77" s="23"/>
      <c r="ABT77" s="23"/>
      <c r="ABU77" s="23"/>
      <c r="ABV77" s="23"/>
      <c r="ABW77" s="23"/>
      <c r="ABX77" s="23"/>
      <c r="ABY77" s="23"/>
      <c r="ABZ77" s="23"/>
      <c r="ACA77" s="23"/>
      <c r="ACB77" s="23"/>
      <c r="ACC77" s="23"/>
      <c r="ACD77" s="23"/>
      <c r="ACE77" s="23"/>
      <c r="ACF77" s="23"/>
      <c r="ACG77" s="23"/>
      <c r="ACH77" s="23"/>
      <c r="ACI77" s="23"/>
      <c r="ACJ77" s="23"/>
      <c r="ACK77" s="23"/>
      <c r="ACL77" s="23"/>
      <c r="ACM77" s="23"/>
      <c r="ACN77" s="23"/>
      <c r="ACO77" s="23"/>
      <c r="ACP77" s="23"/>
      <c r="ACQ77" s="23"/>
      <c r="ACR77" s="23"/>
      <c r="ACS77" s="23"/>
      <c r="ACT77" s="23"/>
      <c r="ACU77" s="23"/>
      <c r="ACV77" s="23"/>
      <c r="ACW77" s="23"/>
      <c r="ACX77" s="23"/>
      <c r="ACY77" s="23"/>
      <c r="ACZ77" s="23"/>
      <c r="ADA77" s="23"/>
      <c r="ADB77" s="23"/>
      <c r="ADC77" s="23"/>
      <c r="ADD77" s="23"/>
      <c r="ADE77" s="23"/>
      <c r="ADF77" s="23"/>
      <c r="ADG77" s="23"/>
      <c r="ADH77" s="23"/>
      <c r="ADI77" s="23"/>
      <c r="ADJ77" s="23"/>
      <c r="ADK77" s="23"/>
      <c r="ADL77" s="23"/>
      <c r="ADM77" s="23"/>
      <c r="ADN77" s="23"/>
      <c r="ADO77" s="23"/>
      <c r="ADP77" s="23"/>
      <c r="ADQ77" s="23"/>
      <c r="ADR77" s="23"/>
      <c r="ADS77" s="23"/>
      <c r="ADT77" s="23"/>
      <c r="ADU77" s="23"/>
      <c r="ADV77" s="23"/>
      <c r="ADW77" s="23"/>
      <c r="ADX77" s="23"/>
      <c r="ADY77" s="23"/>
      <c r="ADZ77" s="23"/>
      <c r="AEA77" s="23"/>
      <c r="AEB77" s="23"/>
      <c r="AEC77" s="23"/>
      <c r="AED77" s="23"/>
      <c r="AEE77" s="23"/>
      <c r="AEF77" s="23"/>
      <c r="AEG77" s="23"/>
      <c r="AEH77" s="23"/>
      <c r="AEI77" s="23"/>
      <c r="AEJ77" s="23"/>
      <c r="AEK77" s="23"/>
      <c r="AEL77" s="23"/>
      <c r="AEM77" s="23"/>
      <c r="AEN77" s="23"/>
      <c r="AEO77" s="23"/>
      <c r="AEP77" s="23"/>
      <c r="AEQ77" s="23"/>
      <c r="AER77" s="23"/>
      <c r="AES77" s="23"/>
      <c r="AET77" s="23"/>
      <c r="AEU77" s="23"/>
      <c r="AEV77" s="23"/>
      <c r="AEW77" s="23"/>
      <c r="AEX77" s="23"/>
      <c r="AEY77" s="23"/>
      <c r="AEZ77" s="23"/>
      <c r="AFA77" s="23"/>
      <c r="AFB77" s="23"/>
      <c r="AFC77" s="23"/>
      <c r="AFD77" s="23"/>
      <c r="AFE77" s="23"/>
      <c r="AFF77" s="23"/>
      <c r="AFG77" s="23"/>
      <c r="AFH77" s="23"/>
      <c r="AFI77" s="23"/>
      <c r="AFJ77" s="23"/>
      <c r="AFK77" s="23"/>
      <c r="AFL77" s="23"/>
      <c r="AFM77" s="23"/>
      <c r="AFN77" s="23"/>
      <c r="AFO77" s="23"/>
      <c r="AFP77" s="23"/>
      <c r="AFQ77" s="23"/>
      <c r="AFR77" s="23"/>
      <c r="AFS77" s="23"/>
      <c r="AFT77" s="23"/>
      <c r="AFU77" s="23"/>
      <c r="AFV77" s="23"/>
      <c r="AFW77" s="23"/>
      <c r="AFX77" s="23"/>
      <c r="AFY77" s="23"/>
      <c r="AFZ77" s="23"/>
      <c r="AGA77" s="23"/>
      <c r="AGB77" s="23"/>
      <c r="AGC77" s="23"/>
      <c r="AGD77" s="23"/>
      <c r="AGE77" s="23"/>
      <c r="AGF77" s="23"/>
      <c r="AGG77" s="23"/>
      <c r="AGH77" s="23"/>
      <c r="AGI77" s="23"/>
      <c r="AGJ77" s="23"/>
      <c r="AGK77" s="23"/>
      <c r="AGL77" s="23"/>
      <c r="AGM77" s="23"/>
      <c r="AGN77" s="23"/>
      <c r="AGO77" s="23"/>
      <c r="AGP77" s="23"/>
      <c r="AGQ77" s="23"/>
      <c r="AGR77" s="23"/>
      <c r="AGS77" s="23"/>
      <c r="AGT77" s="23"/>
      <c r="AGU77" s="23"/>
      <c r="AGV77" s="23"/>
      <c r="AGW77" s="23"/>
      <c r="AGX77" s="23"/>
      <c r="AGY77" s="23"/>
      <c r="AGZ77" s="23"/>
      <c r="AHA77" s="23"/>
      <c r="AHB77" s="23"/>
      <c r="AHC77" s="23"/>
      <c r="AHD77" s="23"/>
      <c r="AHE77" s="23"/>
      <c r="AHF77" s="23"/>
      <c r="AHG77" s="23"/>
      <c r="AHH77" s="23"/>
      <c r="AHI77" s="23"/>
      <c r="AHJ77" s="23"/>
      <c r="AHK77" s="23"/>
      <c r="AHL77" s="23"/>
      <c r="AHM77" s="23"/>
      <c r="AHN77" s="23"/>
      <c r="AHO77" s="23"/>
      <c r="AHP77" s="23"/>
      <c r="AHQ77" s="23"/>
      <c r="AHR77" s="23"/>
      <c r="AHS77" s="23"/>
      <c r="AHT77" s="23"/>
      <c r="AHU77" s="23"/>
      <c r="AHV77" s="23"/>
      <c r="AHW77" s="23"/>
      <c r="AHX77" s="23"/>
      <c r="AHY77" s="23"/>
      <c r="AHZ77" s="23"/>
      <c r="AIA77" s="23"/>
      <c r="AIB77" s="23"/>
      <c r="AIC77" s="23"/>
      <c r="AID77" s="23"/>
      <c r="AIE77" s="23"/>
      <c r="AIF77" s="23"/>
      <c r="AIG77" s="23"/>
      <c r="AIH77" s="23"/>
      <c r="AII77" s="23"/>
      <c r="AIJ77" s="23"/>
      <c r="AIK77" s="23"/>
      <c r="AIL77" s="23"/>
      <c r="AIM77" s="23"/>
      <c r="AIN77" s="23"/>
      <c r="AIO77" s="23"/>
      <c r="AIP77" s="23"/>
      <c r="AIQ77" s="23"/>
      <c r="AIR77" s="23"/>
      <c r="AIS77" s="23"/>
      <c r="AIT77" s="23"/>
      <c r="AIU77" s="23"/>
      <c r="AIV77" s="23"/>
      <c r="AIW77" s="23"/>
      <c r="AIX77" s="23"/>
      <c r="AIY77" s="23"/>
      <c r="AIZ77" s="23"/>
      <c r="AJA77" s="23"/>
      <c r="AJB77" s="23"/>
      <c r="AJC77" s="23"/>
      <c r="AJD77" s="23"/>
      <c r="AJE77" s="23"/>
      <c r="AJF77" s="23"/>
      <c r="AJG77" s="23"/>
      <c r="AJH77" s="23"/>
      <c r="AJI77" s="23"/>
      <c r="AJJ77" s="23"/>
      <c r="AJK77" s="23"/>
      <c r="AJL77" s="23"/>
      <c r="AJM77" s="23"/>
      <c r="AJN77" s="23"/>
      <c r="AJO77" s="23"/>
      <c r="AJP77" s="23"/>
      <c r="AJQ77" s="23"/>
      <c r="AJR77" s="23"/>
      <c r="AJS77" s="23"/>
      <c r="AJT77" s="23"/>
      <c r="AJU77" s="23"/>
      <c r="AJV77" s="23"/>
      <c r="AJW77" s="23"/>
      <c r="AJX77" s="23"/>
      <c r="AJY77" s="23"/>
      <c r="AJZ77" s="23"/>
      <c r="AKA77" s="23"/>
      <c r="AKB77" s="23"/>
      <c r="AKC77" s="23"/>
      <c r="AKD77" s="23"/>
      <c r="AKE77" s="23"/>
      <c r="AKF77" s="23"/>
      <c r="AKG77" s="23"/>
      <c r="AKH77" s="23"/>
      <c r="AKI77" s="23"/>
      <c r="AKJ77" s="23"/>
      <c r="AKK77" s="23"/>
      <c r="AKL77" s="23"/>
      <c r="AKM77" s="23"/>
      <c r="AKN77" s="23"/>
      <c r="AKO77" s="23"/>
      <c r="AKP77" s="23"/>
      <c r="AKQ77" s="23"/>
      <c r="AKR77" s="23"/>
      <c r="AKS77" s="23"/>
      <c r="AKT77" s="23"/>
      <c r="AKU77" s="23"/>
      <c r="AKV77" s="23"/>
      <c r="AKW77" s="23"/>
      <c r="AKX77" s="23"/>
      <c r="AKY77" s="23"/>
      <c r="AKZ77" s="23"/>
      <c r="ALA77" s="23"/>
      <c r="ALB77" s="23"/>
      <c r="ALC77" s="23"/>
      <c r="ALD77" s="23"/>
      <c r="ALE77" s="23"/>
      <c r="ALF77" s="23"/>
      <c r="ALG77" s="23"/>
      <c r="ALH77" s="23"/>
      <c r="ALI77" s="23"/>
      <c r="ALJ77" s="23"/>
      <c r="ALK77" s="23"/>
      <c r="ALL77" s="23"/>
      <c r="ALM77" s="23"/>
      <c r="ALN77" s="23"/>
      <c r="ALO77" s="23"/>
      <c r="ALP77" s="23"/>
      <c r="ALQ77" s="23"/>
      <c r="ALR77" s="23"/>
      <c r="ALS77" s="23"/>
      <c r="ALT77" s="23"/>
      <c r="ALU77" s="23"/>
      <c r="ALV77" s="23"/>
      <c r="ALW77" s="23"/>
      <c r="ALX77" s="23"/>
      <c r="ALY77" s="23"/>
      <c r="ALZ77" s="23"/>
      <c r="AMA77" s="23"/>
      <c r="AMB77" s="23"/>
      <c r="AMC77" s="23"/>
      <c r="AMD77" s="23"/>
      <c r="AME77" s="23"/>
      <c r="AMF77" s="23"/>
      <c r="AMG77" s="23"/>
      <c r="AMH77" s="23"/>
      <c r="AMI77" s="23"/>
      <c r="AMJ77" s="23"/>
      <c r="AMK77" s="23"/>
      <c r="AML77" s="23"/>
      <c r="AMM77" s="23"/>
      <c r="AMN77" s="23"/>
      <c r="AMO77" s="23"/>
      <c r="AMP77" s="23"/>
      <c r="AMQ77" s="23"/>
      <c r="AMR77" s="23"/>
      <c r="AMS77" s="23"/>
      <c r="AMT77" s="23"/>
      <c r="AMU77" s="23"/>
      <c r="AMV77" s="23"/>
      <c r="AMW77" s="23"/>
      <c r="AMX77" s="23"/>
      <c r="AMY77" s="23"/>
      <c r="AMZ77" s="23"/>
      <c r="ANA77" s="23"/>
      <c r="ANB77" s="23"/>
      <c r="ANC77" s="23"/>
      <c r="AND77" s="23"/>
      <c r="ANE77" s="23"/>
      <c r="ANF77" s="23"/>
      <c r="ANG77" s="23"/>
      <c r="ANH77" s="23"/>
      <c r="ANI77" s="23"/>
      <c r="ANJ77" s="23"/>
      <c r="ANK77" s="23"/>
      <c r="ANL77" s="23"/>
      <c r="ANM77" s="23"/>
      <c r="ANN77" s="23"/>
      <c r="ANO77" s="23"/>
      <c r="ANP77" s="23"/>
      <c r="ANQ77" s="23"/>
      <c r="ANR77" s="23"/>
      <c r="ANS77" s="23"/>
      <c r="ANT77" s="23"/>
      <c r="ANU77" s="23"/>
      <c r="ANV77" s="23"/>
      <c r="ANW77" s="23"/>
      <c r="ANX77" s="23"/>
      <c r="ANY77" s="23"/>
      <c r="ANZ77" s="23"/>
      <c r="AOA77" s="23"/>
      <c r="AOB77" s="23"/>
      <c r="AOC77" s="23"/>
      <c r="AOD77" s="23"/>
      <c r="AOE77" s="23"/>
      <c r="AOF77" s="23"/>
      <c r="AOG77" s="23"/>
      <c r="AOH77" s="23"/>
      <c r="AOI77" s="23"/>
      <c r="AOJ77" s="23"/>
      <c r="AOK77" s="23"/>
      <c r="AOL77" s="23"/>
      <c r="AOM77" s="23"/>
      <c r="AON77" s="23"/>
      <c r="AOO77" s="23"/>
      <c r="AOP77" s="23"/>
      <c r="AOQ77" s="23"/>
      <c r="AOR77" s="23"/>
      <c r="AOS77" s="23"/>
      <c r="AOT77" s="23"/>
      <c r="AOU77" s="23"/>
      <c r="AOV77" s="23"/>
      <c r="AOW77" s="23"/>
      <c r="AOX77" s="23"/>
      <c r="AOY77" s="23"/>
      <c r="AOZ77" s="23"/>
      <c r="APA77" s="23"/>
      <c r="APB77" s="23"/>
      <c r="APC77" s="23"/>
      <c r="APD77" s="23"/>
      <c r="APE77" s="23"/>
      <c r="APF77" s="23"/>
      <c r="APG77" s="23"/>
      <c r="APH77" s="23"/>
      <c r="API77" s="23"/>
      <c r="APJ77" s="23"/>
      <c r="APK77" s="23"/>
      <c r="APL77" s="23"/>
      <c r="APM77" s="23"/>
      <c r="APN77" s="23"/>
      <c r="APO77" s="23"/>
      <c r="APP77" s="23"/>
      <c r="APQ77" s="23"/>
      <c r="APR77" s="23"/>
      <c r="APS77" s="23"/>
      <c r="APT77" s="23"/>
      <c r="APU77" s="23"/>
      <c r="APV77" s="23"/>
      <c r="APW77" s="23"/>
      <c r="APX77" s="23"/>
      <c r="APY77" s="23"/>
      <c r="APZ77" s="23"/>
      <c r="AQA77" s="23"/>
      <c r="AQB77" s="23"/>
      <c r="AQC77" s="23"/>
      <c r="AQD77" s="23"/>
      <c r="AQE77" s="23"/>
      <c r="AQF77" s="23"/>
      <c r="AQG77" s="23"/>
      <c r="AQH77" s="23"/>
      <c r="AQI77" s="23"/>
      <c r="AQJ77" s="23"/>
      <c r="AQK77" s="23"/>
      <c r="AQL77" s="23"/>
      <c r="AQM77" s="23"/>
      <c r="AQN77" s="23"/>
      <c r="AQO77" s="23"/>
      <c r="AQP77" s="23"/>
      <c r="AQQ77" s="23"/>
      <c r="AQR77" s="23"/>
      <c r="AQS77" s="23"/>
      <c r="AQT77" s="23"/>
      <c r="AQU77" s="23"/>
      <c r="AQV77" s="23"/>
      <c r="AQW77" s="23"/>
      <c r="AQX77" s="23"/>
      <c r="AQY77" s="23"/>
      <c r="AQZ77" s="23"/>
      <c r="ARA77" s="23"/>
      <c r="ARB77" s="23"/>
      <c r="ARC77" s="23"/>
      <c r="ARD77" s="23"/>
      <c r="ARE77" s="23"/>
      <c r="ARF77" s="23"/>
      <c r="ARG77" s="23"/>
      <c r="ARH77" s="23"/>
      <c r="ARI77" s="23"/>
      <c r="ARJ77" s="23"/>
      <c r="ARK77" s="23"/>
      <c r="ARL77" s="23"/>
      <c r="ARM77" s="23"/>
      <c r="ARN77" s="23"/>
      <c r="ARO77" s="23"/>
      <c r="ARP77" s="23"/>
      <c r="ARQ77" s="23"/>
      <c r="ARR77" s="23"/>
      <c r="ARS77" s="23"/>
      <c r="ART77" s="23"/>
      <c r="ARU77" s="23"/>
      <c r="ARV77" s="23"/>
      <c r="ARW77" s="23"/>
      <c r="ARX77" s="23"/>
      <c r="ARY77" s="23"/>
      <c r="ARZ77" s="23"/>
      <c r="ASA77" s="23"/>
      <c r="ASB77" s="23"/>
      <c r="ASC77" s="23"/>
      <c r="ASD77" s="23"/>
      <c r="ASE77" s="23"/>
      <c r="ASF77" s="23"/>
      <c r="ASG77" s="23"/>
      <c r="ASH77" s="23"/>
      <c r="ASI77" s="23"/>
      <c r="ASJ77" s="23"/>
      <c r="ASK77" s="23"/>
      <c r="ASL77" s="23"/>
      <c r="ASM77" s="23"/>
      <c r="ASN77" s="23"/>
      <c r="ASO77" s="23"/>
      <c r="ASP77" s="23"/>
      <c r="ASQ77" s="23"/>
      <c r="ASR77" s="23"/>
      <c r="ASS77" s="23"/>
      <c r="AST77" s="23"/>
      <c r="ASU77" s="23"/>
      <c r="ASV77" s="23"/>
      <c r="ASW77" s="23"/>
      <c r="ASX77" s="23"/>
      <c r="ASY77" s="23"/>
      <c r="ASZ77" s="23"/>
      <c r="ATA77" s="23"/>
      <c r="ATB77" s="23"/>
      <c r="ATC77" s="23"/>
      <c r="ATD77" s="23"/>
      <c r="ATE77" s="23"/>
      <c r="ATF77" s="23"/>
      <c r="ATG77" s="23"/>
      <c r="ATH77" s="23"/>
      <c r="ATI77" s="23"/>
      <c r="ATJ77" s="23"/>
      <c r="ATK77" s="23"/>
      <c r="ATL77" s="23"/>
      <c r="ATM77" s="23"/>
      <c r="ATN77" s="23"/>
      <c r="ATO77" s="23"/>
      <c r="ATP77" s="23"/>
      <c r="ATQ77" s="23"/>
      <c r="ATR77" s="23"/>
      <c r="ATS77" s="23"/>
      <c r="ATT77" s="23"/>
      <c r="ATU77" s="23"/>
      <c r="ATV77" s="23"/>
      <c r="ATW77" s="23"/>
      <c r="ATX77" s="23"/>
      <c r="ATY77" s="23"/>
      <c r="ATZ77" s="23"/>
      <c r="AUA77" s="23"/>
      <c r="AUB77" s="23"/>
      <c r="AUC77" s="23"/>
      <c r="AUD77" s="23"/>
      <c r="AUE77" s="23"/>
      <c r="AUF77" s="23"/>
      <c r="AUG77" s="23"/>
      <c r="AUH77" s="23"/>
      <c r="AUI77" s="23"/>
      <c r="AUJ77" s="23"/>
      <c r="AUK77" s="23"/>
      <c r="AUL77" s="23"/>
      <c r="AUM77" s="23"/>
      <c r="AUN77" s="23"/>
      <c r="AUO77" s="23"/>
      <c r="AUP77" s="23"/>
      <c r="AUQ77" s="23"/>
      <c r="AUR77" s="23"/>
      <c r="AUS77" s="23"/>
      <c r="AUT77" s="23"/>
      <c r="AUU77" s="23"/>
      <c r="AUV77" s="23"/>
      <c r="AUW77" s="23"/>
      <c r="AUX77" s="23"/>
      <c r="AUY77" s="23"/>
      <c r="AUZ77" s="23"/>
      <c r="AVA77" s="23"/>
      <c r="AVB77" s="23"/>
      <c r="AVC77" s="23"/>
      <c r="AVD77" s="23"/>
      <c r="AVE77" s="23"/>
      <c r="AVF77" s="23"/>
      <c r="AVG77" s="23"/>
      <c r="AVH77" s="23"/>
      <c r="AVI77" s="23"/>
      <c r="AVJ77" s="23"/>
      <c r="AVK77" s="23"/>
      <c r="AVL77" s="23"/>
      <c r="AVM77" s="23"/>
      <c r="AVN77" s="23"/>
      <c r="AVO77" s="23"/>
      <c r="AVP77" s="23"/>
      <c r="AVQ77" s="23"/>
      <c r="AVR77" s="23"/>
      <c r="AVS77" s="23"/>
      <c r="AVT77" s="23"/>
      <c r="AVU77" s="23"/>
      <c r="AVV77" s="23"/>
      <c r="AVW77" s="23"/>
      <c r="AVX77" s="23"/>
      <c r="AVY77" s="23"/>
      <c r="AVZ77" s="23"/>
      <c r="AWA77" s="23"/>
      <c r="AWB77" s="23"/>
      <c r="AWC77" s="23"/>
      <c r="AWD77" s="23"/>
      <c r="AWE77" s="23"/>
      <c r="AWF77" s="23"/>
      <c r="AWG77" s="23"/>
      <c r="AWH77" s="23"/>
      <c r="AWI77" s="23"/>
      <c r="AWJ77" s="23"/>
      <c r="AWK77" s="23"/>
      <c r="AWL77" s="23"/>
      <c r="AWM77" s="23"/>
      <c r="AWN77" s="23"/>
      <c r="AWO77" s="23"/>
      <c r="AWP77" s="23"/>
      <c r="AWQ77" s="23"/>
      <c r="AWR77" s="23"/>
      <c r="AWS77" s="23"/>
      <c r="AWT77" s="23"/>
      <c r="AWU77" s="23"/>
      <c r="AWV77" s="23"/>
      <c r="AWW77" s="23"/>
      <c r="AWX77" s="23"/>
      <c r="AWY77" s="23"/>
      <c r="AWZ77" s="23"/>
      <c r="AXA77" s="23"/>
      <c r="AXB77" s="23"/>
      <c r="AXC77" s="23"/>
      <c r="AXD77" s="23"/>
      <c r="AXE77" s="23"/>
      <c r="AXF77" s="23"/>
      <c r="AXG77" s="23"/>
      <c r="AXH77" s="23"/>
      <c r="AXI77" s="23"/>
      <c r="AXJ77" s="23"/>
      <c r="AXK77" s="23"/>
      <c r="AXL77" s="23"/>
      <c r="AXM77" s="23"/>
      <c r="AXN77" s="23"/>
      <c r="AXO77" s="23"/>
      <c r="AXP77" s="23"/>
      <c r="AXQ77" s="23"/>
      <c r="AXR77" s="23"/>
      <c r="AXS77" s="23"/>
      <c r="AXT77" s="23"/>
      <c r="AXU77" s="23"/>
      <c r="AXV77" s="23"/>
      <c r="AXW77" s="23"/>
      <c r="AXX77" s="23"/>
      <c r="AXY77" s="23"/>
      <c r="AXZ77" s="23"/>
      <c r="AYA77" s="23"/>
      <c r="AYB77" s="23"/>
      <c r="AYC77" s="23"/>
      <c r="AYD77" s="23"/>
      <c r="AYE77" s="23"/>
      <c r="AYF77" s="23"/>
      <c r="AYG77" s="23"/>
      <c r="AYH77" s="23"/>
      <c r="AYI77" s="23"/>
      <c r="AYJ77" s="23"/>
      <c r="AYK77" s="23"/>
      <c r="AYL77" s="23"/>
      <c r="AYM77" s="23"/>
      <c r="AYN77" s="23"/>
      <c r="AYO77" s="23"/>
      <c r="AYP77" s="23"/>
      <c r="AYQ77" s="23"/>
      <c r="AYR77" s="23"/>
      <c r="AYS77" s="23"/>
      <c r="AYT77" s="23"/>
      <c r="AYU77" s="23"/>
      <c r="AYV77" s="23"/>
      <c r="AYW77" s="23"/>
      <c r="AYX77" s="23"/>
      <c r="AYY77" s="23"/>
      <c r="AYZ77" s="23"/>
      <c r="AZA77" s="23"/>
      <c r="AZB77" s="23"/>
      <c r="AZC77" s="23"/>
      <c r="AZD77" s="23"/>
      <c r="AZE77" s="23"/>
      <c r="AZF77" s="23"/>
      <c r="AZG77" s="23"/>
      <c r="AZH77" s="23"/>
      <c r="AZI77" s="23"/>
      <c r="AZJ77" s="23"/>
      <c r="AZK77" s="23"/>
      <c r="AZL77" s="23"/>
      <c r="AZM77" s="23"/>
      <c r="AZN77" s="23"/>
      <c r="AZO77" s="23"/>
      <c r="AZP77" s="23"/>
      <c r="AZQ77" s="23"/>
      <c r="AZR77" s="23"/>
      <c r="AZS77" s="23"/>
      <c r="AZT77" s="23"/>
      <c r="AZU77" s="23"/>
      <c r="AZV77" s="23"/>
      <c r="AZW77" s="23"/>
      <c r="AZX77" s="23"/>
      <c r="AZY77" s="23"/>
      <c r="AZZ77" s="23"/>
      <c r="BAA77" s="23"/>
      <c r="BAB77" s="23"/>
      <c r="BAC77" s="23"/>
      <c r="BAD77" s="23"/>
      <c r="BAE77" s="23"/>
      <c r="BAF77" s="23"/>
      <c r="BAG77" s="23"/>
      <c r="BAH77" s="23"/>
      <c r="BAI77" s="23"/>
      <c r="BAJ77" s="23"/>
      <c r="BAK77" s="23"/>
      <c r="BAL77" s="23"/>
      <c r="BAM77" s="23"/>
      <c r="BAN77" s="23"/>
      <c r="BAO77" s="23"/>
      <c r="BAP77" s="23"/>
      <c r="BAQ77" s="23"/>
      <c r="BAR77" s="23"/>
      <c r="BAS77" s="23"/>
      <c r="BAT77" s="23"/>
      <c r="BAU77" s="23"/>
      <c r="BAV77" s="23"/>
      <c r="BAW77" s="23"/>
      <c r="BAX77" s="23"/>
      <c r="BAY77" s="23"/>
      <c r="BAZ77" s="23"/>
      <c r="BBA77" s="23"/>
      <c r="BBB77" s="23"/>
      <c r="BBC77" s="23"/>
      <c r="BBD77" s="23"/>
      <c r="BBE77" s="23"/>
      <c r="BBF77" s="23"/>
      <c r="BBG77" s="23"/>
      <c r="BBH77" s="23"/>
      <c r="BBI77" s="23"/>
      <c r="BBJ77" s="23"/>
      <c r="BBK77" s="23"/>
      <c r="BBL77" s="23"/>
      <c r="BBM77" s="23"/>
      <c r="BBN77" s="23"/>
      <c r="BBO77" s="23"/>
      <c r="BBP77" s="23"/>
      <c r="BBQ77" s="23"/>
      <c r="BBR77" s="23"/>
      <c r="BBS77" s="23"/>
      <c r="BBT77" s="23"/>
      <c r="BBU77" s="23"/>
      <c r="BBV77" s="23"/>
      <c r="BBW77" s="23"/>
      <c r="BBX77" s="23"/>
      <c r="BBY77" s="23"/>
      <c r="BBZ77" s="23"/>
      <c r="BCA77" s="23"/>
      <c r="BCB77" s="23"/>
      <c r="BCC77" s="23"/>
      <c r="BCD77" s="23"/>
      <c r="BCE77" s="23"/>
      <c r="BCF77" s="23"/>
      <c r="BCG77" s="23"/>
      <c r="BCH77" s="23"/>
      <c r="BCI77" s="23"/>
      <c r="BCJ77" s="23"/>
      <c r="BCK77" s="23"/>
      <c r="BCL77" s="23"/>
      <c r="BCM77" s="23"/>
      <c r="BCN77" s="23"/>
      <c r="BCO77" s="23"/>
      <c r="BCP77" s="23"/>
      <c r="BCQ77" s="23"/>
      <c r="BCR77" s="23"/>
      <c r="BCS77" s="23"/>
      <c r="BCT77" s="23"/>
      <c r="BCU77" s="23"/>
      <c r="BCV77" s="23"/>
      <c r="BCW77" s="23"/>
      <c r="BCX77" s="23"/>
      <c r="BCY77" s="23"/>
      <c r="BCZ77" s="23"/>
      <c r="BDA77" s="23"/>
      <c r="BDB77" s="23"/>
      <c r="BDC77" s="23"/>
      <c r="BDD77" s="23"/>
      <c r="BDE77" s="23"/>
      <c r="BDF77" s="23"/>
      <c r="BDG77" s="23"/>
      <c r="BDH77" s="23"/>
      <c r="BDI77" s="23"/>
      <c r="BDJ77" s="23"/>
      <c r="BDK77" s="23"/>
      <c r="BDL77" s="23"/>
      <c r="BDM77" s="23"/>
      <c r="BDN77" s="23"/>
      <c r="BDO77" s="23"/>
      <c r="BDP77" s="23"/>
      <c r="BDQ77" s="23"/>
      <c r="BDR77" s="23"/>
      <c r="BDS77" s="23"/>
      <c r="BDT77" s="23"/>
      <c r="BDU77" s="23"/>
      <c r="BDV77" s="23"/>
      <c r="BDW77" s="23"/>
      <c r="BDX77" s="23"/>
      <c r="BDY77" s="23"/>
      <c r="BDZ77" s="23"/>
      <c r="BEA77" s="23"/>
      <c r="BEB77" s="23"/>
      <c r="BEC77" s="23"/>
      <c r="BED77" s="23"/>
      <c r="BEE77" s="23"/>
      <c r="BEF77" s="23"/>
      <c r="BEG77" s="23"/>
      <c r="BEH77" s="23"/>
      <c r="BEI77" s="23"/>
      <c r="BEJ77" s="23"/>
      <c r="BEK77" s="23"/>
      <c r="BEL77" s="23"/>
      <c r="BEM77" s="23"/>
      <c r="BEN77" s="23"/>
      <c r="BEO77" s="23"/>
      <c r="BEP77" s="23"/>
      <c r="BEQ77" s="23"/>
      <c r="BER77" s="23"/>
      <c r="BES77" s="23"/>
      <c r="BET77" s="23"/>
      <c r="BEU77" s="23"/>
      <c r="BEV77" s="23"/>
      <c r="BEW77" s="23"/>
      <c r="BEX77" s="23"/>
      <c r="BEY77" s="23"/>
      <c r="BEZ77" s="23"/>
      <c r="BFA77" s="23"/>
      <c r="BFB77" s="23"/>
      <c r="BFC77" s="23"/>
      <c r="BFD77" s="23"/>
      <c r="BFE77" s="23"/>
      <c r="BFF77" s="23"/>
      <c r="BFG77" s="23"/>
      <c r="BFH77" s="23"/>
      <c r="BFI77" s="23"/>
      <c r="BFJ77" s="23"/>
      <c r="BFK77" s="23"/>
      <c r="BFL77" s="23"/>
      <c r="BFM77" s="23"/>
      <c r="BFN77" s="23"/>
      <c r="BFO77" s="23"/>
      <c r="BFP77" s="23"/>
      <c r="BFQ77" s="23"/>
      <c r="BFR77" s="23"/>
      <c r="BFS77" s="23"/>
      <c r="BFT77" s="23"/>
      <c r="BFU77" s="23"/>
      <c r="BFV77" s="23"/>
      <c r="BFW77" s="23"/>
      <c r="BFX77" s="23"/>
      <c r="BFY77" s="23"/>
      <c r="BFZ77" s="23"/>
      <c r="BGA77" s="23"/>
      <c r="BGB77" s="23"/>
      <c r="BGC77" s="23"/>
      <c r="BGD77" s="23"/>
      <c r="BGE77" s="23"/>
      <c r="BGF77" s="23"/>
      <c r="BGG77" s="23"/>
      <c r="BGH77" s="23"/>
      <c r="BGI77" s="23"/>
      <c r="BGJ77" s="23"/>
      <c r="BGK77" s="23"/>
      <c r="BGL77" s="23"/>
      <c r="BGM77" s="23"/>
      <c r="BGN77" s="23"/>
      <c r="BGO77" s="23"/>
      <c r="BGP77" s="23"/>
      <c r="BGQ77" s="23"/>
      <c r="BGR77" s="23"/>
      <c r="BGS77" s="23"/>
      <c r="BGT77" s="23"/>
      <c r="BGU77" s="23"/>
      <c r="BGV77" s="23"/>
      <c r="BGW77" s="23"/>
      <c r="BGX77" s="23"/>
      <c r="BGY77" s="23"/>
      <c r="BGZ77" s="23"/>
      <c r="BHA77" s="23"/>
      <c r="BHB77" s="23"/>
      <c r="BHC77" s="23"/>
      <c r="BHD77" s="23"/>
      <c r="BHE77" s="23"/>
      <c r="BHF77" s="23"/>
      <c r="BHG77" s="23"/>
      <c r="BHH77" s="23"/>
      <c r="BHI77" s="23"/>
      <c r="BHJ77" s="23"/>
      <c r="BHK77" s="23"/>
      <c r="BHL77" s="23"/>
      <c r="BHM77" s="23"/>
      <c r="BHN77" s="23"/>
      <c r="BHO77" s="23"/>
      <c r="BHP77" s="23"/>
      <c r="BHQ77" s="23"/>
      <c r="BHR77" s="23"/>
      <c r="BHS77" s="23"/>
      <c r="BHT77" s="23"/>
      <c r="BHU77" s="23"/>
      <c r="BHV77" s="23"/>
      <c r="BHW77" s="23"/>
      <c r="BHX77" s="23"/>
      <c r="BHY77" s="23"/>
      <c r="BHZ77" s="23"/>
      <c r="BIA77" s="23"/>
      <c r="BIB77" s="23"/>
      <c r="BIC77" s="23"/>
      <c r="BID77" s="23"/>
      <c r="BIE77" s="23"/>
      <c r="BIF77" s="23"/>
      <c r="BIG77" s="23"/>
      <c r="BIH77" s="23"/>
      <c r="BII77" s="23"/>
      <c r="BIJ77" s="23"/>
      <c r="BIK77" s="23"/>
      <c r="BIL77" s="23"/>
      <c r="BIM77" s="23"/>
      <c r="BIN77" s="23"/>
      <c r="BIO77" s="23"/>
      <c r="BIP77" s="23"/>
      <c r="BIQ77" s="23"/>
      <c r="BIR77" s="23"/>
      <c r="BIS77" s="23"/>
      <c r="BIT77" s="23"/>
      <c r="BIU77" s="23"/>
      <c r="BIV77" s="23"/>
      <c r="BIW77" s="23"/>
      <c r="BIX77" s="23"/>
      <c r="BIY77" s="23"/>
      <c r="BIZ77" s="23"/>
      <c r="BJA77" s="23"/>
      <c r="BJB77" s="23"/>
      <c r="BJC77" s="23"/>
      <c r="BJD77" s="23"/>
      <c r="BJE77" s="23"/>
      <c r="BJF77" s="23"/>
      <c r="BJG77" s="23"/>
      <c r="BJH77" s="23"/>
      <c r="BJI77" s="23"/>
      <c r="BJJ77" s="23"/>
      <c r="BJK77" s="23"/>
      <c r="BJL77" s="23"/>
      <c r="BJM77" s="23"/>
      <c r="BJN77" s="23"/>
      <c r="BJO77" s="23"/>
      <c r="BJP77" s="23"/>
      <c r="BJQ77" s="23"/>
      <c r="BJR77" s="23"/>
      <c r="BJS77" s="23"/>
      <c r="BJT77" s="23"/>
      <c r="BJU77" s="23"/>
      <c r="BJV77" s="23"/>
      <c r="BJW77" s="23"/>
      <c r="BJX77" s="23"/>
      <c r="BJY77" s="23"/>
      <c r="BJZ77" s="23"/>
      <c r="BKA77" s="23"/>
      <c r="BKB77" s="23"/>
      <c r="BKC77" s="23"/>
      <c r="BKD77" s="23"/>
      <c r="BKE77" s="23"/>
      <c r="BKF77" s="23"/>
      <c r="BKG77" s="23"/>
      <c r="BKH77" s="23"/>
      <c r="BKI77" s="23"/>
      <c r="BKJ77" s="23"/>
      <c r="BKK77" s="23"/>
      <c r="BKL77" s="23"/>
      <c r="BKM77" s="23"/>
      <c r="BKN77" s="23"/>
      <c r="BKO77" s="23"/>
      <c r="BKP77" s="23"/>
      <c r="BKQ77" s="23"/>
      <c r="BKR77" s="23"/>
      <c r="BKS77" s="23"/>
      <c r="BKT77" s="23"/>
      <c r="BKU77" s="23"/>
      <c r="BKV77" s="23"/>
      <c r="BKW77" s="23"/>
      <c r="BKX77" s="23"/>
      <c r="BKY77" s="23"/>
      <c r="BKZ77" s="23"/>
      <c r="BLA77" s="23"/>
      <c r="BLB77" s="23"/>
      <c r="BLC77" s="23"/>
      <c r="BLD77" s="23"/>
      <c r="BLE77" s="23"/>
      <c r="BLF77" s="23"/>
      <c r="BLG77" s="23"/>
      <c r="BLH77" s="23"/>
      <c r="BLI77" s="23"/>
      <c r="BLJ77" s="23"/>
      <c r="BLK77" s="23"/>
      <c r="BLL77" s="23"/>
      <c r="BLM77" s="23"/>
      <c r="BLN77" s="23"/>
      <c r="BLO77" s="23"/>
      <c r="BLP77" s="23"/>
      <c r="BLQ77" s="23"/>
      <c r="BLR77" s="23"/>
      <c r="BLS77" s="23"/>
      <c r="BLT77" s="23"/>
      <c r="BLU77" s="23"/>
      <c r="BLV77" s="23"/>
      <c r="BLW77" s="23"/>
      <c r="BLX77" s="23"/>
      <c r="BLY77" s="23"/>
      <c r="BLZ77" s="23"/>
      <c r="BMA77" s="23"/>
      <c r="BMB77" s="23"/>
      <c r="BMC77" s="23"/>
      <c r="BMD77" s="23"/>
      <c r="BME77" s="23"/>
      <c r="BMF77" s="23"/>
      <c r="BMG77" s="23"/>
      <c r="BMH77" s="23"/>
      <c r="BMI77" s="23"/>
      <c r="BMJ77" s="23"/>
      <c r="BMK77" s="23"/>
      <c r="BML77" s="23"/>
      <c r="BMM77" s="23"/>
      <c r="BMN77" s="23"/>
      <c r="BMO77" s="23"/>
      <c r="BMP77" s="23"/>
      <c r="BMQ77" s="23"/>
      <c r="BMR77" s="23"/>
      <c r="BMS77" s="23"/>
      <c r="BMT77" s="23"/>
      <c r="BMU77" s="23"/>
      <c r="BMV77" s="23"/>
      <c r="BMW77" s="23"/>
      <c r="BMX77" s="23"/>
      <c r="BMY77" s="23"/>
      <c r="BMZ77" s="23"/>
      <c r="BNA77" s="23"/>
      <c r="BNB77" s="23"/>
      <c r="BNC77" s="23"/>
      <c r="BND77" s="23"/>
      <c r="BNE77" s="23"/>
      <c r="BNF77" s="23"/>
      <c r="BNG77" s="23"/>
      <c r="BNH77" s="23"/>
      <c r="BNI77" s="23"/>
      <c r="BNJ77" s="23"/>
      <c r="BNK77" s="23"/>
      <c r="BNL77" s="23"/>
      <c r="BNM77" s="23"/>
      <c r="BNN77" s="23"/>
      <c r="BNO77" s="23"/>
      <c r="BNP77" s="23"/>
      <c r="BNQ77" s="23"/>
      <c r="BNR77" s="23"/>
      <c r="BNS77" s="23"/>
      <c r="BNT77" s="23"/>
      <c r="BNU77" s="23"/>
      <c r="BNV77" s="23"/>
      <c r="BNW77" s="23"/>
      <c r="BNX77" s="23"/>
      <c r="BNY77" s="23"/>
      <c r="BNZ77" s="23"/>
      <c r="BOA77" s="23"/>
      <c r="BOB77" s="23"/>
      <c r="BOC77" s="23"/>
      <c r="BOD77" s="23"/>
      <c r="BOE77" s="23"/>
      <c r="BOF77" s="23"/>
      <c r="BOG77" s="23"/>
      <c r="BOH77" s="23"/>
      <c r="BOI77" s="23"/>
      <c r="BOJ77" s="23"/>
      <c r="BOK77" s="23"/>
      <c r="BOL77" s="23"/>
      <c r="BOM77" s="23"/>
      <c r="BON77" s="23"/>
      <c r="BOO77" s="23"/>
      <c r="BOP77" s="23"/>
      <c r="BOQ77" s="23"/>
      <c r="BOR77" s="23"/>
      <c r="BOS77" s="23"/>
      <c r="BOT77" s="23"/>
      <c r="BOU77" s="23"/>
      <c r="BOV77" s="23"/>
      <c r="BOW77" s="23"/>
      <c r="BOX77" s="23"/>
      <c r="BOY77" s="23"/>
      <c r="BOZ77" s="23"/>
      <c r="BPA77" s="23"/>
      <c r="BPB77" s="23"/>
      <c r="BPC77" s="23"/>
      <c r="BPD77" s="23"/>
      <c r="BPE77" s="23"/>
      <c r="BPF77" s="23"/>
      <c r="BPG77" s="23"/>
      <c r="BPH77" s="23"/>
      <c r="BPI77" s="23"/>
      <c r="BPJ77" s="23"/>
      <c r="BPK77" s="23"/>
      <c r="BPL77" s="23"/>
      <c r="BPM77" s="23"/>
      <c r="BPN77" s="23"/>
      <c r="BPO77" s="23"/>
      <c r="BPP77" s="23"/>
      <c r="BPQ77" s="23"/>
      <c r="BPR77" s="23"/>
      <c r="BPS77" s="23"/>
      <c r="BPT77" s="23"/>
      <c r="BPU77" s="23"/>
      <c r="BPV77" s="23"/>
      <c r="BPW77" s="23"/>
      <c r="BPX77" s="23"/>
      <c r="BPY77" s="23"/>
      <c r="BPZ77" s="23"/>
      <c r="BQA77" s="23"/>
      <c r="BQB77" s="23"/>
      <c r="BQC77" s="23"/>
      <c r="BQD77" s="23"/>
      <c r="BQE77" s="23"/>
      <c r="BQF77" s="23"/>
      <c r="BQG77" s="23"/>
      <c r="BQH77" s="23"/>
      <c r="BQI77" s="23"/>
      <c r="BQJ77" s="23"/>
      <c r="BQK77" s="23"/>
      <c r="BQL77" s="23"/>
      <c r="BQM77" s="23"/>
      <c r="BQN77" s="23"/>
      <c r="BQO77" s="23"/>
      <c r="BQP77" s="23"/>
      <c r="BQQ77" s="23"/>
      <c r="BQR77" s="23"/>
      <c r="BQS77" s="23"/>
      <c r="BQT77" s="23"/>
      <c r="BQU77" s="23"/>
      <c r="BQV77" s="23"/>
      <c r="BQW77" s="23"/>
      <c r="BQX77" s="23"/>
      <c r="BQY77" s="23"/>
      <c r="BQZ77" s="23"/>
      <c r="BRA77" s="23"/>
      <c r="BRB77" s="23"/>
      <c r="BRC77" s="23"/>
      <c r="BRD77" s="23"/>
      <c r="BRE77" s="23"/>
      <c r="BRF77" s="23"/>
      <c r="BRG77" s="23"/>
      <c r="BRH77" s="23"/>
      <c r="BRI77" s="23"/>
      <c r="BRJ77" s="23"/>
      <c r="BRK77" s="23"/>
      <c r="BRL77" s="23"/>
      <c r="BRM77" s="23"/>
      <c r="BRN77" s="23"/>
      <c r="BRO77" s="23"/>
      <c r="BRP77" s="23"/>
      <c r="BRQ77" s="23"/>
      <c r="BRR77" s="23"/>
      <c r="BRS77" s="23"/>
      <c r="BRT77" s="23"/>
      <c r="BRU77" s="23"/>
      <c r="BRV77" s="23"/>
      <c r="BRW77" s="23"/>
      <c r="BRX77" s="23"/>
      <c r="BRY77" s="23"/>
      <c r="BRZ77" s="23"/>
      <c r="BSA77" s="23"/>
      <c r="BSB77" s="23"/>
      <c r="BSC77" s="23"/>
      <c r="BSD77" s="23"/>
      <c r="BSE77" s="23"/>
      <c r="BSF77" s="23"/>
      <c r="BSG77" s="23"/>
      <c r="BSH77" s="23"/>
      <c r="BSI77" s="23"/>
      <c r="BSJ77" s="23"/>
      <c r="BSK77" s="23"/>
      <c r="BSL77" s="23"/>
      <c r="BSM77" s="23"/>
      <c r="BSN77" s="23"/>
      <c r="BSO77" s="23"/>
      <c r="BSP77" s="23"/>
      <c r="BSQ77" s="23"/>
      <c r="BSR77" s="23"/>
      <c r="BSS77" s="23"/>
      <c r="BST77" s="23"/>
      <c r="BSU77" s="23"/>
      <c r="BSV77" s="23"/>
      <c r="BSW77" s="23"/>
      <c r="BSX77" s="23"/>
      <c r="BSY77" s="23"/>
      <c r="BSZ77" s="23"/>
      <c r="BTA77" s="23"/>
      <c r="BTB77" s="23"/>
      <c r="BTC77" s="23"/>
      <c r="BTD77" s="23"/>
      <c r="BTE77" s="23"/>
      <c r="BTF77" s="23"/>
      <c r="BTG77" s="23"/>
      <c r="BTH77" s="23"/>
      <c r="BTI77" s="23"/>
      <c r="BTJ77" s="23"/>
      <c r="BTK77" s="23"/>
      <c r="BTL77" s="23"/>
      <c r="BTM77" s="23"/>
      <c r="BTN77" s="23"/>
      <c r="BTO77" s="23"/>
      <c r="BTP77" s="23"/>
      <c r="BTQ77" s="23"/>
      <c r="BTR77" s="23"/>
      <c r="BTS77" s="23"/>
      <c r="BTT77" s="23"/>
      <c r="BTU77" s="23"/>
      <c r="BTV77" s="23"/>
      <c r="BTW77" s="23"/>
      <c r="BTX77" s="23"/>
      <c r="BTY77" s="23"/>
      <c r="BTZ77" s="23"/>
      <c r="BUA77" s="23"/>
      <c r="BUB77" s="23"/>
      <c r="BUC77" s="23"/>
      <c r="BUD77" s="23"/>
      <c r="BUE77" s="23"/>
      <c r="BUF77" s="23"/>
      <c r="BUG77" s="23"/>
      <c r="BUH77" s="23"/>
      <c r="BUI77" s="23"/>
      <c r="BUJ77" s="23"/>
      <c r="BUK77" s="23"/>
      <c r="BUL77" s="23"/>
      <c r="BUM77" s="23"/>
      <c r="BUN77" s="23"/>
      <c r="BUO77" s="23"/>
      <c r="BUP77" s="23"/>
      <c r="BUQ77" s="23"/>
      <c r="BUR77" s="23"/>
      <c r="BUS77" s="23"/>
      <c r="BUT77" s="23"/>
      <c r="BUU77" s="23"/>
      <c r="BUV77" s="23"/>
      <c r="BUW77" s="23"/>
      <c r="BUX77" s="23"/>
      <c r="BUY77" s="23"/>
      <c r="BUZ77" s="23"/>
      <c r="BVA77" s="23"/>
      <c r="BVB77" s="23"/>
      <c r="BVC77" s="23"/>
      <c r="BVD77" s="23"/>
      <c r="BVE77" s="23"/>
      <c r="BVF77" s="23"/>
      <c r="BVG77" s="23"/>
      <c r="BVH77" s="23"/>
      <c r="BVI77" s="23"/>
      <c r="BVJ77" s="23"/>
      <c r="BVK77" s="23"/>
      <c r="BVL77" s="23"/>
      <c r="BVM77" s="23"/>
      <c r="BVN77" s="23"/>
      <c r="BVO77" s="23"/>
      <c r="BVP77" s="23"/>
      <c r="BVQ77" s="23"/>
      <c r="BVR77" s="23"/>
      <c r="BVS77" s="23"/>
      <c r="BVT77" s="23"/>
      <c r="BVU77" s="23"/>
      <c r="BVV77" s="23"/>
      <c r="BVW77" s="23"/>
      <c r="BVX77" s="23"/>
      <c r="BVY77" s="23"/>
      <c r="BVZ77" s="23"/>
      <c r="BWA77" s="23"/>
      <c r="BWB77" s="23"/>
      <c r="BWC77" s="23"/>
      <c r="BWD77" s="23"/>
      <c r="BWE77" s="23"/>
      <c r="BWF77" s="23"/>
      <c r="BWG77" s="23"/>
      <c r="BWH77" s="23"/>
      <c r="BWI77" s="23"/>
      <c r="BWJ77" s="23"/>
      <c r="BWK77" s="23"/>
      <c r="BWL77" s="23"/>
      <c r="BWM77" s="23"/>
      <c r="BWN77" s="23"/>
      <c r="BWO77" s="23"/>
      <c r="BWP77" s="23"/>
      <c r="BWQ77" s="23"/>
      <c r="BWR77" s="23"/>
      <c r="BWS77" s="23"/>
      <c r="BWT77" s="23"/>
      <c r="BWU77" s="23"/>
      <c r="BWV77" s="23"/>
      <c r="BWW77" s="23"/>
      <c r="BWX77" s="23"/>
      <c r="BWY77" s="23"/>
      <c r="BWZ77" s="23"/>
      <c r="BXA77" s="23"/>
      <c r="BXB77" s="23"/>
      <c r="BXC77" s="23"/>
      <c r="BXD77" s="23"/>
      <c r="BXE77" s="23"/>
      <c r="BXF77" s="23"/>
      <c r="BXG77" s="23"/>
      <c r="BXH77" s="23"/>
      <c r="BXI77" s="23"/>
      <c r="BXJ77" s="23"/>
      <c r="BXK77" s="23"/>
      <c r="BXL77" s="23"/>
      <c r="BXM77" s="23"/>
      <c r="BXN77" s="23"/>
      <c r="BXO77" s="23"/>
      <c r="BXP77" s="23"/>
      <c r="BXQ77" s="23"/>
      <c r="BXR77" s="23"/>
      <c r="BXS77" s="23"/>
      <c r="BXT77" s="23"/>
      <c r="BXU77" s="23"/>
      <c r="BXV77" s="23"/>
      <c r="BXW77" s="23"/>
      <c r="BXX77" s="23"/>
      <c r="BXY77" s="23"/>
      <c r="BXZ77" s="23"/>
      <c r="BYA77" s="23"/>
      <c r="BYB77" s="23"/>
      <c r="BYC77" s="23"/>
      <c r="BYD77" s="23"/>
      <c r="BYE77" s="23"/>
      <c r="BYF77" s="23"/>
      <c r="BYG77" s="23"/>
      <c r="BYH77" s="23"/>
      <c r="BYI77" s="23"/>
      <c r="BYJ77" s="23"/>
      <c r="BYK77" s="23"/>
      <c r="BYL77" s="23"/>
      <c r="BYM77" s="23"/>
      <c r="BYN77" s="23"/>
      <c r="BYO77" s="23"/>
      <c r="BYP77" s="23"/>
      <c r="BYQ77" s="23"/>
      <c r="BYR77" s="23"/>
      <c r="BYS77" s="23"/>
      <c r="BYT77" s="23"/>
      <c r="BYU77" s="23"/>
      <c r="BYV77" s="23"/>
      <c r="BYW77" s="23"/>
      <c r="BYX77" s="23"/>
      <c r="BYY77" s="23"/>
      <c r="BYZ77" s="23"/>
      <c r="BZA77" s="23"/>
      <c r="BZB77" s="23"/>
      <c r="BZC77" s="23"/>
      <c r="BZD77" s="23"/>
      <c r="BZE77" s="23"/>
      <c r="BZF77" s="23"/>
      <c r="BZG77" s="23"/>
      <c r="BZH77" s="23"/>
      <c r="BZI77" s="23"/>
      <c r="BZJ77" s="23"/>
      <c r="BZK77" s="23"/>
      <c r="BZL77" s="23"/>
      <c r="BZM77" s="23"/>
      <c r="BZN77" s="23"/>
      <c r="BZO77" s="23"/>
      <c r="BZP77" s="23"/>
      <c r="BZQ77" s="23"/>
      <c r="BZR77" s="23"/>
      <c r="BZS77" s="23"/>
      <c r="BZT77" s="23"/>
      <c r="BZU77" s="23"/>
      <c r="BZV77" s="23"/>
      <c r="BZW77" s="23"/>
      <c r="BZX77" s="23"/>
      <c r="BZY77" s="23"/>
      <c r="BZZ77" s="23"/>
      <c r="CAA77" s="23"/>
      <c r="CAB77" s="23"/>
      <c r="CAC77" s="23"/>
      <c r="CAD77" s="23"/>
      <c r="CAE77" s="23"/>
      <c r="CAF77" s="23"/>
      <c r="CAG77" s="23"/>
      <c r="CAH77" s="23"/>
      <c r="CAI77" s="23"/>
      <c r="CAJ77" s="23"/>
      <c r="CAK77" s="23"/>
      <c r="CAL77" s="23"/>
      <c r="CAM77" s="23"/>
      <c r="CAN77" s="23"/>
      <c r="CAO77" s="23"/>
      <c r="CAP77" s="23"/>
      <c r="CAQ77" s="23"/>
      <c r="CAR77" s="23"/>
      <c r="CAS77" s="23"/>
      <c r="CAT77" s="23"/>
      <c r="CAU77" s="23"/>
      <c r="CAV77" s="23"/>
      <c r="CAW77" s="23"/>
      <c r="CAX77" s="23"/>
      <c r="CAY77" s="23"/>
      <c r="CAZ77" s="23"/>
      <c r="CBA77" s="23"/>
      <c r="CBB77" s="23"/>
      <c r="CBC77" s="23"/>
      <c r="CBD77" s="23"/>
      <c r="CBE77" s="23"/>
      <c r="CBF77" s="23"/>
      <c r="CBG77" s="23"/>
      <c r="CBH77" s="23"/>
      <c r="CBI77" s="23"/>
      <c r="CBJ77" s="23"/>
      <c r="CBK77" s="23"/>
      <c r="CBL77" s="23"/>
      <c r="CBM77" s="23"/>
      <c r="CBN77" s="23"/>
      <c r="CBO77" s="23"/>
      <c r="CBP77" s="23"/>
      <c r="CBQ77" s="23"/>
      <c r="CBR77" s="23"/>
      <c r="CBS77" s="23"/>
      <c r="CBT77" s="23"/>
      <c r="CBU77" s="23"/>
      <c r="CBV77" s="23"/>
      <c r="CBW77" s="23"/>
      <c r="CBX77" s="23"/>
      <c r="CBY77" s="23"/>
      <c r="CBZ77" s="23"/>
      <c r="CCA77" s="23"/>
      <c r="CCB77" s="23"/>
      <c r="CCC77" s="23"/>
      <c r="CCD77" s="23"/>
      <c r="CCE77" s="23"/>
      <c r="CCF77" s="23"/>
      <c r="CCG77" s="23"/>
      <c r="CCH77" s="23"/>
      <c r="CCI77" s="23"/>
      <c r="CCJ77" s="23"/>
      <c r="CCK77" s="23"/>
      <c r="CCL77" s="23"/>
      <c r="CCM77" s="23"/>
      <c r="CCN77" s="23"/>
      <c r="CCO77" s="23"/>
      <c r="CCP77" s="23"/>
      <c r="CCQ77" s="23"/>
      <c r="CCR77" s="23"/>
      <c r="CCS77" s="23"/>
      <c r="CCT77" s="23"/>
      <c r="CCU77" s="23"/>
      <c r="CCV77" s="23"/>
      <c r="CCW77" s="23"/>
      <c r="CCX77" s="23"/>
      <c r="CCY77" s="23"/>
      <c r="CCZ77" s="23"/>
      <c r="CDA77" s="23"/>
      <c r="CDB77" s="23"/>
      <c r="CDC77" s="23"/>
      <c r="CDD77" s="23"/>
      <c r="CDE77" s="23"/>
      <c r="CDF77" s="23"/>
      <c r="CDG77" s="23"/>
      <c r="CDH77" s="23"/>
      <c r="CDI77" s="23"/>
      <c r="CDJ77" s="23"/>
      <c r="CDK77" s="23"/>
      <c r="CDL77" s="23"/>
      <c r="CDM77" s="23"/>
      <c r="CDN77" s="23"/>
      <c r="CDO77" s="23"/>
      <c r="CDP77" s="23"/>
      <c r="CDQ77" s="23"/>
      <c r="CDR77" s="23"/>
      <c r="CDS77" s="23"/>
      <c r="CDT77" s="23"/>
      <c r="CDU77" s="23"/>
      <c r="CDV77" s="23"/>
      <c r="CDW77" s="23"/>
      <c r="CDX77" s="23"/>
      <c r="CDY77" s="23"/>
      <c r="CDZ77" s="23"/>
      <c r="CEA77" s="23"/>
      <c r="CEB77" s="23"/>
      <c r="CEC77" s="23"/>
      <c r="CED77" s="23"/>
      <c r="CEE77" s="23"/>
      <c r="CEF77" s="23"/>
      <c r="CEG77" s="23"/>
      <c r="CEH77" s="23"/>
      <c r="CEI77" s="23"/>
      <c r="CEJ77" s="23"/>
      <c r="CEK77" s="23"/>
      <c r="CEL77" s="23"/>
      <c r="CEM77" s="23"/>
      <c r="CEN77" s="23"/>
      <c r="CEO77" s="23"/>
      <c r="CEP77" s="23"/>
      <c r="CEQ77" s="23"/>
      <c r="CER77" s="23"/>
      <c r="CES77" s="23"/>
      <c r="CET77" s="23"/>
      <c r="CEU77" s="23"/>
      <c r="CEV77" s="23"/>
      <c r="CEW77" s="23"/>
      <c r="CEX77" s="23"/>
      <c r="CEY77" s="23"/>
      <c r="CEZ77" s="23"/>
      <c r="CFA77" s="23"/>
      <c r="CFB77" s="23"/>
      <c r="CFC77" s="23"/>
      <c r="CFD77" s="23"/>
      <c r="CFE77" s="23"/>
      <c r="CFF77" s="23"/>
      <c r="CFG77" s="23"/>
      <c r="CFH77" s="23"/>
      <c r="CFI77" s="23"/>
      <c r="CFJ77" s="23"/>
      <c r="CFK77" s="23"/>
      <c r="CFL77" s="23"/>
      <c r="CFM77" s="23"/>
      <c r="CFN77" s="23"/>
      <c r="CFO77" s="23"/>
      <c r="CFP77" s="23"/>
      <c r="CFQ77" s="23"/>
      <c r="CFR77" s="23"/>
      <c r="CFS77" s="23"/>
      <c r="CFT77" s="23"/>
      <c r="CFU77" s="23"/>
      <c r="CFV77" s="23"/>
      <c r="CFW77" s="23"/>
      <c r="CFX77" s="23"/>
      <c r="CFY77" s="23"/>
      <c r="CFZ77" s="23"/>
      <c r="CGA77" s="23"/>
      <c r="CGB77" s="23"/>
      <c r="CGC77" s="23"/>
      <c r="CGD77" s="23"/>
      <c r="CGE77" s="23"/>
      <c r="CGF77" s="23"/>
      <c r="CGG77" s="23"/>
      <c r="CGH77" s="23"/>
      <c r="CGI77" s="23"/>
      <c r="CGJ77" s="23"/>
      <c r="CGK77" s="23"/>
      <c r="CGL77" s="23"/>
      <c r="CGM77" s="23"/>
      <c r="CGN77" s="23"/>
      <c r="CGO77" s="23"/>
      <c r="CGP77" s="23"/>
      <c r="CGQ77" s="23"/>
      <c r="CGR77" s="23"/>
      <c r="CGS77" s="23"/>
      <c r="CGT77" s="23"/>
      <c r="CGU77" s="23"/>
      <c r="CGV77" s="23"/>
      <c r="CGW77" s="23"/>
      <c r="CGX77" s="23"/>
      <c r="CGY77" s="23"/>
      <c r="CGZ77" s="23"/>
      <c r="CHA77" s="23"/>
      <c r="CHB77" s="23"/>
      <c r="CHC77" s="23"/>
      <c r="CHD77" s="23"/>
      <c r="CHE77" s="23"/>
      <c r="CHF77" s="23"/>
      <c r="CHG77" s="23"/>
      <c r="CHH77" s="23"/>
      <c r="CHI77" s="23"/>
      <c r="CHJ77" s="23"/>
      <c r="CHK77" s="23"/>
      <c r="CHL77" s="23"/>
      <c r="CHM77" s="23"/>
      <c r="CHN77" s="23"/>
      <c r="CHO77" s="23"/>
      <c r="CHP77" s="23"/>
      <c r="CHQ77" s="23"/>
      <c r="CHR77" s="23"/>
      <c r="CHS77" s="23"/>
      <c r="CHT77" s="23"/>
      <c r="CHU77" s="23"/>
      <c r="CHV77" s="23"/>
      <c r="CHW77" s="23"/>
      <c r="CHX77" s="23"/>
      <c r="CHY77" s="23"/>
      <c r="CHZ77" s="23"/>
      <c r="CIA77" s="23"/>
      <c r="CIB77" s="23"/>
      <c r="CIC77" s="23"/>
      <c r="CID77" s="23"/>
      <c r="CIE77" s="23"/>
      <c r="CIF77" s="23"/>
      <c r="CIG77" s="23"/>
      <c r="CIH77" s="23"/>
      <c r="CII77" s="23"/>
      <c r="CIJ77" s="23"/>
      <c r="CIK77" s="23"/>
      <c r="CIL77" s="23"/>
      <c r="CIM77" s="23"/>
      <c r="CIN77" s="23"/>
      <c r="CIO77" s="23"/>
      <c r="CIP77" s="23"/>
      <c r="CIQ77" s="23"/>
      <c r="CIR77" s="23"/>
      <c r="CIS77" s="23"/>
      <c r="CIT77" s="23"/>
      <c r="CIU77" s="23"/>
      <c r="CIV77" s="23"/>
      <c r="CIW77" s="23"/>
      <c r="CIX77" s="23"/>
      <c r="CIY77" s="23"/>
      <c r="CIZ77" s="23"/>
      <c r="CJA77" s="23"/>
      <c r="CJB77" s="23"/>
      <c r="CJC77" s="23"/>
      <c r="CJD77" s="23"/>
      <c r="CJE77" s="23"/>
      <c r="CJF77" s="23"/>
      <c r="CJG77" s="23"/>
      <c r="CJH77" s="23"/>
      <c r="CJI77" s="23"/>
      <c r="CJJ77" s="23"/>
      <c r="CJK77" s="23"/>
      <c r="CJL77" s="23"/>
      <c r="CJM77" s="23"/>
      <c r="CJN77" s="23"/>
      <c r="CJO77" s="23"/>
      <c r="CJP77" s="23"/>
      <c r="CJQ77" s="23"/>
      <c r="CJR77" s="23"/>
      <c r="CJS77" s="23"/>
      <c r="CJT77" s="23"/>
      <c r="CJU77" s="23"/>
      <c r="CJV77" s="23"/>
      <c r="CJW77" s="23"/>
      <c r="CJX77" s="23"/>
      <c r="CJY77" s="23"/>
      <c r="CJZ77" s="23"/>
      <c r="CKA77" s="23"/>
      <c r="CKB77" s="23"/>
      <c r="CKC77" s="23"/>
      <c r="CKD77" s="23"/>
      <c r="CKE77" s="23"/>
      <c r="CKF77" s="23"/>
      <c r="CKG77" s="23"/>
      <c r="CKH77" s="23"/>
      <c r="CKI77" s="23"/>
      <c r="CKJ77" s="23"/>
      <c r="CKK77" s="23"/>
      <c r="CKL77" s="23"/>
      <c r="CKM77" s="23"/>
      <c r="CKN77" s="23"/>
      <c r="CKO77" s="23"/>
      <c r="CKP77" s="23"/>
      <c r="CKQ77" s="23"/>
      <c r="CKR77" s="23"/>
      <c r="CKS77" s="23"/>
      <c r="CKT77" s="23"/>
      <c r="CKU77" s="23"/>
      <c r="CKV77" s="23"/>
      <c r="CKW77" s="23"/>
      <c r="CKX77" s="23"/>
      <c r="CKY77" s="23"/>
      <c r="CKZ77" s="23"/>
      <c r="CLA77" s="23"/>
      <c r="CLB77" s="23"/>
      <c r="CLC77" s="23"/>
      <c r="CLD77" s="23"/>
      <c r="CLE77" s="23"/>
      <c r="CLF77" s="23"/>
      <c r="CLG77" s="23"/>
      <c r="CLH77" s="23"/>
      <c r="CLI77" s="23"/>
      <c r="CLJ77" s="23"/>
      <c r="CLK77" s="23"/>
      <c r="CLL77" s="23"/>
      <c r="CLM77" s="23"/>
      <c r="CLN77" s="23"/>
      <c r="CLO77" s="23"/>
      <c r="CLP77" s="23"/>
      <c r="CLQ77" s="23"/>
      <c r="CLR77" s="23"/>
      <c r="CLS77" s="23"/>
      <c r="CLT77" s="23"/>
      <c r="CLU77" s="23"/>
      <c r="CLV77" s="23"/>
      <c r="CLW77" s="23"/>
      <c r="CLX77" s="23"/>
      <c r="CLY77" s="23"/>
      <c r="CLZ77" s="23"/>
      <c r="CMA77" s="23"/>
      <c r="CMB77" s="23"/>
      <c r="CMC77" s="23"/>
      <c r="CMD77" s="23"/>
      <c r="CME77" s="23"/>
      <c r="CMF77" s="23"/>
      <c r="CMG77" s="23"/>
      <c r="CMH77" s="23"/>
      <c r="CMI77" s="23"/>
      <c r="CMJ77" s="23"/>
      <c r="CMK77" s="23"/>
      <c r="CML77" s="23"/>
      <c r="CMM77" s="23"/>
      <c r="CMN77" s="23"/>
      <c r="CMO77" s="23"/>
      <c r="CMP77" s="23"/>
      <c r="CMQ77" s="23"/>
      <c r="CMR77" s="23"/>
      <c r="CMS77" s="23"/>
      <c r="CMT77" s="23"/>
      <c r="CMU77" s="23"/>
      <c r="CMV77" s="23"/>
      <c r="CMW77" s="23"/>
      <c r="CMX77" s="23"/>
      <c r="CMY77" s="23"/>
      <c r="CMZ77" s="23"/>
      <c r="CNA77" s="23"/>
      <c r="CNB77" s="23"/>
      <c r="CNC77" s="23"/>
      <c r="CND77" s="23"/>
      <c r="CNE77" s="23"/>
      <c r="CNF77" s="23"/>
      <c r="CNG77" s="23"/>
      <c r="CNH77" s="23"/>
      <c r="CNI77" s="23"/>
      <c r="CNJ77" s="23"/>
      <c r="CNK77" s="23"/>
      <c r="CNL77" s="23"/>
      <c r="CNM77" s="23"/>
      <c r="CNN77" s="23"/>
      <c r="CNO77" s="23"/>
      <c r="CNP77" s="23"/>
      <c r="CNQ77" s="23"/>
      <c r="CNR77" s="23"/>
      <c r="CNS77" s="23"/>
      <c r="CNT77" s="23"/>
      <c r="CNU77" s="23"/>
      <c r="CNV77" s="23"/>
      <c r="CNW77" s="23"/>
      <c r="CNX77" s="23"/>
      <c r="CNY77" s="23"/>
      <c r="CNZ77" s="23"/>
      <c r="COA77" s="23"/>
      <c r="COB77" s="23"/>
      <c r="COC77" s="23"/>
      <c r="COD77" s="23"/>
      <c r="COE77" s="23"/>
      <c r="COF77" s="23"/>
      <c r="COG77" s="23"/>
      <c r="COH77" s="23"/>
      <c r="COI77" s="23"/>
      <c r="COJ77" s="23"/>
      <c r="COK77" s="23"/>
      <c r="COL77" s="23"/>
      <c r="COM77" s="23"/>
      <c r="CON77" s="23"/>
      <c r="COO77" s="23"/>
      <c r="COP77" s="23"/>
      <c r="COQ77" s="23"/>
      <c r="COR77" s="23"/>
      <c r="COS77" s="23"/>
      <c r="COT77" s="23"/>
      <c r="COU77" s="23"/>
      <c r="COV77" s="23"/>
      <c r="COW77" s="23"/>
      <c r="COX77" s="23"/>
      <c r="COY77" s="23"/>
      <c r="COZ77" s="23"/>
      <c r="CPA77" s="23"/>
      <c r="CPB77" s="23"/>
      <c r="CPC77" s="23"/>
      <c r="CPD77" s="23"/>
      <c r="CPE77" s="23"/>
      <c r="CPF77" s="23"/>
      <c r="CPG77" s="23"/>
      <c r="CPH77" s="23"/>
      <c r="CPI77" s="23"/>
      <c r="CPJ77" s="23"/>
      <c r="CPK77" s="23"/>
      <c r="CPL77" s="23"/>
      <c r="CPM77" s="23"/>
      <c r="CPN77" s="23"/>
      <c r="CPO77" s="23"/>
      <c r="CPP77" s="23"/>
      <c r="CPQ77" s="23"/>
      <c r="CPR77" s="23"/>
      <c r="CPS77" s="23"/>
      <c r="CPT77" s="23"/>
      <c r="CPU77" s="23"/>
      <c r="CPV77" s="23"/>
      <c r="CPW77" s="23"/>
      <c r="CPX77" s="23"/>
      <c r="CPY77" s="23"/>
      <c r="CPZ77" s="23"/>
      <c r="CQA77" s="23"/>
      <c r="CQB77" s="23"/>
      <c r="CQC77" s="23"/>
      <c r="CQD77" s="23"/>
      <c r="CQE77" s="23"/>
      <c r="CQF77" s="23"/>
      <c r="CQG77" s="23"/>
      <c r="CQH77" s="23"/>
      <c r="CQI77" s="23"/>
      <c r="CQJ77" s="23"/>
      <c r="CQK77" s="23"/>
      <c r="CQL77" s="23"/>
      <c r="CQM77" s="23"/>
      <c r="CQN77" s="23"/>
      <c r="CQO77" s="23"/>
      <c r="CQP77" s="23"/>
      <c r="CQQ77" s="23"/>
      <c r="CQR77" s="23"/>
      <c r="CQS77" s="23"/>
      <c r="CQT77" s="23"/>
      <c r="CQU77" s="23"/>
      <c r="CQV77" s="23"/>
      <c r="CQW77" s="23"/>
      <c r="CQX77" s="23"/>
      <c r="CQY77" s="23"/>
      <c r="CQZ77" s="23"/>
      <c r="CRA77" s="23"/>
      <c r="CRB77" s="23"/>
      <c r="CRC77" s="23"/>
      <c r="CRD77" s="23"/>
      <c r="CRE77" s="23"/>
      <c r="CRF77" s="23"/>
      <c r="CRG77" s="23"/>
      <c r="CRH77" s="23"/>
      <c r="CRI77" s="23"/>
      <c r="CRJ77" s="23"/>
      <c r="CRK77" s="23"/>
      <c r="CRL77" s="23"/>
      <c r="CRM77" s="23"/>
      <c r="CRN77" s="23"/>
      <c r="CRO77" s="23"/>
      <c r="CRP77" s="23"/>
      <c r="CRQ77" s="23"/>
      <c r="CRR77" s="23"/>
      <c r="CRS77" s="23"/>
      <c r="CRT77" s="23"/>
      <c r="CRU77" s="23"/>
      <c r="CRV77" s="23"/>
      <c r="CRW77" s="23"/>
      <c r="CRX77" s="23"/>
      <c r="CRY77" s="23"/>
      <c r="CRZ77" s="23"/>
      <c r="CSA77" s="23"/>
      <c r="CSB77" s="23"/>
      <c r="CSC77" s="23"/>
      <c r="CSD77" s="23"/>
      <c r="CSE77" s="23"/>
      <c r="CSF77" s="23"/>
      <c r="CSG77" s="23"/>
      <c r="CSH77" s="23"/>
      <c r="CSI77" s="23"/>
      <c r="CSJ77" s="23"/>
      <c r="CSK77" s="23"/>
      <c r="CSL77" s="23"/>
      <c r="CSM77" s="23"/>
      <c r="CSN77" s="23"/>
      <c r="CSO77" s="23"/>
      <c r="CSP77" s="23"/>
      <c r="CSQ77" s="23"/>
      <c r="CSR77" s="23"/>
      <c r="CSS77" s="23"/>
      <c r="CST77" s="23"/>
      <c r="CSU77" s="23"/>
      <c r="CSV77" s="23"/>
      <c r="CSW77" s="23"/>
      <c r="CSX77" s="23"/>
      <c r="CSY77" s="23"/>
      <c r="CSZ77" s="23"/>
      <c r="CTA77" s="23"/>
      <c r="CTB77" s="23"/>
      <c r="CTC77" s="23"/>
      <c r="CTD77" s="23"/>
      <c r="CTE77" s="23"/>
      <c r="CTF77" s="23"/>
      <c r="CTG77" s="23"/>
      <c r="CTH77" s="23"/>
      <c r="CTI77" s="23"/>
      <c r="CTJ77" s="23"/>
      <c r="CTK77" s="23"/>
      <c r="CTL77" s="23"/>
      <c r="CTM77" s="23"/>
      <c r="CTN77" s="23"/>
      <c r="CTO77" s="23"/>
      <c r="CTP77" s="23"/>
      <c r="CTQ77" s="23"/>
      <c r="CTR77" s="23"/>
      <c r="CTS77" s="23"/>
      <c r="CTT77" s="23"/>
      <c r="CTU77" s="23"/>
      <c r="CTV77" s="23"/>
      <c r="CTW77" s="23"/>
      <c r="CTX77" s="23"/>
      <c r="CTY77" s="23"/>
      <c r="CTZ77" s="23"/>
      <c r="CUA77" s="23"/>
      <c r="CUB77" s="23"/>
      <c r="CUC77" s="23"/>
      <c r="CUD77" s="23"/>
      <c r="CUE77" s="23"/>
      <c r="CUF77" s="23"/>
      <c r="CUG77" s="23"/>
      <c r="CUH77" s="23"/>
      <c r="CUI77" s="23"/>
      <c r="CUJ77" s="23"/>
      <c r="CUK77" s="23"/>
      <c r="CUL77" s="23"/>
      <c r="CUM77" s="23"/>
      <c r="CUN77" s="23"/>
      <c r="CUO77" s="23"/>
      <c r="CUP77" s="23"/>
      <c r="CUQ77" s="23"/>
      <c r="CUR77" s="23"/>
      <c r="CUS77" s="23"/>
      <c r="CUT77" s="23"/>
      <c r="CUU77" s="23"/>
      <c r="CUV77" s="23"/>
      <c r="CUW77" s="23"/>
      <c r="CUX77" s="23"/>
      <c r="CUY77" s="23"/>
      <c r="CUZ77" s="23"/>
      <c r="CVA77" s="23"/>
      <c r="CVB77" s="23"/>
      <c r="CVC77" s="23"/>
      <c r="CVD77" s="23"/>
      <c r="CVE77" s="23"/>
      <c r="CVF77" s="23"/>
      <c r="CVG77" s="23"/>
      <c r="CVH77" s="23"/>
      <c r="CVI77" s="23"/>
      <c r="CVJ77" s="23"/>
      <c r="CVK77" s="23"/>
      <c r="CVL77" s="23"/>
      <c r="CVM77" s="23"/>
      <c r="CVN77" s="23"/>
      <c r="CVO77" s="23"/>
      <c r="CVP77" s="23"/>
      <c r="CVQ77" s="23"/>
      <c r="CVR77" s="23"/>
      <c r="CVS77" s="23"/>
      <c r="CVT77" s="23"/>
      <c r="CVU77" s="23"/>
      <c r="CVV77" s="23"/>
      <c r="CVW77" s="23"/>
      <c r="CVX77" s="23"/>
      <c r="CVY77" s="23"/>
      <c r="CVZ77" s="23"/>
      <c r="CWA77" s="23"/>
      <c r="CWB77" s="23"/>
      <c r="CWC77" s="23"/>
      <c r="CWD77" s="23"/>
      <c r="CWE77" s="23"/>
      <c r="CWF77" s="23"/>
      <c r="CWG77" s="23"/>
      <c r="CWH77" s="23"/>
      <c r="CWI77" s="23"/>
      <c r="CWJ77" s="23"/>
      <c r="CWK77" s="23"/>
      <c r="CWL77" s="23"/>
      <c r="CWM77" s="23"/>
      <c r="CWN77" s="23"/>
      <c r="CWO77" s="23"/>
      <c r="CWP77" s="23"/>
      <c r="CWQ77" s="23"/>
      <c r="CWR77" s="23"/>
      <c r="CWS77" s="23"/>
      <c r="CWT77" s="23"/>
      <c r="CWU77" s="23"/>
      <c r="CWV77" s="23"/>
      <c r="CWW77" s="23"/>
      <c r="CWX77" s="23"/>
      <c r="CWY77" s="23"/>
      <c r="CWZ77" s="23"/>
      <c r="CXA77" s="23"/>
      <c r="CXB77" s="23"/>
      <c r="CXC77" s="23"/>
      <c r="CXD77" s="23"/>
      <c r="CXE77" s="23"/>
      <c r="CXF77" s="23"/>
      <c r="CXG77" s="23"/>
      <c r="CXH77" s="23"/>
      <c r="CXI77" s="23"/>
      <c r="CXJ77" s="23"/>
      <c r="CXK77" s="23"/>
      <c r="CXL77" s="23"/>
      <c r="CXM77" s="23"/>
      <c r="CXN77" s="23"/>
      <c r="CXO77" s="23"/>
      <c r="CXP77" s="23"/>
      <c r="CXQ77" s="23"/>
      <c r="CXR77" s="23"/>
      <c r="CXS77" s="23"/>
      <c r="CXT77" s="23"/>
      <c r="CXU77" s="23"/>
      <c r="CXV77" s="23"/>
      <c r="CXW77" s="23"/>
      <c r="CXX77" s="23"/>
      <c r="CXY77" s="23"/>
      <c r="CXZ77" s="23"/>
      <c r="CYA77" s="23"/>
      <c r="CYB77" s="23"/>
      <c r="CYC77" s="23"/>
      <c r="CYD77" s="23"/>
      <c r="CYE77" s="23"/>
      <c r="CYF77" s="23"/>
      <c r="CYG77" s="23"/>
      <c r="CYH77" s="23"/>
      <c r="CYI77" s="23"/>
      <c r="CYJ77" s="23"/>
      <c r="CYK77" s="23"/>
      <c r="CYL77" s="23"/>
      <c r="CYM77" s="23"/>
      <c r="CYN77" s="23"/>
      <c r="CYO77" s="23"/>
      <c r="CYP77" s="23"/>
      <c r="CYQ77" s="23"/>
      <c r="CYR77" s="23"/>
      <c r="CYS77" s="23"/>
      <c r="CYT77" s="23"/>
      <c r="CYU77" s="23"/>
      <c r="CYV77" s="23"/>
      <c r="CYW77" s="23"/>
      <c r="CYX77" s="23"/>
      <c r="CYY77" s="23"/>
      <c r="CYZ77" s="23"/>
      <c r="CZA77" s="23"/>
      <c r="CZB77" s="23"/>
      <c r="CZC77" s="23"/>
      <c r="CZD77" s="23"/>
      <c r="CZE77" s="23"/>
      <c r="CZF77" s="23"/>
      <c r="CZG77" s="23"/>
      <c r="CZH77" s="23"/>
      <c r="CZI77" s="23"/>
      <c r="CZJ77" s="23"/>
      <c r="CZK77" s="23"/>
      <c r="CZL77" s="23"/>
      <c r="CZM77" s="23"/>
      <c r="CZN77" s="23"/>
      <c r="CZO77" s="23"/>
      <c r="CZP77" s="23"/>
      <c r="CZQ77" s="23"/>
      <c r="CZR77" s="23"/>
      <c r="CZS77" s="23"/>
      <c r="CZT77" s="23"/>
      <c r="CZU77" s="23"/>
      <c r="CZV77" s="23"/>
      <c r="CZW77" s="23"/>
      <c r="CZX77" s="23"/>
      <c r="CZY77" s="23"/>
      <c r="CZZ77" s="23"/>
      <c r="DAA77" s="23"/>
      <c r="DAB77" s="23"/>
      <c r="DAC77" s="23"/>
      <c r="DAD77" s="23"/>
      <c r="DAE77" s="23"/>
      <c r="DAF77" s="23"/>
      <c r="DAG77" s="23"/>
      <c r="DAH77" s="23"/>
      <c r="DAI77" s="23"/>
      <c r="DAJ77" s="23"/>
      <c r="DAK77" s="23"/>
      <c r="DAL77" s="23"/>
      <c r="DAM77" s="23"/>
      <c r="DAN77" s="23"/>
      <c r="DAO77" s="23"/>
      <c r="DAP77" s="23"/>
      <c r="DAQ77" s="23"/>
      <c r="DAR77" s="23"/>
      <c r="DAS77" s="23"/>
      <c r="DAT77" s="23"/>
      <c r="DAU77" s="23"/>
      <c r="DAV77" s="23"/>
      <c r="DAW77" s="23"/>
      <c r="DAX77" s="23"/>
      <c r="DAY77" s="23"/>
      <c r="DAZ77" s="23"/>
      <c r="DBA77" s="23"/>
      <c r="DBB77" s="23"/>
      <c r="DBC77" s="23"/>
      <c r="DBD77" s="23"/>
      <c r="DBE77" s="23"/>
      <c r="DBF77" s="23"/>
      <c r="DBG77" s="23"/>
      <c r="DBH77" s="23"/>
      <c r="DBI77" s="23"/>
      <c r="DBJ77" s="23"/>
      <c r="DBK77" s="23"/>
      <c r="DBL77" s="23"/>
      <c r="DBM77" s="23"/>
      <c r="DBN77" s="23"/>
      <c r="DBO77" s="23"/>
      <c r="DBP77" s="23"/>
      <c r="DBQ77" s="23"/>
      <c r="DBR77" s="23"/>
      <c r="DBS77" s="23"/>
      <c r="DBT77" s="23"/>
      <c r="DBU77" s="23"/>
      <c r="DBV77" s="23"/>
      <c r="DBW77" s="23"/>
      <c r="DBX77" s="23"/>
      <c r="DBY77" s="23"/>
      <c r="DBZ77" s="23"/>
      <c r="DCA77" s="23"/>
      <c r="DCB77" s="23"/>
      <c r="DCC77" s="23"/>
      <c r="DCD77" s="23"/>
      <c r="DCE77" s="23"/>
      <c r="DCF77" s="23"/>
      <c r="DCG77" s="23"/>
      <c r="DCH77" s="23"/>
      <c r="DCI77" s="23"/>
      <c r="DCJ77" s="23"/>
      <c r="DCK77" s="23"/>
      <c r="DCL77" s="23"/>
      <c r="DCM77" s="23"/>
      <c r="DCN77" s="23"/>
      <c r="DCO77" s="23"/>
      <c r="DCP77" s="23"/>
      <c r="DCQ77" s="23"/>
      <c r="DCR77" s="23"/>
      <c r="DCS77" s="23"/>
      <c r="DCT77" s="23"/>
      <c r="DCU77" s="23"/>
      <c r="DCV77" s="23"/>
      <c r="DCW77" s="23"/>
      <c r="DCX77" s="23"/>
      <c r="DCY77" s="23"/>
      <c r="DCZ77" s="23"/>
      <c r="DDA77" s="23"/>
      <c r="DDB77" s="23"/>
      <c r="DDC77" s="23"/>
      <c r="DDD77" s="23"/>
      <c r="DDE77" s="23"/>
      <c r="DDF77" s="23"/>
      <c r="DDG77" s="23"/>
      <c r="DDH77" s="23"/>
      <c r="DDI77" s="23"/>
      <c r="DDJ77" s="23"/>
      <c r="DDK77" s="23"/>
      <c r="DDL77" s="23"/>
      <c r="DDM77" s="23"/>
      <c r="DDN77" s="23"/>
      <c r="DDO77" s="23"/>
      <c r="DDP77" s="23"/>
      <c r="DDQ77" s="23"/>
      <c r="DDR77" s="23"/>
      <c r="DDS77" s="23"/>
      <c r="DDT77" s="23"/>
      <c r="DDU77" s="23"/>
      <c r="DDV77" s="23"/>
      <c r="DDW77" s="23"/>
      <c r="DDX77" s="23"/>
      <c r="DDY77" s="23"/>
      <c r="DDZ77" s="23"/>
      <c r="DEA77" s="23"/>
      <c r="DEB77" s="23"/>
      <c r="DEC77" s="23"/>
      <c r="DED77" s="23"/>
      <c r="DEE77" s="23"/>
      <c r="DEF77" s="23"/>
      <c r="DEG77" s="23"/>
      <c r="DEH77" s="23"/>
      <c r="DEI77" s="23"/>
      <c r="DEJ77" s="23"/>
      <c r="DEK77" s="23"/>
      <c r="DEL77" s="23"/>
      <c r="DEM77" s="23"/>
      <c r="DEN77" s="23"/>
      <c r="DEO77" s="23"/>
      <c r="DEP77" s="23"/>
      <c r="DEQ77" s="23"/>
      <c r="DER77" s="23"/>
      <c r="DES77" s="23"/>
      <c r="DET77" s="23"/>
      <c r="DEU77" s="23"/>
      <c r="DEV77" s="23"/>
      <c r="DEW77" s="23"/>
      <c r="DEX77" s="23"/>
      <c r="DEY77" s="23"/>
      <c r="DEZ77" s="23"/>
      <c r="DFA77" s="23"/>
      <c r="DFB77" s="23"/>
      <c r="DFC77" s="23"/>
      <c r="DFD77" s="23"/>
      <c r="DFE77" s="23"/>
      <c r="DFF77" s="23"/>
      <c r="DFG77" s="23"/>
      <c r="DFH77" s="23"/>
      <c r="DFI77" s="23"/>
      <c r="DFJ77" s="23"/>
      <c r="DFK77" s="23"/>
      <c r="DFL77" s="23"/>
      <c r="DFM77" s="23"/>
      <c r="DFN77" s="23"/>
      <c r="DFO77" s="23"/>
      <c r="DFP77" s="23"/>
      <c r="DFQ77" s="23"/>
      <c r="DFR77" s="23"/>
      <c r="DFS77" s="23"/>
      <c r="DFT77" s="23"/>
      <c r="DFU77" s="23"/>
      <c r="DFV77" s="23"/>
      <c r="DFW77" s="23"/>
      <c r="DFX77" s="23"/>
      <c r="DFY77" s="23"/>
      <c r="DFZ77" s="23"/>
      <c r="DGA77" s="23"/>
      <c r="DGB77" s="23"/>
      <c r="DGC77" s="23"/>
      <c r="DGD77" s="23"/>
      <c r="DGE77" s="23"/>
      <c r="DGF77" s="23"/>
      <c r="DGG77" s="23"/>
      <c r="DGH77" s="23"/>
      <c r="DGI77" s="23"/>
      <c r="DGJ77" s="23"/>
      <c r="DGK77" s="23"/>
      <c r="DGL77" s="23"/>
      <c r="DGM77" s="23"/>
      <c r="DGN77" s="23"/>
      <c r="DGO77" s="23"/>
      <c r="DGP77" s="23"/>
      <c r="DGQ77" s="23"/>
      <c r="DGR77" s="23"/>
      <c r="DGS77" s="23"/>
      <c r="DGT77" s="23"/>
      <c r="DGU77" s="23"/>
      <c r="DGV77" s="23"/>
      <c r="DGW77" s="23"/>
      <c r="DGX77" s="23"/>
      <c r="DGY77" s="23"/>
      <c r="DGZ77" s="23"/>
      <c r="DHA77" s="23"/>
      <c r="DHB77" s="23"/>
      <c r="DHC77" s="23"/>
      <c r="DHD77" s="23"/>
      <c r="DHE77" s="23"/>
      <c r="DHF77" s="23"/>
      <c r="DHG77" s="23"/>
      <c r="DHH77" s="23"/>
      <c r="DHI77" s="23"/>
      <c r="DHJ77" s="23"/>
      <c r="DHK77" s="23"/>
      <c r="DHL77" s="23"/>
      <c r="DHM77" s="23"/>
      <c r="DHN77" s="23"/>
      <c r="DHO77" s="23"/>
      <c r="DHP77" s="23"/>
      <c r="DHQ77" s="23"/>
      <c r="DHR77" s="23"/>
      <c r="DHS77" s="23"/>
      <c r="DHT77" s="23"/>
      <c r="DHU77" s="23"/>
      <c r="DHV77" s="23"/>
      <c r="DHW77" s="23"/>
      <c r="DHX77" s="23"/>
      <c r="DHY77" s="23"/>
      <c r="DHZ77" s="23"/>
      <c r="DIA77" s="23"/>
      <c r="DIB77" s="23"/>
      <c r="DIC77" s="23"/>
      <c r="DID77" s="23"/>
      <c r="DIE77" s="23"/>
      <c r="DIF77" s="23"/>
      <c r="DIG77" s="23"/>
      <c r="DIH77" s="23"/>
      <c r="DII77" s="23"/>
      <c r="DIJ77" s="23"/>
      <c r="DIK77" s="23"/>
      <c r="DIL77" s="23"/>
      <c r="DIM77" s="23"/>
      <c r="DIN77" s="23"/>
      <c r="DIO77" s="23"/>
      <c r="DIP77" s="23"/>
      <c r="DIQ77" s="23"/>
      <c r="DIR77" s="23"/>
      <c r="DIS77" s="23"/>
      <c r="DIT77" s="23"/>
      <c r="DIU77" s="23"/>
      <c r="DIV77" s="23"/>
      <c r="DIW77" s="23"/>
      <c r="DIX77" s="23"/>
      <c r="DIY77" s="23"/>
      <c r="DIZ77" s="23"/>
      <c r="DJA77" s="23"/>
      <c r="DJB77" s="23"/>
      <c r="DJC77" s="23"/>
      <c r="DJD77" s="23"/>
      <c r="DJE77" s="23"/>
      <c r="DJF77" s="23"/>
      <c r="DJG77" s="23"/>
      <c r="DJH77" s="23"/>
      <c r="DJI77" s="23"/>
      <c r="DJJ77" s="23"/>
      <c r="DJK77" s="23"/>
      <c r="DJL77" s="23"/>
      <c r="DJM77" s="23"/>
      <c r="DJN77" s="23"/>
      <c r="DJO77" s="23"/>
      <c r="DJP77" s="23"/>
      <c r="DJQ77" s="23"/>
      <c r="DJR77" s="23"/>
      <c r="DJS77" s="23"/>
      <c r="DJT77" s="23"/>
      <c r="DJU77" s="23"/>
      <c r="DJV77" s="23"/>
      <c r="DJW77" s="23"/>
      <c r="DJX77" s="23"/>
      <c r="DJY77" s="23"/>
      <c r="DJZ77" s="23"/>
      <c r="DKA77" s="23"/>
      <c r="DKB77" s="23"/>
      <c r="DKC77" s="23"/>
      <c r="DKD77" s="23"/>
      <c r="DKE77" s="23"/>
      <c r="DKF77" s="23"/>
      <c r="DKG77" s="23"/>
      <c r="DKH77" s="23"/>
      <c r="DKI77" s="23"/>
      <c r="DKJ77" s="23"/>
      <c r="DKK77" s="23"/>
      <c r="DKL77" s="23"/>
      <c r="DKM77" s="23"/>
      <c r="DKN77" s="23"/>
      <c r="DKO77" s="23"/>
      <c r="DKP77" s="23"/>
      <c r="DKQ77" s="23"/>
      <c r="DKR77" s="23"/>
      <c r="DKS77" s="23"/>
      <c r="DKT77" s="23"/>
      <c r="DKU77" s="23"/>
      <c r="DKV77" s="23"/>
      <c r="DKW77" s="23"/>
      <c r="DKX77" s="23"/>
      <c r="DKY77" s="23"/>
      <c r="DKZ77" s="23"/>
      <c r="DLA77" s="23"/>
      <c r="DLB77" s="23"/>
      <c r="DLC77" s="23"/>
      <c r="DLD77" s="23"/>
      <c r="DLE77" s="23"/>
      <c r="DLF77" s="23"/>
      <c r="DLG77" s="23"/>
      <c r="DLH77" s="23"/>
      <c r="DLI77" s="23"/>
      <c r="DLJ77" s="23"/>
      <c r="DLK77" s="23"/>
      <c r="DLL77" s="23"/>
      <c r="DLM77" s="23"/>
      <c r="DLN77" s="23"/>
      <c r="DLO77" s="23"/>
      <c r="DLP77" s="23"/>
      <c r="DLQ77" s="23"/>
      <c r="DLR77" s="23"/>
      <c r="DLS77" s="23"/>
      <c r="DLT77" s="23"/>
      <c r="DLU77" s="23"/>
      <c r="DLV77" s="23"/>
      <c r="DLW77" s="23"/>
      <c r="DLX77" s="23"/>
      <c r="DLY77" s="23"/>
      <c r="DLZ77" s="23"/>
      <c r="DMA77" s="23"/>
      <c r="DMB77" s="23"/>
      <c r="DMC77" s="23"/>
      <c r="DMD77" s="23"/>
      <c r="DME77" s="23"/>
      <c r="DMF77" s="23"/>
      <c r="DMG77" s="23"/>
      <c r="DMH77" s="23"/>
      <c r="DMI77" s="23"/>
      <c r="DMJ77" s="23"/>
      <c r="DMK77" s="23"/>
      <c r="DML77" s="23"/>
      <c r="DMM77" s="23"/>
      <c r="DMN77" s="23"/>
      <c r="DMO77" s="23"/>
      <c r="DMP77" s="23"/>
      <c r="DMQ77" s="23"/>
      <c r="DMR77" s="23"/>
      <c r="DMS77" s="23"/>
      <c r="DMT77" s="23"/>
      <c r="DMU77" s="23"/>
      <c r="DMV77" s="23"/>
      <c r="DMW77" s="23"/>
      <c r="DMX77" s="23"/>
      <c r="DMY77" s="23"/>
      <c r="DMZ77" s="23"/>
      <c r="DNA77" s="23"/>
      <c r="DNB77" s="23"/>
      <c r="DNC77" s="23"/>
      <c r="DND77" s="23"/>
      <c r="DNE77" s="23"/>
      <c r="DNF77" s="23"/>
      <c r="DNG77" s="23"/>
      <c r="DNH77" s="23"/>
      <c r="DNI77" s="23"/>
      <c r="DNJ77" s="23"/>
      <c r="DNK77" s="23"/>
      <c r="DNL77" s="23"/>
      <c r="DNM77" s="23"/>
      <c r="DNN77" s="23"/>
      <c r="DNO77" s="23"/>
      <c r="DNP77" s="23"/>
      <c r="DNQ77" s="23"/>
      <c r="DNR77" s="23"/>
      <c r="DNS77" s="23"/>
      <c r="DNT77" s="23"/>
      <c r="DNU77" s="23"/>
      <c r="DNV77" s="23"/>
      <c r="DNW77" s="23"/>
      <c r="DNX77" s="23"/>
      <c r="DNY77" s="23"/>
      <c r="DNZ77" s="23"/>
      <c r="DOA77" s="23"/>
      <c r="DOB77" s="23"/>
      <c r="DOC77" s="23"/>
      <c r="DOD77" s="23"/>
      <c r="DOE77" s="23"/>
      <c r="DOF77" s="23"/>
      <c r="DOG77" s="23"/>
      <c r="DOH77" s="23"/>
      <c r="DOI77" s="23"/>
      <c r="DOJ77" s="23"/>
      <c r="DOK77" s="23"/>
      <c r="DOL77" s="23"/>
      <c r="DOM77" s="23"/>
      <c r="DON77" s="23"/>
      <c r="DOO77" s="23"/>
      <c r="DOP77" s="23"/>
      <c r="DOQ77" s="23"/>
      <c r="DOR77" s="23"/>
      <c r="DOS77" s="23"/>
      <c r="DOT77" s="23"/>
      <c r="DOU77" s="23"/>
      <c r="DOV77" s="23"/>
      <c r="DOW77" s="23"/>
      <c r="DOX77" s="23"/>
      <c r="DOY77" s="23"/>
      <c r="DOZ77" s="23"/>
      <c r="DPA77" s="23"/>
      <c r="DPB77" s="23"/>
      <c r="DPC77" s="23"/>
      <c r="DPD77" s="23"/>
      <c r="DPE77" s="23"/>
      <c r="DPF77" s="23"/>
      <c r="DPG77" s="23"/>
      <c r="DPH77" s="23"/>
      <c r="DPI77" s="23"/>
      <c r="DPJ77" s="23"/>
      <c r="DPK77" s="23"/>
      <c r="DPL77" s="23"/>
      <c r="DPM77" s="23"/>
      <c r="DPN77" s="23"/>
      <c r="DPO77" s="23"/>
      <c r="DPP77" s="23"/>
      <c r="DPQ77" s="23"/>
      <c r="DPR77" s="23"/>
      <c r="DPS77" s="23"/>
      <c r="DPT77" s="23"/>
      <c r="DPU77" s="23"/>
      <c r="DPV77" s="23"/>
      <c r="DPW77" s="23"/>
      <c r="DPX77" s="23"/>
      <c r="DPY77" s="23"/>
      <c r="DPZ77" s="23"/>
      <c r="DQA77" s="23"/>
      <c r="DQB77" s="23"/>
      <c r="DQC77" s="23"/>
      <c r="DQD77" s="23"/>
      <c r="DQE77" s="23"/>
      <c r="DQF77" s="23"/>
      <c r="DQG77" s="23"/>
      <c r="DQH77" s="23"/>
      <c r="DQI77" s="23"/>
      <c r="DQJ77" s="23"/>
      <c r="DQK77" s="23"/>
      <c r="DQL77" s="23"/>
      <c r="DQM77" s="23"/>
      <c r="DQN77" s="23"/>
      <c r="DQO77" s="23"/>
      <c r="DQP77" s="23"/>
      <c r="DQQ77" s="23"/>
      <c r="DQR77" s="23"/>
      <c r="DQS77" s="23"/>
      <c r="DQT77" s="23"/>
      <c r="DQU77" s="23"/>
      <c r="DQV77" s="23"/>
      <c r="DQW77" s="23"/>
      <c r="DQX77" s="23"/>
      <c r="DQY77" s="23"/>
      <c r="DQZ77" s="23"/>
      <c r="DRA77" s="23"/>
      <c r="DRB77" s="23"/>
      <c r="DRC77" s="23"/>
      <c r="DRD77" s="23"/>
      <c r="DRE77" s="23"/>
      <c r="DRF77" s="23"/>
      <c r="DRG77" s="23"/>
      <c r="DRH77" s="23"/>
      <c r="DRI77" s="23"/>
      <c r="DRJ77" s="23"/>
      <c r="DRK77" s="23"/>
      <c r="DRL77" s="23"/>
      <c r="DRM77" s="23"/>
      <c r="DRN77" s="23"/>
      <c r="DRO77" s="23"/>
      <c r="DRP77" s="23"/>
      <c r="DRQ77" s="23"/>
      <c r="DRR77" s="23"/>
      <c r="DRS77" s="23"/>
      <c r="DRT77" s="23"/>
      <c r="DRU77" s="23"/>
      <c r="DRV77" s="23"/>
      <c r="DRW77" s="23"/>
      <c r="DRX77" s="23"/>
      <c r="DRY77" s="23"/>
      <c r="DRZ77" s="23"/>
      <c r="DSA77" s="23"/>
      <c r="DSB77" s="23"/>
      <c r="DSC77" s="23"/>
      <c r="DSD77" s="23"/>
      <c r="DSE77" s="23"/>
      <c r="DSF77" s="23"/>
      <c r="DSG77" s="23"/>
      <c r="DSH77" s="23"/>
      <c r="DSI77" s="23"/>
      <c r="DSJ77" s="23"/>
      <c r="DSK77" s="23"/>
      <c r="DSL77" s="23"/>
      <c r="DSM77" s="23"/>
      <c r="DSN77" s="23"/>
      <c r="DSO77" s="23"/>
      <c r="DSP77" s="23"/>
      <c r="DSQ77" s="23"/>
      <c r="DSR77" s="23"/>
      <c r="DSS77" s="23"/>
      <c r="DST77" s="23"/>
      <c r="DSU77" s="23"/>
      <c r="DSV77" s="23"/>
      <c r="DSW77" s="23"/>
      <c r="DSX77" s="23"/>
      <c r="DSY77" s="23"/>
      <c r="DSZ77" s="23"/>
      <c r="DTA77" s="23"/>
      <c r="DTB77" s="23"/>
      <c r="DTC77" s="23"/>
      <c r="DTD77" s="23"/>
      <c r="DTE77" s="23"/>
      <c r="DTF77" s="23"/>
      <c r="DTG77" s="23"/>
      <c r="DTH77" s="23"/>
      <c r="DTI77" s="23"/>
      <c r="DTJ77" s="23"/>
      <c r="DTK77" s="23"/>
      <c r="DTL77" s="23"/>
      <c r="DTM77" s="23"/>
      <c r="DTN77" s="23"/>
      <c r="DTO77" s="23"/>
      <c r="DTP77" s="23"/>
      <c r="DTQ77" s="23"/>
      <c r="DTR77" s="23"/>
      <c r="DTS77" s="23"/>
      <c r="DTT77" s="23"/>
      <c r="DTU77" s="23"/>
      <c r="DTV77" s="23"/>
      <c r="DTW77" s="23"/>
      <c r="DTX77" s="23"/>
      <c r="DTY77" s="23"/>
      <c r="DTZ77" s="23"/>
      <c r="DUA77" s="23"/>
      <c r="DUB77" s="23"/>
      <c r="DUC77" s="23"/>
      <c r="DUD77" s="23"/>
      <c r="DUE77" s="23"/>
      <c r="DUF77" s="23"/>
      <c r="DUG77" s="23"/>
      <c r="DUH77" s="23"/>
      <c r="DUI77" s="23"/>
      <c r="DUJ77" s="23"/>
      <c r="DUK77" s="23"/>
      <c r="DUL77" s="23"/>
      <c r="DUM77" s="23"/>
      <c r="DUN77" s="23"/>
      <c r="DUO77" s="23"/>
      <c r="DUP77" s="23"/>
      <c r="DUQ77" s="23"/>
      <c r="DUR77" s="23"/>
      <c r="DUS77" s="23"/>
      <c r="DUT77" s="23"/>
      <c r="DUU77" s="23"/>
      <c r="DUV77" s="23"/>
      <c r="DUW77" s="23"/>
      <c r="DUX77" s="23"/>
      <c r="DUY77" s="23"/>
      <c r="DUZ77" s="23"/>
      <c r="DVA77" s="23"/>
      <c r="DVB77" s="23"/>
      <c r="DVC77" s="23"/>
      <c r="DVD77" s="23"/>
      <c r="DVE77" s="23"/>
      <c r="DVF77" s="23"/>
      <c r="DVG77" s="23"/>
      <c r="DVH77" s="23"/>
      <c r="DVI77" s="23"/>
      <c r="DVJ77" s="23"/>
      <c r="DVK77" s="23"/>
      <c r="DVL77" s="23"/>
      <c r="DVM77" s="23"/>
      <c r="DVN77" s="23"/>
      <c r="DVO77" s="23"/>
      <c r="DVP77" s="23"/>
      <c r="DVQ77" s="23"/>
      <c r="DVR77" s="23"/>
      <c r="DVS77" s="23"/>
      <c r="DVT77" s="23"/>
      <c r="DVU77" s="23"/>
      <c r="DVV77" s="23"/>
      <c r="DVW77" s="23"/>
      <c r="DVX77" s="23"/>
      <c r="DVY77" s="23"/>
      <c r="DVZ77" s="23"/>
      <c r="DWA77" s="23"/>
      <c r="DWB77" s="23"/>
      <c r="DWC77" s="23"/>
      <c r="DWD77" s="23"/>
      <c r="DWE77" s="23"/>
      <c r="DWF77" s="23"/>
      <c r="DWG77" s="23"/>
      <c r="DWH77" s="23"/>
      <c r="DWI77" s="23"/>
      <c r="DWJ77" s="23"/>
      <c r="DWK77" s="23"/>
      <c r="DWL77" s="23"/>
      <c r="DWM77" s="23"/>
      <c r="DWN77" s="23"/>
      <c r="DWO77" s="23"/>
      <c r="DWP77" s="23"/>
      <c r="DWQ77" s="23"/>
      <c r="DWR77" s="23"/>
      <c r="DWS77" s="23"/>
      <c r="DWT77" s="23"/>
      <c r="DWU77" s="23"/>
      <c r="DWV77" s="23"/>
      <c r="DWW77" s="23"/>
      <c r="DWX77" s="23"/>
      <c r="DWY77" s="23"/>
      <c r="DWZ77" s="23"/>
      <c r="DXA77" s="23"/>
      <c r="DXB77" s="23"/>
      <c r="DXC77" s="23"/>
      <c r="DXD77" s="23"/>
      <c r="DXE77" s="23"/>
      <c r="DXF77" s="23"/>
      <c r="DXG77" s="23"/>
      <c r="DXH77" s="23"/>
      <c r="DXI77" s="23"/>
      <c r="DXJ77" s="23"/>
      <c r="DXK77" s="23"/>
      <c r="DXL77" s="23"/>
      <c r="DXM77" s="23"/>
      <c r="DXN77" s="23"/>
      <c r="DXO77" s="23"/>
      <c r="DXP77" s="23"/>
      <c r="DXQ77" s="23"/>
      <c r="DXR77" s="23"/>
      <c r="DXS77" s="23"/>
      <c r="DXT77" s="23"/>
      <c r="DXU77" s="23"/>
      <c r="DXV77" s="23"/>
      <c r="DXW77" s="23"/>
      <c r="DXX77" s="23"/>
      <c r="DXY77" s="23"/>
      <c r="DXZ77" s="23"/>
      <c r="DYA77" s="23"/>
      <c r="DYB77" s="23"/>
      <c r="DYC77" s="23"/>
      <c r="DYD77" s="23"/>
      <c r="DYE77" s="23"/>
      <c r="DYF77" s="23"/>
      <c r="DYG77" s="23"/>
      <c r="DYH77" s="23"/>
      <c r="DYI77" s="23"/>
      <c r="DYJ77" s="23"/>
      <c r="DYK77" s="23"/>
      <c r="DYL77" s="23"/>
      <c r="DYM77" s="23"/>
      <c r="DYN77" s="23"/>
      <c r="DYO77" s="23"/>
      <c r="DYP77" s="23"/>
      <c r="DYQ77" s="23"/>
      <c r="DYR77" s="23"/>
      <c r="DYS77" s="23"/>
      <c r="DYT77" s="23"/>
      <c r="DYU77" s="23"/>
      <c r="DYV77" s="23"/>
      <c r="DYW77" s="23"/>
      <c r="DYX77" s="23"/>
      <c r="DYY77" s="23"/>
      <c r="DYZ77" s="23"/>
      <c r="DZA77" s="23"/>
      <c r="DZB77" s="23"/>
      <c r="DZC77" s="23"/>
      <c r="DZD77" s="23"/>
      <c r="DZE77" s="23"/>
      <c r="DZF77" s="23"/>
      <c r="DZG77" s="23"/>
      <c r="DZH77" s="23"/>
      <c r="DZI77" s="23"/>
      <c r="DZJ77" s="23"/>
      <c r="DZK77" s="23"/>
      <c r="DZL77" s="23"/>
      <c r="DZM77" s="23"/>
      <c r="DZN77" s="23"/>
      <c r="DZO77" s="23"/>
      <c r="DZP77" s="23"/>
      <c r="DZQ77" s="23"/>
      <c r="DZR77" s="23"/>
      <c r="DZS77" s="23"/>
      <c r="DZT77" s="23"/>
      <c r="DZU77" s="23"/>
      <c r="DZV77" s="23"/>
      <c r="DZW77" s="23"/>
      <c r="DZX77" s="23"/>
      <c r="DZY77" s="23"/>
      <c r="DZZ77" s="23"/>
      <c r="EAA77" s="23"/>
      <c r="EAB77" s="23"/>
      <c r="EAC77" s="23"/>
      <c r="EAD77" s="23"/>
      <c r="EAE77" s="23"/>
      <c r="EAF77" s="23"/>
      <c r="EAG77" s="23"/>
      <c r="EAH77" s="23"/>
      <c r="EAI77" s="23"/>
      <c r="EAJ77" s="23"/>
      <c r="EAK77" s="23"/>
      <c r="EAL77" s="23"/>
      <c r="EAM77" s="23"/>
      <c r="EAN77" s="23"/>
      <c r="EAO77" s="23"/>
      <c r="EAP77" s="23"/>
      <c r="EAQ77" s="23"/>
      <c r="EAR77" s="23"/>
      <c r="EAS77" s="23"/>
      <c r="EAT77" s="23"/>
      <c r="EAU77" s="23"/>
      <c r="EAV77" s="23"/>
      <c r="EAW77" s="23"/>
      <c r="EAX77" s="23"/>
      <c r="EAY77" s="23"/>
      <c r="EAZ77" s="23"/>
      <c r="EBA77" s="23"/>
      <c r="EBB77" s="23"/>
      <c r="EBC77" s="23"/>
      <c r="EBD77" s="23"/>
      <c r="EBE77" s="23"/>
      <c r="EBF77" s="23"/>
      <c r="EBG77" s="23"/>
      <c r="EBH77" s="23"/>
      <c r="EBI77" s="23"/>
      <c r="EBJ77" s="23"/>
      <c r="EBK77" s="23"/>
      <c r="EBL77" s="23"/>
      <c r="EBM77" s="23"/>
      <c r="EBN77" s="23"/>
      <c r="EBO77" s="23"/>
      <c r="EBP77" s="23"/>
      <c r="EBQ77" s="23"/>
      <c r="EBR77" s="23"/>
      <c r="EBS77" s="23"/>
      <c r="EBT77" s="23"/>
      <c r="EBU77" s="23"/>
      <c r="EBV77" s="23"/>
      <c r="EBW77" s="23"/>
      <c r="EBX77" s="23"/>
      <c r="EBY77" s="23"/>
      <c r="EBZ77" s="23"/>
      <c r="ECA77" s="23"/>
      <c r="ECB77" s="23"/>
      <c r="ECC77" s="23"/>
      <c r="ECD77" s="23"/>
      <c r="ECE77" s="23"/>
      <c r="ECF77" s="23"/>
      <c r="ECG77" s="23"/>
      <c r="ECH77" s="23"/>
      <c r="ECI77" s="23"/>
      <c r="ECJ77" s="23"/>
      <c r="ECK77" s="23"/>
      <c r="ECL77" s="23"/>
      <c r="ECM77" s="23"/>
      <c r="ECN77" s="23"/>
      <c r="ECO77" s="23"/>
      <c r="ECP77" s="23"/>
      <c r="ECQ77" s="23"/>
      <c r="ECR77" s="23"/>
      <c r="ECS77" s="23"/>
      <c r="ECT77" s="23"/>
      <c r="ECU77" s="23"/>
      <c r="ECV77" s="23"/>
      <c r="ECW77" s="23"/>
      <c r="ECX77" s="23"/>
      <c r="ECY77" s="23"/>
      <c r="ECZ77" s="23"/>
      <c r="EDA77" s="23"/>
      <c r="EDB77" s="23"/>
      <c r="EDC77" s="23"/>
      <c r="EDD77" s="23"/>
      <c r="EDE77" s="23"/>
      <c r="EDF77" s="23"/>
      <c r="EDG77" s="23"/>
      <c r="EDH77" s="23"/>
      <c r="EDI77" s="23"/>
      <c r="EDJ77" s="23"/>
      <c r="EDK77" s="23"/>
      <c r="EDL77" s="23"/>
      <c r="EDM77" s="23"/>
      <c r="EDN77" s="23"/>
      <c r="EDO77" s="23"/>
      <c r="EDP77" s="23"/>
      <c r="EDQ77" s="23"/>
      <c r="EDR77" s="23"/>
      <c r="EDS77" s="23"/>
      <c r="EDT77" s="23"/>
      <c r="EDU77" s="23"/>
      <c r="EDV77" s="23"/>
      <c r="EDW77" s="23"/>
      <c r="EDX77" s="23"/>
      <c r="EDY77" s="23"/>
      <c r="EDZ77" s="23"/>
      <c r="EEA77" s="23"/>
      <c r="EEB77" s="23"/>
      <c r="EEC77" s="23"/>
      <c r="EED77" s="23"/>
      <c r="EEE77" s="23"/>
      <c r="EEF77" s="23"/>
      <c r="EEG77" s="23"/>
      <c r="EEH77" s="23"/>
      <c r="EEI77" s="23"/>
      <c r="EEJ77" s="23"/>
      <c r="EEK77" s="23"/>
      <c r="EEL77" s="23"/>
      <c r="EEM77" s="23"/>
      <c r="EEN77" s="23"/>
      <c r="EEO77" s="23"/>
      <c r="EEP77" s="23"/>
      <c r="EEQ77" s="23"/>
      <c r="EER77" s="23"/>
      <c r="EES77" s="23"/>
      <c r="EET77" s="23"/>
      <c r="EEU77" s="23"/>
      <c r="EEV77" s="23"/>
      <c r="EEW77" s="23"/>
      <c r="EEX77" s="23"/>
      <c r="EEY77" s="23"/>
      <c r="EEZ77" s="23"/>
      <c r="EFA77" s="23"/>
      <c r="EFB77" s="23"/>
      <c r="EFC77" s="23"/>
      <c r="EFD77" s="23"/>
      <c r="EFE77" s="23"/>
      <c r="EFF77" s="23"/>
      <c r="EFG77" s="23"/>
      <c r="EFH77" s="23"/>
      <c r="EFI77" s="23"/>
      <c r="EFJ77" s="23"/>
      <c r="EFK77" s="23"/>
      <c r="EFL77" s="23"/>
      <c r="EFM77" s="23"/>
      <c r="EFN77" s="23"/>
      <c r="EFO77" s="23"/>
      <c r="EFP77" s="23"/>
      <c r="EFQ77" s="23"/>
      <c r="EFR77" s="23"/>
      <c r="EFS77" s="23"/>
      <c r="EFT77" s="23"/>
      <c r="EFU77" s="23"/>
      <c r="EFV77" s="23"/>
      <c r="EFW77" s="23"/>
      <c r="EFX77" s="23"/>
      <c r="EFY77" s="23"/>
      <c r="EFZ77" s="23"/>
      <c r="EGA77" s="23"/>
      <c r="EGB77" s="23"/>
      <c r="EGC77" s="23"/>
      <c r="EGD77" s="23"/>
      <c r="EGE77" s="23"/>
      <c r="EGF77" s="23"/>
      <c r="EGG77" s="23"/>
      <c r="EGH77" s="23"/>
      <c r="EGI77" s="23"/>
      <c r="EGJ77" s="23"/>
      <c r="EGK77" s="23"/>
      <c r="EGL77" s="23"/>
      <c r="EGM77" s="23"/>
      <c r="EGN77" s="23"/>
      <c r="EGO77" s="23"/>
      <c r="EGP77" s="23"/>
      <c r="EGQ77" s="23"/>
      <c r="EGR77" s="23"/>
      <c r="EGS77" s="23"/>
      <c r="EGT77" s="23"/>
      <c r="EGU77" s="23"/>
      <c r="EGV77" s="23"/>
      <c r="EGW77" s="23"/>
      <c r="EGX77" s="23"/>
      <c r="EGY77" s="23"/>
      <c r="EGZ77" s="23"/>
      <c r="EHA77" s="23"/>
      <c r="EHB77" s="23"/>
      <c r="EHC77" s="23"/>
      <c r="EHD77" s="23"/>
      <c r="EHE77" s="23"/>
      <c r="EHF77" s="23"/>
      <c r="EHG77" s="23"/>
      <c r="EHH77" s="23"/>
      <c r="EHI77" s="23"/>
      <c r="EHJ77" s="23"/>
      <c r="EHK77" s="23"/>
      <c r="EHL77" s="23"/>
      <c r="EHM77" s="23"/>
      <c r="EHN77" s="23"/>
      <c r="EHO77" s="23"/>
      <c r="EHP77" s="23"/>
      <c r="EHQ77" s="23"/>
      <c r="EHR77" s="23"/>
      <c r="EHS77" s="23"/>
      <c r="EHT77" s="23"/>
      <c r="EHU77" s="23"/>
      <c r="EHV77" s="23"/>
      <c r="EHW77" s="23"/>
      <c r="EHX77" s="23"/>
      <c r="EHY77" s="23"/>
      <c r="EHZ77" s="23"/>
      <c r="EIA77" s="23"/>
      <c r="EIB77" s="23"/>
      <c r="EIC77" s="23"/>
      <c r="EID77" s="23"/>
      <c r="EIE77" s="23"/>
      <c r="EIF77" s="23"/>
      <c r="EIG77" s="23"/>
      <c r="EIH77" s="23"/>
      <c r="EII77" s="23"/>
      <c r="EIJ77" s="23"/>
      <c r="EIK77" s="23"/>
      <c r="EIL77" s="23"/>
      <c r="EIM77" s="23"/>
      <c r="EIN77" s="23"/>
      <c r="EIO77" s="23"/>
      <c r="EIP77" s="23"/>
      <c r="EIQ77" s="23"/>
      <c r="EIR77" s="23"/>
      <c r="EIS77" s="23"/>
      <c r="EIT77" s="23"/>
      <c r="EIU77" s="23"/>
      <c r="EIV77" s="23"/>
      <c r="EIW77" s="23"/>
      <c r="EIX77" s="23"/>
      <c r="EIY77" s="23"/>
      <c r="EIZ77" s="23"/>
      <c r="EJA77" s="23"/>
      <c r="EJB77" s="23"/>
      <c r="EJC77" s="23"/>
      <c r="EJD77" s="23"/>
      <c r="EJE77" s="23"/>
      <c r="EJF77" s="23"/>
      <c r="EJG77" s="23"/>
      <c r="EJH77" s="23"/>
      <c r="EJI77" s="23"/>
      <c r="EJJ77" s="23"/>
      <c r="EJK77" s="23"/>
      <c r="EJL77" s="23"/>
      <c r="EJM77" s="23"/>
      <c r="EJN77" s="23"/>
      <c r="EJO77" s="23"/>
      <c r="EJP77" s="23"/>
      <c r="EJQ77" s="23"/>
      <c r="EJR77" s="23"/>
      <c r="EJS77" s="23"/>
      <c r="EJT77" s="23"/>
      <c r="EJU77" s="23"/>
      <c r="EJV77" s="23"/>
      <c r="EJW77" s="23"/>
      <c r="EJX77" s="23"/>
      <c r="EJY77" s="23"/>
      <c r="EJZ77" s="23"/>
      <c r="EKA77" s="23"/>
      <c r="EKB77" s="23"/>
      <c r="EKC77" s="23"/>
      <c r="EKD77" s="23"/>
      <c r="EKE77" s="23"/>
      <c r="EKF77" s="23"/>
      <c r="EKG77" s="23"/>
      <c r="EKH77" s="23"/>
      <c r="EKI77" s="23"/>
      <c r="EKJ77" s="23"/>
      <c r="EKK77" s="23"/>
      <c r="EKL77" s="23"/>
      <c r="EKM77" s="23"/>
      <c r="EKN77" s="23"/>
      <c r="EKO77" s="23"/>
      <c r="EKP77" s="23"/>
      <c r="EKQ77" s="23"/>
      <c r="EKR77" s="23"/>
      <c r="EKS77" s="23"/>
      <c r="EKT77" s="23"/>
      <c r="EKU77" s="23"/>
      <c r="EKV77" s="23"/>
      <c r="EKW77" s="23"/>
      <c r="EKX77" s="23"/>
      <c r="EKY77" s="23"/>
      <c r="EKZ77" s="23"/>
      <c r="ELA77" s="23"/>
      <c r="ELB77" s="23"/>
      <c r="ELC77" s="23"/>
      <c r="ELD77" s="23"/>
      <c r="ELE77" s="23"/>
      <c r="ELF77" s="23"/>
      <c r="ELG77" s="23"/>
      <c r="ELH77" s="23"/>
      <c r="ELI77" s="23"/>
      <c r="ELJ77" s="23"/>
      <c r="ELK77" s="23"/>
      <c r="ELL77" s="23"/>
      <c r="ELM77" s="23"/>
      <c r="ELN77" s="23"/>
      <c r="ELO77" s="23"/>
      <c r="ELP77" s="23"/>
      <c r="ELQ77" s="23"/>
      <c r="ELR77" s="23"/>
      <c r="ELS77" s="23"/>
      <c r="ELT77" s="23"/>
      <c r="ELU77" s="23"/>
      <c r="ELV77" s="23"/>
      <c r="ELW77" s="23"/>
      <c r="ELX77" s="23"/>
      <c r="ELY77" s="23"/>
      <c r="ELZ77" s="23"/>
      <c r="EMA77" s="23"/>
      <c r="EMB77" s="23"/>
      <c r="EMC77" s="23"/>
      <c r="EMD77" s="23"/>
      <c r="EME77" s="23"/>
      <c r="EMF77" s="23"/>
      <c r="EMG77" s="23"/>
      <c r="EMH77" s="23"/>
      <c r="EMI77" s="23"/>
      <c r="EMJ77" s="23"/>
      <c r="EMK77" s="23"/>
      <c r="EML77" s="23"/>
      <c r="EMM77" s="23"/>
      <c r="EMN77" s="23"/>
      <c r="EMO77" s="23"/>
      <c r="EMP77" s="23"/>
      <c r="EMQ77" s="23"/>
      <c r="EMR77" s="23"/>
      <c r="EMS77" s="23"/>
      <c r="EMT77" s="23"/>
      <c r="EMU77" s="23"/>
      <c r="EMV77" s="23"/>
      <c r="EMW77" s="23"/>
      <c r="EMX77" s="23"/>
      <c r="EMY77" s="23"/>
      <c r="EMZ77" s="23"/>
      <c r="ENA77" s="23"/>
      <c r="ENB77" s="23"/>
      <c r="ENC77" s="23"/>
      <c r="END77" s="23"/>
      <c r="ENE77" s="23"/>
      <c r="ENF77" s="23"/>
      <c r="ENG77" s="23"/>
      <c r="ENH77" s="23"/>
      <c r="ENI77" s="23"/>
      <c r="ENJ77" s="23"/>
      <c r="ENK77" s="23"/>
      <c r="ENL77" s="23"/>
      <c r="ENM77" s="23"/>
      <c r="ENN77" s="23"/>
      <c r="ENO77" s="23"/>
      <c r="ENP77" s="23"/>
      <c r="ENQ77" s="23"/>
      <c r="ENR77" s="23"/>
      <c r="ENS77" s="23"/>
      <c r="ENT77" s="23"/>
      <c r="ENU77" s="23"/>
      <c r="ENV77" s="23"/>
      <c r="ENW77" s="23"/>
      <c r="ENX77" s="23"/>
      <c r="ENY77" s="23"/>
      <c r="ENZ77" s="23"/>
      <c r="EOA77" s="23"/>
      <c r="EOB77" s="23"/>
      <c r="EOC77" s="23"/>
      <c r="EOD77" s="23"/>
      <c r="EOE77" s="23"/>
      <c r="EOF77" s="23"/>
      <c r="EOG77" s="23"/>
      <c r="EOH77" s="23"/>
      <c r="EOI77" s="23"/>
      <c r="EOJ77" s="23"/>
      <c r="EOK77" s="23"/>
      <c r="EOL77" s="23"/>
      <c r="EOM77" s="23"/>
      <c r="EON77" s="23"/>
      <c r="EOO77" s="23"/>
      <c r="EOP77" s="23"/>
      <c r="EOQ77" s="23"/>
      <c r="EOR77" s="23"/>
      <c r="EOS77" s="23"/>
      <c r="EOT77" s="23"/>
      <c r="EOU77" s="23"/>
      <c r="EOV77" s="23"/>
      <c r="EOW77" s="23"/>
      <c r="EOX77" s="23"/>
      <c r="EOY77" s="23"/>
      <c r="EOZ77" s="23"/>
      <c r="EPA77" s="23"/>
      <c r="EPB77" s="23"/>
      <c r="EPC77" s="23"/>
      <c r="EPD77" s="23"/>
      <c r="EPE77" s="23"/>
      <c r="EPF77" s="23"/>
      <c r="EPG77" s="23"/>
      <c r="EPH77" s="23"/>
      <c r="EPI77" s="23"/>
      <c r="EPJ77" s="23"/>
      <c r="EPK77" s="23"/>
      <c r="EPL77" s="23"/>
      <c r="EPM77" s="23"/>
      <c r="EPN77" s="23"/>
      <c r="EPO77" s="23"/>
      <c r="EPP77" s="23"/>
      <c r="EPQ77" s="23"/>
      <c r="EPR77" s="23"/>
      <c r="EPS77" s="23"/>
      <c r="EPT77" s="23"/>
      <c r="EPU77" s="23"/>
      <c r="EPV77" s="23"/>
      <c r="EPW77" s="23"/>
      <c r="EPX77" s="23"/>
      <c r="EPY77" s="23"/>
      <c r="EPZ77" s="23"/>
      <c r="EQA77" s="23"/>
      <c r="EQB77" s="23"/>
      <c r="EQC77" s="23"/>
      <c r="EQD77" s="23"/>
      <c r="EQE77" s="23"/>
      <c r="EQF77" s="23"/>
      <c r="EQG77" s="23"/>
      <c r="EQH77" s="23"/>
      <c r="EQI77" s="23"/>
      <c r="EQJ77" s="23"/>
      <c r="EQK77" s="23"/>
      <c r="EQL77" s="23"/>
      <c r="EQM77" s="23"/>
      <c r="EQN77" s="23"/>
      <c r="EQO77" s="23"/>
      <c r="EQP77" s="23"/>
      <c r="EQQ77" s="23"/>
      <c r="EQR77" s="23"/>
      <c r="EQS77" s="23"/>
      <c r="EQT77" s="23"/>
      <c r="EQU77" s="23"/>
      <c r="EQV77" s="23"/>
      <c r="EQW77" s="23"/>
      <c r="EQX77" s="23"/>
      <c r="EQY77" s="23"/>
      <c r="EQZ77" s="23"/>
      <c r="ERA77" s="23"/>
      <c r="ERB77" s="23"/>
      <c r="ERC77" s="23"/>
      <c r="ERD77" s="23"/>
      <c r="ERE77" s="23"/>
      <c r="ERF77" s="23"/>
      <c r="ERG77" s="23"/>
      <c r="ERH77" s="23"/>
      <c r="ERI77" s="23"/>
      <c r="ERJ77" s="23"/>
      <c r="ERK77" s="23"/>
      <c r="ERL77" s="23"/>
      <c r="ERM77" s="23"/>
      <c r="ERN77" s="23"/>
      <c r="ERO77" s="23"/>
      <c r="ERP77" s="23"/>
      <c r="ERQ77" s="23"/>
      <c r="ERR77" s="23"/>
      <c r="ERS77" s="23"/>
      <c r="ERT77" s="23"/>
      <c r="ERU77" s="23"/>
      <c r="ERV77" s="23"/>
      <c r="ERW77" s="23"/>
      <c r="ERX77" s="23"/>
      <c r="ERY77" s="23"/>
      <c r="ERZ77" s="23"/>
      <c r="ESA77" s="23"/>
      <c r="ESB77" s="23"/>
      <c r="ESC77" s="23"/>
      <c r="ESD77" s="23"/>
      <c r="ESE77" s="23"/>
      <c r="ESF77" s="23"/>
      <c r="ESG77" s="23"/>
      <c r="ESH77" s="23"/>
      <c r="ESI77" s="23"/>
      <c r="ESJ77" s="23"/>
      <c r="ESK77" s="23"/>
      <c r="ESL77" s="23"/>
      <c r="ESM77" s="23"/>
      <c r="ESN77" s="23"/>
      <c r="ESO77" s="23"/>
      <c r="ESP77" s="23"/>
      <c r="ESQ77" s="23"/>
      <c r="ESR77" s="23"/>
      <c r="ESS77" s="23"/>
      <c r="EST77" s="23"/>
      <c r="ESU77" s="23"/>
      <c r="ESV77" s="23"/>
      <c r="ESW77" s="23"/>
      <c r="ESX77" s="23"/>
      <c r="ESY77" s="23"/>
      <c r="ESZ77" s="23"/>
      <c r="ETA77" s="23"/>
      <c r="ETB77" s="23"/>
      <c r="ETC77" s="23"/>
      <c r="ETD77" s="23"/>
      <c r="ETE77" s="23"/>
      <c r="ETF77" s="23"/>
      <c r="ETG77" s="23"/>
      <c r="ETH77" s="23"/>
      <c r="ETI77" s="23"/>
      <c r="ETJ77" s="23"/>
      <c r="ETK77" s="23"/>
      <c r="ETL77" s="23"/>
      <c r="ETM77" s="23"/>
      <c r="ETN77" s="23"/>
      <c r="ETO77" s="23"/>
      <c r="ETP77" s="23"/>
      <c r="ETQ77" s="23"/>
      <c r="ETR77" s="23"/>
      <c r="ETS77" s="23"/>
      <c r="ETT77" s="23"/>
      <c r="ETU77" s="23"/>
      <c r="ETV77" s="23"/>
      <c r="ETW77" s="23"/>
      <c r="ETX77" s="23"/>
      <c r="ETY77" s="23"/>
      <c r="ETZ77" s="23"/>
      <c r="EUA77" s="23"/>
      <c r="EUB77" s="23"/>
      <c r="EUC77" s="23"/>
      <c r="EUD77" s="23"/>
      <c r="EUE77" s="23"/>
      <c r="EUF77" s="23"/>
      <c r="EUG77" s="23"/>
      <c r="EUH77" s="23"/>
      <c r="EUI77" s="23"/>
      <c r="EUJ77" s="23"/>
      <c r="EUK77" s="23"/>
      <c r="EUL77" s="23"/>
      <c r="EUM77" s="23"/>
      <c r="EUN77" s="23"/>
      <c r="EUO77" s="23"/>
      <c r="EUP77" s="23"/>
      <c r="EUQ77" s="23"/>
      <c r="EUR77" s="23"/>
      <c r="EUS77" s="23"/>
      <c r="EUT77" s="23"/>
      <c r="EUU77" s="23"/>
      <c r="EUV77" s="23"/>
      <c r="EUW77" s="23"/>
      <c r="EUX77" s="23"/>
      <c r="EUY77" s="23"/>
      <c r="EUZ77" s="23"/>
      <c r="EVA77" s="23"/>
      <c r="EVB77" s="23"/>
      <c r="EVC77" s="23"/>
      <c r="EVD77" s="23"/>
      <c r="EVE77" s="23"/>
      <c r="EVF77" s="23"/>
      <c r="EVG77" s="23"/>
      <c r="EVH77" s="23"/>
      <c r="EVI77" s="23"/>
      <c r="EVJ77" s="23"/>
      <c r="EVK77" s="23"/>
      <c r="EVL77" s="23"/>
      <c r="EVM77" s="23"/>
      <c r="EVN77" s="23"/>
      <c r="EVO77" s="23"/>
      <c r="EVP77" s="23"/>
      <c r="EVQ77" s="23"/>
      <c r="EVR77" s="23"/>
      <c r="EVS77" s="23"/>
      <c r="EVT77" s="23"/>
      <c r="EVU77" s="23"/>
      <c r="EVV77" s="23"/>
      <c r="EVW77" s="23"/>
      <c r="EVX77" s="23"/>
      <c r="EVY77" s="23"/>
      <c r="EVZ77" s="23"/>
      <c r="EWA77" s="23"/>
      <c r="EWB77" s="23"/>
      <c r="EWC77" s="23"/>
      <c r="EWD77" s="23"/>
      <c r="EWE77" s="23"/>
      <c r="EWF77" s="23"/>
      <c r="EWG77" s="23"/>
      <c r="EWH77" s="23"/>
      <c r="EWI77" s="23"/>
      <c r="EWJ77" s="23"/>
      <c r="EWK77" s="23"/>
      <c r="EWL77" s="23"/>
      <c r="EWM77" s="23"/>
      <c r="EWN77" s="23"/>
      <c r="EWO77" s="23"/>
      <c r="EWP77" s="23"/>
      <c r="EWQ77" s="23"/>
      <c r="EWR77" s="23"/>
      <c r="EWS77" s="23"/>
      <c r="EWT77" s="23"/>
      <c r="EWU77" s="23"/>
      <c r="EWV77" s="23"/>
      <c r="EWW77" s="23"/>
      <c r="EWX77" s="23"/>
      <c r="EWY77" s="23"/>
      <c r="EWZ77" s="23"/>
      <c r="EXA77" s="23"/>
      <c r="EXB77" s="23"/>
      <c r="EXC77" s="23"/>
      <c r="EXD77" s="23"/>
      <c r="EXE77" s="23"/>
      <c r="EXF77" s="23"/>
      <c r="EXG77" s="23"/>
      <c r="EXH77" s="23"/>
      <c r="EXI77" s="23"/>
      <c r="EXJ77" s="23"/>
      <c r="EXK77" s="23"/>
      <c r="EXL77" s="23"/>
      <c r="EXM77" s="23"/>
      <c r="EXN77" s="23"/>
      <c r="EXO77" s="23"/>
      <c r="EXP77" s="23"/>
      <c r="EXQ77" s="23"/>
      <c r="EXR77" s="23"/>
      <c r="EXS77" s="23"/>
      <c r="EXT77" s="23"/>
      <c r="EXU77" s="23"/>
      <c r="EXV77" s="23"/>
      <c r="EXW77" s="23"/>
      <c r="EXX77" s="23"/>
      <c r="EXY77" s="23"/>
      <c r="EXZ77" s="23"/>
      <c r="EYA77" s="23"/>
      <c r="EYB77" s="23"/>
      <c r="EYC77" s="23"/>
      <c r="EYD77" s="23"/>
      <c r="EYE77" s="23"/>
      <c r="EYF77" s="23"/>
      <c r="EYG77" s="23"/>
      <c r="EYH77" s="23"/>
      <c r="EYI77" s="23"/>
      <c r="EYJ77" s="23"/>
      <c r="EYK77" s="23"/>
      <c r="EYL77" s="23"/>
      <c r="EYM77" s="23"/>
      <c r="EYN77" s="23"/>
      <c r="EYO77" s="23"/>
      <c r="EYP77" s="23"/>
      <c r="EYQ77" s="23"/>
      <c r="EYR77" s="23"/>
      <c r="EYS77" s="23"/>
      <c r="EYT77" s="23"/>
      <c r="EYU77" s="23"/>
      <c r="EYV77" s="23"/>
      <c r="EYW77" s="23"/>
      <c r="EYX77" s="23"/>
      <c r="EYY77" s="23"/>
      <c r="EYZ77" s="23"/>
      <c r="EZA77" s="23"/>
      <c r="EZB77" s="23"/>
      <c r="EZC77" s="23"/>
      <c r="EZD77" s="23"/>
      <c r="EZE77" s="23"/>
      <c r="EZF77" s="23"/>
      <c r="EZG77" s="23"/>
      <c r="EZH77" s="23"/>
      <c r="EZI77" s="23"/>
      <c r="EZJ77" s="23"/>
      <c r="EZK77" s="23"/>
      <c r="EZL77" s="23"/>
      <c r="EZM77" s="23"/>
      <c r="EZN77" s="23"/>
      <c r="EZO77" s="23"/>
      <c r="EZP77" s="23"/>
      <c r="EZQ77" s="23"/>
      <c r="EZR77" s="23"/>
      <c r="EZS77" s="23"/>
      <c r="EZT77" s="23"/>
      <c r="EZU77" s="23"/>
      <c r="EZV77" s="23"/>
      <c r="EZW77" s="23"/>
      <c r="EZX77" s="23"/>
      <c r="EZY77" s="23"/>
      <c r="EZZ77" s="23"/>
      <c r="FAA77" s="23"/>
      <c r="FAB77" s="23"/>
      <c r="FAC77" s="23"/>
      <c r="FAD77" s="23"/>
      <c r="FAE77" s="23"/>
      <c r="FAF77" s="23"/>
      <c r="FAG77" s="23"/>
      <c r="FAH77" s="23"/>
      <c r="FAI77" s="23"/>
      <c r="FAJ77" s="23"/>
      <c r="FAK77" s="23"/>
      <c r="FAL77" s="23"/>
      <c r="FAM77" s="23"/>
      <c r="FAN77" s="23"/>
      <c r="FAO77" s="23"/>
      <c r="FAP77" s="23"/>
      <c r="FAQ77" s="23"/>
      <c r="FAR77" s="23"/>
      <c r="FAS77" s="23"/>
      <c r="FAT77" s="23"/>
      <c r="FAU77" s="23"/>
      <c r="FAV77" s="23"/>
      <c r="FAW77" s="23"/>
      <c r="FAX77" s="23"/>
      <c r="FAY77" s="23"/>
      <c r="FAZ77" s="23"/>
      <c r="FBA77" s="23"/>
      <c r="FBB77" s="23"/>
      <c r="FBC77" s="23"/>
      <c r="FBD77" s="23"/>
      <c r="FBE77" s="23"/>
      <c r="FBF77" s="23"/>
      <c r="FBG77" s="23"/>
      <c r="FBH77" s="23"/>
      <c r="FBI77" s="23"/>
      <c r="FBJ77" s="23"/>
      <c r="FBK77" s="23"/>
      <c r="FBL77" s="23"/>
      <c r="FBM77" s="23"/>
      <c r="FBN77" s="23"/>
      <c r="FBO77" s="23"/>
      <c r="FBP77" s="23"/>
      <c r="FBQ77" s="23"/>
      <c r="FBR77" s="23"/>
      <c r="FBS77" s="23"/>
      <c r="FBT77" s="23"/>
      <c r="FBU77" s="23"/>
      <c r="FBV77" s="23"/>
      <c r="FBW77" s="23"/>
      <c r="FBX77" s="23"/>
      <c r="FBY77" s="23"/>
      <c r="FBZ77" s="23"/>
      <c r="FCA77" s="23"/>
      <c r="FCB77" s="23"/>
      <c r="FCC77" s="23"/>
      <c r="FCD77" s="23"/>
      <c r="FCE77" s="23"/>
      <c r="FCF77" s="23"/>
      <c r="FCG77" s="23"/>
      <c r="FCH77" s="23"/>
      <c r="FCI77" s="23"/>
      <c r="FCJ77" s="23"/>
      <c r="FCK77" s="23"/>
      <c r="FCL77" s="23"/>
      <c r="FCM77" s="23"/>
      <c r="FCN77" s="23"/>
      <c r="FCO77" s="23"/>
      <c r="FCP77" s="23"/>
      <c r="FCQ77" s="23"/>
      <c r="FCR77" s="23"/>
      <c r="FCS77" s="23"/>
      <c r="FCT77" s="23"/>
      <c r="FCU77" s="23"/>
      <c r="FCV77" s="23"/>
      <c r="FCW77" s="23"/>
      <c r="FCX77" s="23"/>
      <c r="FCY77" s="23"/>
      <c r="FCZ77" s="23"/>
      <c r="FDA77" s="23"/>
      <c r="FDB77" s="23"/>
      <c r="FDC77" s="23"/>
      <c r="FDD77" s="23"/>
      <c r="FDE77" s="23"/>
      <c r="FDF77" s="23"/>
      <c r="FDG77" s="23"/>
      <c r="FDH77" s="23"/>
      <c r="FDI77" s="23"/>
      <c r="FDJ77" s="23"/>
      <c r="FDK77" s="23"/>
      <c r="FDL77" s="23"/>
      <c r="FDM77" s="23"/>
      <c r="FDN77" s="23"/>
      <c r="FDO77" s="23"/>
      <c r="FDP77" s="23"/>
      <c r="FDQ77" s="23"/>
      <c r="FDR77" s="23"/>
      <c r="FDS77" s="23"/>
      <c r="FDT77" s="23"/>
      <c r="FDU77" s="23"/>
      <c r="FDV77" s="23"/>
      <c r="FDW77" s="23"/>
      <c r="FDX77" s="23"/>
      <c r="FDY77" s="23"/>
      <c r="FDZ77" s="23"/>
      <c r="FEA77" s="23"/>
      <c r="FEB77" s="23"/>
      <c r="FEC77" s="23"/>
      <c r="FED77" s="23"/>
      <c r="FEE77" s="23"/>
      <c r="FEF77" s="23"/>
      <c r="FEG77" s="23"/>
      <c r="FEH77" s="23"/>
      <c r="FEI77" s="23"/>
      <c r="FEJ77" s="23"/>
      <c r="FEK77" s="23"/>
      <c r="FEL77" s="23"/>
      <c r="FEM77" s="23"/>
      <c r="FEN77" s="23"/>
      <c r="FEO77" s="23"/>
      <c r="FEP77" s="23"/>
      <c r="FEQ77" s="23"/>
      <c r="FER77" s="23"/>
      <c r="FES77" s="23"/>
      <c r="FET77" s="23"/>
      <c r="FEU77" s="23"/>
      <c r="FEV77" s="23"/>
      <c r="FEW77" s="23"/>
      <c r="FEX77" s="23"/>
      <c r="FEY77" s="23"/>
      <c r="FEZ77" s="23"/>
      <c r="FFA77" s="23"/>
      <c r="FFB77" s="23"/>
      <c r="FFC77" s="23"/>
      <c r="FFD77" s="23"/>
      <c r="FFE77" s="23"/>
      <c r="FFF77" s="23"/>
      <c r="FFG77" s="23"/>
      <c r="FFH77" s="23"/>
      <c r="FFI77" s="23"/>
      <c r="FFJ77" s="23"/>
      <c r="FFK77" s="23"/>
      <c r="FFL77" s="23"/>
      <c r="FFM77" s="23"/>
      <c r="FFN77" s="23"/>
      <c r="FFO77" s="23"/>
      <c r="FFP77" s="23"/>
      <c r="FFQ77" s="23"/>
      <c r="FFR77" s="23"/>
      <c r="FFS77" s="23"/>
      <c r="FFT77" s="23"/>
      <c r="FFU77" s="23"/>
      <c r="FFV77" s="23"/>
      <c r="FFW77" s="23"/>
      <c r="FFX77" s="23"/>
      <c r="FFY77" s="23"/>
      <c r="FFZ77" s="23"/>
      <c r="FGA77" s="23"/>
      <c r="FGB77" s="23"/>
      <c r="FGC77" s="23"/>
      <c r="FGD77" s="23"/>
      <c r="FGE77" s="23"/>
      <c r="FGF77" s="23"/>
      <c r="FGG77" s="23"/>
      <c r="FGH77" s="23"/>
      <c r="FGI77" s="23"/>
      <c r="FGJ77" s="23"/>
      <c r="FGK77" s="23"/>
      <c r="FGL77" s="23"/>
      <c r="FGM77" s="23"/>
      <c r="FGN77" s="23"/>
      <c r="FGO77" s="23"/>
      <c r="FGP77" s="23"/>
      <c r="FGQ77" s="23"/>
      <c r="FGR77" s="23"/>
      <c r="FGS77" s="23"/>
      <c r="FGT77" s="23"/>
      <c r="FGU77" s="23"/>
      <c r="FGV77" s="23"/>
      <c r="FGW77" s="23"/>
      <c r="FGX77" s="23"/>
      <c r="FGY77" s="23"/>
      <c r="FGZ77" s="23"/>
      <c r="FHA77" s="23"/>
      <c r="FHB77" s="23"/>
      <c r="FHC77" s="23"/>
      <c r="FHD77" s="23"/>
      <c r="FHE77" s="23"/>
      <c r="FHF77" s="23"/>
      <c r="FHG77" s="23"/>
      <c r="FHH77" s="23"/>
      <c r="FHI77" s="23"/>
      <c r="FHJ77" s="23"/>
      <c r="FHK77" s="23"/>
      <c r="FHL77" s="23"/>
      <c r="FHM77" s="23"/>
      <c r="FHN77" s="23"/>
      <c r="FHO77" s="23"/>
      <c r="FHP77" s="23"/>
      <c r="FHQ77" s="23"/>
      <c r="FHR77" s="23"/>
      <c r="FHS77" s="23"/>
      <c r="FHT77" s="23"/>
      <c r="FHU77" s="23"/>
      <c r="FHV77" s="23"/>
      <c r="FHW77" s="23"/>
      <c r="FHX77" s="23"/>
      <c r="FHY77" s="23"/>
      <c r="FHZ77" s="23"/>
      <c r="FIA77" s="23"/>
      <c r="FIB77" s="23"/>
      <c r="FIC77" s="23"/>
      <c r="FID77" s="23"/>
      <c r="FIE77" s="23"/>
      <c r="FIF77" s="23"/>
      <c r="FIG77" s="23"/>
      <c r="FIH77" s="23"/>
      <c r="FII77" s="23"/>
      <c r="FIJ77" s="23"/>
      <c r="FIK77" s="23"/>
      <c r="FIL77" s="23"/>
      <c r="FIM77" s="23"/>
      <c r="FIN77" s="23"/>
      <c r="FIO77" s="23"/>
      <c r="FIP77" s="23"/>
      <c r="FIQ77" s="23"/>
      <c r="FIR77" s="23"/>
      <c r="FIS77" s="23"/>
      <c r="FIT77" s="23"/>
      <c r="FIU77" s="23"/>
      <c r="FIV77" s="23"/>
      <c r="FIW77" s="23"/>
      <c r="FIX77" s="23"/>
      <c r="FIY77" s="23"/>
      <c r="FIZ77" s="23"/>
      <c r="FJA77" s="23"/>
      <c r="FJB77" s="23"/>
      <c r="FJC77" s="23"/>
      <c r="FJD77" s="23"/>
      <c r="FJE77" s="23"/>
      <c r="FJF77" s="23"/>
      <c r="FJG77" s="23"/>
      <c r="FJH77" s="23"/>
      <c r="FJI77" s="23"/>
      <c r="FJJ77" s="23"/>
      <c r="FJK77" s="23"/>
      <c r="FJL77" s="23"/>
      <c r="FJM77" s="23"/>
      <c r="FJN77" s="23"/>
      <c r="FJO77" s="23"/>
      <c r="FJP77" s="23"/>
      <c r="FJQ77" s="23"/>
      <c r="FJR77" s="23"/>
      <c r="FJS77" s="23"/>
      <c r="FJT77" s="23"/>
      <c r="FJU77" s="23"/>
      <c r="FJV77" s="23"/>
      <c r="FJW77" s="23"/>
      <c r="FJX77" s="23"/>
      <c r="FJY77" s="23"/>
      <c r="FJZ77" s="23"/>
      <c r="FKA77" s="23"/>
      <c r="FKB77" s="23"/>
      <c r="FKC77" s="23"/>
      <c r="FKD77" s="23"/>
      <c r="FKE77" s="23"/>
      <c r="FKF77" s="23"/>
      <c r="FKG77" s="23"/>
      <c r="FKH77" s="23"/>
      <c r="FKI77" s="23"/>
      <c r="FKJ77" s="23"/>
      <c r="FKK77" s="23"/>
      <c r="FKL77" s="23"/>
      <c r="FKM77" s="23"/>
      <c r="FKN77" s="23"/>
      <c r="FKO77" s="23"/>
      <c r="FKP77" s="23"/>
      <c r="FKQ77" s="23"/>
      <c r="FKR77" s="23"/>
      <c r="FKS77" s="23"/>
      <c r="FKT77" s="23"/>
      <c r="FKU77" s="23"/>
      <c r="FKV77" s="23"/>
      <c r="FKW77" s="23"/>
      <c r="FKX77" s="23"/>
      <c r="FKY77" s="23"/>
      <c r="FKZ77" s="23"/>
      <c r="FLA77" s="23"/>
      <c r="FLB77" s="23"/>
      <c r="FLC77" s="23"/>
      <c r="FLD77" s="23"/>
      <c r="FLE77" s="23"/>
      <c r="FLF77" s="23"/>
      <c r="FLG77" s="23"/>
      <c r="FLH77" s="23"/>
      <c r="FLI77" s="23"/>
      <c r="FLJ77" s="23"/>
      <c r="FLK77" s="23"/>
      <c r="FLL77" s="23"/>
      <c r="FLM77" s="23"/>
      <c r="FLN77" s="23"/>
      <c r="FLO77" s="23"/>
      <c r="FLP77" s="23"/>
      <c r="FLQ77" s="23"/>
      <c r="FLR77" s="23"/>
      <c r="FLS77" s="23"/>
      <c r="FLT77" s="23"/>
      <c r="FLU77" s="23"/>
      <c r="FLV77" s="23"/>
      <c r="FLW77" s="23"/>
      <c r="FLX77" s="23"/>
      <c r="FLY77" s="23"/>
      <c r="FLZ77" s="23"/>
      <c r="FMA77" s="23"/>
      <c r="FMB77" s="23"/>
      <c r="FMC77" s="23"/>
      <c r="FMD77" s="23"/>
      <c r="FME77" s="23"/>
      <c r="FMF77" s="23"/>
      <c r="FMG77" s="23"/>
      <c r="FMH77" s="23"/>
      <c r="FMI77" s="23"/>
      <c r="FMJ77" s="23"/>
      <c r="FMK77" s="23"/>
      <c r="FML77" s="23"/>
      <c r="FMM77" s="23"/>
      <c r="FMN77" s="23"/>
      <c r="FMO77" s="23"/>
      <c r="FMP77" s="23"/>
      <c r="FMQ77" s="23"/>
      <c r="FMR77" s="23"/>
      <c r="FMS77" s="23"/>
      <c r="FMT77" s="23"/>
      <c r="FMU77" s="23"/>
      <c r="FMV77" s="23"/>
      <c r="FMW77" s="23"/>
      <c r="FMX77" s="23"/>
      <c r="FMY77" s="23"/>
      <c r="FMZ77" s="23"/>
      <c r="FNA77" s="23"/>
      <c r="FNB77" s="23"/>
      <c r="FNC77" s="23"/>
      <c r="FND77" s="23"/>
      <c r="FNE77" s="23"/>
      <c r="FNF77" s="23"/>
      <c r="FNG77" s="23"/>
      <c r="FNH77" s="23"/>
      <c r="FNI77" s="23"/>
      <c r="FNJ77" s="23"/>
      <c r="FNK77" s="23"/>
      <c r="FNL77" s="23"/>
      <c r="FNM77" s="23"/>
      <c r="FNN77" s="23"/>
      <c r="FNO77" s="23"/>
      <c r="FNP77" s="23"/>
      <c r="FNQ77" s="23"/>
      <c r="FNR77" s="23"/>
      <c r="FNS77" s="23"/>
      <c r="FNT77" s="23"/>
      <c r="FNU77" s="23"/>
      <c r="FNV77" s="23"/>
      <c r="FNW77" s="23"/>
      <c r="FNX77" s="23"/>
      <c r="FNY77" s="23"/>
      <c r="FNZ77" s="23"/>
      <c r="FOA77" s="23"/>
      <c r="FOB77" s="23"/>
      <c r="FOC77" s="23"/>
      <c r="FOD77" s="23"/>
      <c r="FOE77" s="23"/>
      <c r="FOF77" s="23"/>
      <c r="FOG77" s="23"/>
      <c r="FOH77" s="23"/>
      <c r="FOI77" s="23"/>
      <c r="FOJ77" s="23"/>
      <c r="FOK77" s="23"/>
      <c r="FOL77" s="23"/>
      <c r="FOM77" s="23"/>
      <c r="FON77" s="23"/>
      <c r="FOO77" s="23"/>
      <c r="FOP77" s="23"/>
      <c r="FOQ77" s="23"/>
      <c r="FOR77" s="23"/>
      <c r="FOS77" s="23"/>
      <c r="FOT77" s="23"/>
      <c r="FOU77" s="23"/>
      <c r="FOV77" s="23"/>
      <c r="FOW77" s="23"/>
      <c r="FOX77" s="23"/>
      <c r="FOY77" s="23"/>
      <c r="FOZ77" s="23"/>
      <c r="FPA77" s="23"/>
      <c r="FPB77" s="23"/>
      <c r="FPC77" s="23"/>
      <c r="FPD77" s="23"/>
      <c r="FPE77" s="23"/>
      <c r="FPF77" s="23"/>
      <c r="FPG77" s="23"/>
      <c r="FPH77" s="23"/>
      <c r="FPI77" s="23"/>
      <c r="FPJ77" s="23"/>
      <c r="FPK77" s="23"/>
      <c r="FPL77" s="23"/>
      <c r="FPM77" s="23"/>
      <c r="FPN77" s="23"/>
      <c r="FPO77" s="23"/>
      <c r="FPP77" s="23"/>
      <c r="FPQ77" s="23"/>
      <c r="FPR77" s="23"/>
      <c r="FPS77" s="23"/>
      <c r="FPT77" s="23"/>
      <c r="FPU77" s="23"/>
      <c r="FPV77" s="23"/>
      <c r="FPW77" s="23"/>
      <c r="FPX77" s="23"/>
      <c r="FPY77" s="23"/>
      <c r="FPZ77" s="23"/>
      <c r="FQA77" s="23"/>
      <c r="FQB77" s="23"/>
      <c r="FQC77" s="23"/>
      <c r="FQD77" s="23"/>
      <c r="FQE77" s="23"/>
      <c r="FQF77" s="23"/>
      <c r="FQG77" s="23"/>
      <c r="FQH77" s="23"/>
      <c r="FQI77" s="23"/>
      <c r="FQJ77" s="23"/>
      <c r="FQK77" s="23"/>
      <c r="FQL77" s="23"/>
      <c r="FQM77" s="23"/>
      <c r="FQN77" s="23"/>
      <c r="FQO77" s="23"/>
      <c r="FQP77" s="23"/>
      <c r="FQQ77" s="23"/>
      <c r="FQR77" s="23"/>
      <c r="FQS77" s="23"/>
      <c r="FQT77" s="23"/>
      <c r="FQU77" s="23"/>
      <c r="FQV77" s="23"/>
      <c r="FQW77" s="23"/>
      <c r="FQX77" s="23"/>
      <c r="FQY77" s="23"/>
      <c r="FQZ77" s="23"/>
      <c r="FRA77" s="23"/>
      <c r="FRB77" s="23"/>
      <c r="FRC77" s="23"/>
      <c r="FRD77" s="23"/>
      <c r="FRE77" s="23"/>
      <c r="FRF77" s="23"/>
      <c r="FRG77" s="23"/>
      <c r="FRH77" s="23"/>
      <c r="FRI77" s="23"/>
      <c r="FRJ77" s="23"/>
      <c r="FRK77" s="23"/>
      <c r="FRL77" s="23"/>
      <c r="FRM77" s="23"/>
      <c r="FRN77" s="23"/>
      <c r="FRO77" s="23"/>
      <c r="FRP77" s="23"/>
      <c r="FRQ77" s="23"/>
      <c r="FRR77" s="23"/>
      <c r="FRS77" s="23"/>
      <c r="FRT77" s="23"/>
      <c r="FRU77" s="23"/>
      <c r="FRV77" s="23"/>
      <c r="FRW77" s="23"/>
      <c r="FRX77" s="23"/>
      <c r="FRY77" s="23"/>
      <c r="FRZ77" s="23"/>
      <c r="FSA77" s="23"/>
      <c r="FSB77" s="23"/>
      <c r="FSC77" s="23"/>
      <c r="FSD77" s="23"/>
      <c r="FSE77" s="23"/>
      <c r="FSF77" s="23"/>
      <c r="FSG77" s="23"/>
      <c r="FSH77" s="23"/>
      <c r="FSI77" s="23"/>
      <c r="FSJ77" s="23"/>
      <c r="FSK77" s="23"/>
      <c r="FSL77" s="23"/>
      <c r="FSM77" s="23"/>
      <c r="FSN77" s="23"/>
      <c r="FSO77" s="23"/>
      <c r="FSP77" s="23"/>
      <c r="FSQ77" s="23"/>
      <c r="FSR77" s="23"/>
      <c r="FSS77" s="23"/>
      <c r="FST77" s="23"/>
      <c r="FSU77" s="23"/>
      <c r="FSV77" s="23"/>
      <c r="FSW77" s="23"/>
      <c r="FSX77" s="23"/>
      <c r="FSY77" s="23"/>
      <c r="FSZ77" s="23"/>
      <c r="FTA77" s="23"/>
      <c r="FTB77" s="23"/>
      <c r="FTC77" s="23"/>
      <c r="FTD77" s="23"/>
      <c r="FTE77" s="23"/>
      <c r="FTF77" s="23"/>
      <c r="FTG77" s="23"/>
      <c r="FTH77" s="23"/>
      <c r="FTI77" s="23"/>
      <c r="FTJ77" s="23"/>
      <c r="FTK77" s="23"/>
      <c r="FTL77" s="23"/>
      <c r="FTM77" s="23"/>
      <c r="FTN77" s="23"/>
      <c r="FTO77" s="23"/>
      <c r="FTP77" s="23"/>
      <c r="FTQ77" s="23"/>
      <c r="FTR77" s="23"/>
      <c r="FTS77" s="23"/>
      <c r="FTT77" s="23"/>
      <c r="FTU77" s="23"/>
      <c r="FTV77" s="23"/>
      <c r="FTW77" s="23"/>
      <c r="FTX77" s="23"/>
      <c r="FTY77" s="23"/>
      <c r="FTZ77" s="23"/>
      <c r="FUA77" s="23"/>
      <c r="FUB77" s="23"/>
      <c r="FUC77" s="23"/>
      <c r="FUD77" s="23"/>
      <c r="FUE77" s="23"/>
      <c r="FUF77" s="23"/>
      <c r="FUG77" s="23"/>
      <c r="FUH77" s="23"/>
      <c r="FUI77" s="23"/>
      <c r="FUJ77" s="23"/>
      <c r="FUK77" s="23"/>
      <c r="FUL77" s="23"/>
      <c r="FUM77" s="23"/>
      <c r="FUN77" s="23"/>
      <c r="FUO77" s="23"/>
      <c r="FUP77" s="23"/>
      <c r="FUQ77" s="23"/>
      <c r="FUR77" s="23"/>
      <c r="FUS77" s="23"/>
      <c r="FUT77" s="23"/>
      <c r="FUU77" s="23"/>
      <c r="FUV77" s="23"/>
      <c r="FUW77" s="23"/>
      <c r="FUX77" s="23"/>
      <c r="FUY77" s="23"/>
      <c r="FUZ77" s="23"/>
      <c r="FVA77" s="23"/>
      <c r="FVB77" s="23"/>
      <c r="FVC77" s="23"/>
      <c r="FVD77" s="23"/>
      <c r="FVE77" s="23"/>
      <c r="FVF77" s="23"/>
      <c r="FVG77" s="23"/>
      <c r="FVH77" s="23"/>
      <c r="FVI77" s="23"/>
      <c r="FVJ77" s="23"/>
      <c r="FVK77" s="23"/>
      <c r="FVL77" s="23"/>
      <c r="FVM77" s="23"/>
      <c r="FVN77" s="23"/>
      <c r="FVO77" s="23"/>
      <c r="FVP77" s="23"/>
      <c r="FVQ77" s="23"/>
      <c r="FVR77" s="23"/>
      <c r="FVS77" s="23"/>
      <c r="FVT77" s="23"/>
      <c r="FVU77" s="23"/>
      <c r="FVV77" s="23"/>
      <c r="FVW77" s="23"/>
      <c r="FVX77" s="23"/>
      <c r="FVY77" s="23"/>
      <c r="FVZ77" s="23"/>
      <c r="FWA77" s="23"/>
      <c r="FWB77" s="23"/>
      <c r="FWC77" s="23"/>
      <c r="FWD77" s="23"/>
      <c r="FWE77" s="23"/>
      <c r="FWF77" s="23"/>
      <c r="FWG77" s="23"/>
      <c r="FWH77" s="23"/>
      <c r="FWI77" s="23"/>
      <c r="FWJ77" s="23"/>
      <c r="FWK77" s="23"/>
      <c r="FWL77" s="23"/>
      <c r="FWM77" s="23"/>
      <c r="FWN77" s="23"/>
      <c r="FWO77" s="23"/>
      <c r="FWP77" s="23"/>
      <c r="FWQ77" s="23"/>
      <c r="FWR77" s="23"/>
      <c r="FWS77" s="23"/>
      <c r="FWT77" s="23"/>
      <c r="FWU77" s="23"/>
      <c r="FWV77" s="23"/>
      <c r="FWW77" s="23"/>
      <c r="FWX77" s="23"/>
      <c r="FWY77" s="23"/>
      <c r="FWZ77" s="23"/>
      <c r="FXA77" s="23"/>
      <c r="FXB77" s="23"/>
      <c r="FXC77" s="23"/>
      <c r="FXD77" s="23"/>
      <c r="FXE77" s="23"/>
      <c r="FXF77" s="23"/>
      <c r="FXG77" s="23"/>
      <c r="FXH77" s="23"/>
      <c r="FXI77" s="23"/>
      <c r="FXJ77" s="23"/>
      <c r="FXK77" s="23"/>
      <c r="FXL77" s="23"/>
      <c r="FXM77" s="23"/>
      <c r="FXN77" s="23"/>
      <c r="FXO77" s="23"/>
      <c r="FXP77" s="23"/>
      <c r="FXQ77" s="23"/>
      <c r="FXR77" s="23"/>
      <c r="FXS77" s="23"/>
      <c r="FXT77" s="23"/>
      <c r="FXU77" s="23"/>
      <c r="FXV77" s="23"/>
      <c r="FXW77" s="23"/>
      <c r="FXX77" s="23"/>
      <c r="FXY77" s="23"/>
      <c r="FXZ77" s="23"/>
      <c r="FYA77" s="23"/>
      <c r="FYB77" s="23"/>
      <c r="FYC77" s="23"/>
      <c r="FYD77" s="23"/>
      <c r="FYE77" s="23"/>
      <c r="FYF77" s="23"/>
      <c r="FYG77" s="23"/>
      <c r="FYH77" s="23"/>
      <c r="FYI77" s="23"/>
      <c r="FYJ77" s="23"/>
      <c r="FYK77" s="23"/>
      <c r="FYL77" s="23"/>
      <c r="FYM77" s="23"/>
      <c r="FYN77" s="23"/>
      <c r="FYO77" s="23"/>
      <c r="FYP77" s="23"/>
      <c r="FYQ77" s="23"/>
      <c r="FYR77" s="23"/>
      <c r="FYS77" s="23"/>
      <c r="FYT77" s="23"/>
      <c r="FYU77" s="23"/>
      <c r="FYV77" s="23"/>
      <c r="FYW77" s="23"/>
      <c r="FYX77" s="23"/>
      <c r="FYY77" s="23"/>
      <c r="FYZ77" s="23"/>
      <c r="FZA77" s="23"/>
      <c r="FZB77" s="23"/>
      <c r="FZC77" s="23"/>
      <c r="FZD77" s="23"/>
      <c r="FZE77" s="23"/>
      <c r="FZF77" s="23"/>
      <c r="FZG77" s="23"/>
      <c r="FZH77" s="23"/>
      <c r="FZI77" s="23"/>
      <c r="FZJ77" s="23"/>
      <c r="FZK77" s="23"/>
      <c r="FZL77" s="23"/>
      <c r="FZM77" s="23"/>
      <c r="FZN77" s="23"/>
      <c r="FZO77" s="23"/>
      <c r="FZP77" s="23"/>
      <c r="FZQ77" s="23"/>
      <c r="FZR77" s="23"/>
      <c r="FZS77" s="23"/>
      <c r="FZT77" s="23"/>
      <c r="FZU77" s="23"/>
      <c r="FZV77" s="23"/>
      <c r="FZW77" s="23"/>
      <c r="FZX77" s="23"/>
      <c r="FZY77" s="23"/>
      <c r="FZZ77" s="23"/>
      <c r="GAA77" s="23"/>
      <c r="GAB77" s="23"/>
      <c r="GAC77" s="23"/>
      <c r="GAD77" s="23"/>
      <c r="GAE77" s="23"/>
      <c r="GAF77" s="23"/>
      <c r="GAG77" s="23"/>
      <c r="GAH77" s="23"/>
      <c r="GAI77" s="23"/>
      <c r="GAJ77" s="23"/>
      <c r="GAK77" s="23"/>
      <c r="GAL77" s="23"/>
      <c r="GAM77" s="23"/>
      <c r="GAN77" s="23"/>
      <c r="GAO77" s="23"/>
      <c r="GAP77" s="23"/>
      <c r="GAQ77" s="23"/>
      <c r="GAR77" s="23"/>
      <c r="GAS77" s="23"/>
      <c r="GAT77" s="23"/>
      <c r="GAU77" s="23"/>
      <c r="GAV77" s="23"/>
      <c r="GAW77" s="23"/>
      <c r="GAX77" s="23"/>
      <c r="GAY77" s="23"/>
      <c r="GAZ77" s="23"/>
      <c r="GBA77" s="23"/>
      <c r="GBB77" s="23"/>
      <c r="GBC77" s="23"/>
      <c r="GBD77" s="23"/>
      <c r="GBE77" s="23"/>
      <c r="GBF77" s="23"/>
      <c r="GBG77" s="23"/>
      <c r="GBH77" s="23"/>
      <c r="GBI77" s="23"/>
      <c r="GBJ77" s="23"/>
      <c r="GBK77" s="23"/>
      <c r="GBL77" s="23"/>
      <c r="GBM77" s="23"/>
      <c r="GBN77" s="23"/>
      <c r="GBO77" s="23"/>
      <c r="GBP77" s="23"/>
      <c r="GBQ77" s="23"/>
      <c r="GBR77" s="23"/>
      <c r="GBS77" s="23"/>
      <c r="GBT77" s="23"/>
      <c r="GBU77" s="23"/>
      <c r="GBV77" s="23"/>
      <c r="GBW77" s="23"/>
      <c r="GBX77" s="23"/>
      <c r="GBY77" s="23"/>
      <c r="GBZ77" s="23"/>
      <c r="GCA77" s="23"/>
      <c r="GCB77" s="23"/>
      <c r="GCC77" s="23"/>
      <c r="GCD77" s="23"/>
      <c r="GCE77" s="23"/>
      <c r="GCF77" s="23"/>
      <c r="GCG77" s="23"/>
      <c r="GCH77" s="23"/>
      <c r="GCI77" s="23"/>
      <c r="GCJ77" s="23"/>
      <c r="GCK77" s="23"/>
      <c r="GCL77" s="23"/>
      <c r="GCM77" s="23"/>
      <c r="GCN77" s="23"/>
      <c r="GCO77" s="23"/>
      <c r="GCP77" s="23"/>
      <c r="GCQ77" s="23"/>
      <c r="GCR77" s="23"/>
      <c r="GCS77" s="23"/>
      <c r="GCT77" s="23"/>
      <c r="GCU77" s="23"/>
      <c r="GCV77" s="23"/>
      <c r="GCW77" s="23"/>
      <c r="GCX77" s="23"/>
      <c r="GCY77" s="23"/>
      <c r="GCZ77" s="23"/>
      <c r="GDA77" s="23"/>
      <c r="GDB77" s="23"/>
      <c r="GDC77" s="23"/>
      <c r="GDD77" s="23"/>
      <c r="GDE77" s="23"/>
      <c r="GDF77" s="23"/>
      <c r="GDG77" s="23"/>
      <c r="GDH77" s="23"/>
      <c r="GDI77" s="23"/>
      <c r="GDJ77" s="23"/>
      <c r="GDK77" s="23"/>
      <c r="GDL77" s="23"/>
      <c r="GDM77" s="23"/>
      <c r="GDN77" s="23"/>
      <c r="GDO77" s="23"/>
      <c r="GDP77" s="23"/>
      <c r="GDQ77" s="23"/>
      <c r="GDR77" s="23"/>
      <c r="GDS77" s="23"/>
      <c r="GDT77" s="23"/>
      <c r="GDU77" s="23"/>
      <c r="GDV77" s="23"/>
      <c r="GDW77" s="23"/>
      <c r="GDX77" s="23"/>
      <c r="GDY77" s="23"/>
      <c r="GDZ77" s="23"/>
      <c r="GEA77" s="23"/>
      <c r="GEB77" s="23"/>
      <c r="GEC77" s="23"/>
      <c r="GED77" s="23"/>
      <c r="GEE77" s="23"/>
      <c r="GEF77" s="23"/>
      <c r="GEG77" s="23"/>
      <c r="GEH77" s="23"/>
      <c r="GEI77" s="23"/>
      <c r="GEJ77" s="23"/>
      <c r="GEK77" s="23"/>
      <c r="GEL77" s="23"/>
      <c r="GEM77" s="23"/>
      <c r="GEN77" s="23"/>
      <c r="GEO77" s="23"/>
      <c r="GEP77" s="23"/>
      <c r="GEQ77" s="23"/>
      <c r="GER77" s="23"/>
      <c r="GES77" s="23"/>
      <c r="GET77" s="23"/>
      <c r="GEU77" s="23"/>
      <c r="GEV77" s="23"/>
      <c r="GEW77" s="23"/>
      <c r="GEX77" s="23"/>
      <c r="GEY77" s="23"/>
      <c r="GEZ77" s="23"/>
      <c r="GFA77" s="23"/>
      <c r="GFB77" s="23"/>
      <c r="GFC77" s="23"/>
      <c r="GFD77" s="23"/>
      <c r="GFE77" s="23"/>
      <c r="GFF77" s="23"/>
      <c r="GFG77" s="23"/>
      <c r="GFH77" s="23"/>
      <c r="GFI77" s="23"/>
      <c r="GFJ77" s="23"/>
      <c r="GFK77" s="23"/>
      <c r="GFL77" s="23"/>
      <c r="GFM77" s="23"/>
      <c r="GFN77" s="23"/>
      <c r="GFO77" s="23"/>
      <c r="GFP77" s="23"/>
      <c r="GFQ77" s="23"/>
      <c r="GFR77" s="23"/>
      <c r="GFS77" s="23"/>
      <c r="GFT77" s="23"/>
      <c r="GFU77" s="23"/>
      <c r="GFV77" s="23"/>
      <c r="GFW77" s="23"/>
      <c r="GFX77" s="23"/>
      <c r="GFY77" s="23"/>
      <c r="GFZ77" s="23"/>
      <c r="GGA77" s="23"/>
      <c r="GGB77" s="23"/>
      <c r="GGC77" s="23"/>
      <c r="GGD77" s="23"/>
      <c r="GGE77" s="23"/>
      <c r="GGF77" s="23"/>
      <c r="GGG77" s="23"/>
      <c r="GGH77" s="23"/>
      <c r="GGI77" s="23"/>
      <c r="GGJ77" s="23"/>
      <c r="GGK77" s="23"/>
      <c r="GGL77" s="23"/>
      <c r="GGM77" s="23"/>
      <c r="GGN77" s="23"/>
      <c r="GGO77" s="23"/>
      <c r="GGP77" s="23"/>
      <c r="GGQ77" s="23"/>
      <c r="GGR77" s="23"/>
      <c r="GGS77" s="23"/>
      <c r="GGT77" s="23"/>
      <c r="GGU77" s="23"/>
      <c r="GGV77" s="23"/>
      <c r="GGW77" s="23"/>
      <c r="GGX77" s="23"/>
      <c r="GGY77" s="23"/>
      <c r="GGZ77" s="23"/>
      <c r="GHA77" s="23"/>
      <c r="GHB77" s="23"/>
      <c r="GHC77" s="23"/>
      <c r="GHD77" s="23"/>
      <c r="GHE77" s="23"/>
      <c r="GHF77" s="23"/>
      <c r="GHG77" s="23"/>
      <c r="GHH77" s="23"/>
      <c r="GHI77" s="23"/>
      <c r="GHJ77" s="23"/>
      <c r="GHK77" s="23"/>
      <c r="GHL77" s="23"/>
      <c r="GHM77" s="23"/>
      <c r="GHN77" s="23"/>
      <c r="GHO77" s="23"/>
      <c r="GHP77" s="23"/>
      <c r="GHQ77" s="23"/>
      <c r="GHR77" s="23"/>
      <c r="GHS77" s="23"/>
      <c r="GHT77" s="23"/>
      <c r="GHU77" s="23"/>
      <c r="GHV77" s="23"/>
      <c r="GHW77" s="23"/>
      <c r="GHX77" s="23"/>
      <c r="GHY77" s="23"/>
      <c r="GHZ77" s="23"/>
      <c r="GIA77" s="23"/>
      <c r="GIB77" s="23"/>
      <c r="GIC77" s="23"/>
      <c r="GID77" s="23"/>
      <c r="GIE77" s="23"/>
      <c r="GIF77" s="23"/>
      <c r="GIG77" s="23"/>
      <c r="GIH77" s="23"/>
      <c r="GII77" s="23"/>
      <c r="GIJ77" s="23"/>
      <c r="GIK77" s="23"/>
      <c r="GIL77" s="23"/>
      <c r="GIM77" s="23"/>
      <c r="GIN77" s="23"/>
      <c r="GIO77" s="23"/>
      <c r="GIP77" s="23"/>
      <c r="GIQ77" s="23"/>
      <c r="GIR77" s="23"/>
      <c r="GIS77" s="23"/>
      <c r="GIT77" s="23"/>
      <c r="GIU77" s="23"/>
      <c r="GIV77" s="23"/>
      <c r="GIW77" s="23"/>
      <c r="GIX77" s="23"/>
      <c r="GIY77" s="23"/>
      <c r="GIZ77" s="23"/>
      <c r="GJA77" s="23"/>
      <c r="GJB77" s="23"/>
      <c r="GJC77" s="23"/>
      <c r="GJD77" s="23"/>
      <c r="GJE77" s="23"/>
      <c r="GJF77" s="23"/>
      <c r="GJG77" s="23"/>
      <c r="GJH77" s="23"/>
      <c r="GJI77" s="23"/>
      <c r="GJJ77" s="23"/>
      <c r="GJK77" s="23"/>
      <c r="GJL77" s="23"/>
      <c r="GJM77" s="23"/>
      <c r="GJN77" s="23"/>
      <c r="GJO77" s="23"/>
      <c r="GJP77" s="23"/>
      <c r="GJQ77" s="23"/>
      <c r="GJR77" s="23"/>
      <c r="GJS77" s="23"/>
      <c r="GJT77" s="23"/>
      <c r="GJU77" s="23"/>
      <c r="GJV77" s="23"/>
      <c r="GJW77" s="23"/>
      <c r="GJX77" s="23"/>
      <c r="GJY77" s="23"/>
      <c r="GJZ77" s="23"/>
      <c r="GKA77" s="23"/>
      <c r="GKB77" s="23"/>
      <c r="GKC77" s="23"/>
      <c r="GKD77" s="23"/>
      <c r="GKE77" s="23"/>
      <c r="GKF77" s="23"/>
      <c r="GKG77" s="23"/>
      <c r="GKH77" s="23"/>
      <c r="GKI77" s="23"/>
      <c r="GKJ77" s="23"/>
      <c r="GKK77" s="23"/>
      <c r="GKL77" s="23"/>
      <c r="GKM77" s="23"/>
      <c r="GKN77" s="23"/>
      <c r="GKO77" s="23"/>
      <c r="GKP77" s="23"/>
      <c r="GKQ77" s="23"/>
      <c r="GKR77" s="23"/>
      <c r="GKS77" s="23"/>
      <c r="GKT77" s="23"/>
      <c r="GKU77" s="23"/>
      <c r="GKV77" s="23"/>
      <c r="GKW77" s="23"/>
      <c r="GKX77" s="23"/>
      <c r="GKY77" s="23"/>
      <c r="GKZ77" s="23"/>
      <c r="GLA77" s="23"/>
      <c r="GLB77" s="23"/>
      <c r="GLC77" s="23"/>
      <c r="GLD77" s="23"/>
      <c r="GLE77" s="23"/>
      <c r="GLF77" s="23"/>
      <c r="GLG77" s="23"/>
      <c r="GLH77" s="23"/>
      <c r="GLI77" s="23"/>
      <c r="GLJ77" s="23"/>
      <c r="GLK77" s="23"/>
      <c r="GLL77" s="23"/>
      <c r="GLM77" s="23"/>
      <c r="GLN77" s="23"/>
      <c r="GLO77" s="23"/>
      <c r="GLP77" s="23"/>
      <c r="GLQ77" s="23"/>
      <c r="GLR77" s="23"/>
      <c r="GLS77" s="23"/>
      <c r="GLT77" s="23"/>
      <c r="GLU77" s="23"/>
      <c r="GLV77" s="23"/>
      <c r="GLW77" s="23"/>
      <c r="GLX77" s="23"/>
      <c r="GLY77" s="23"/>
      <c r="GLZ77" s="23"/>
      <c r="GMA77" s="23"/>
      <c r="GMB77" s="23"/>
      <c r="GMC77" s="23"/>
      <c r="GMD77" s="23"/>
      <c r="GME77" s="23"/>
      <c r="GMF77" s="23"/>
      <c r="GMG77" s="23"/>
      <c r="GMH77" s="23"/>
      <c r="GMI77" s="23"/>
      <c r="GMJ77" s="23"/>
      <c r="GMK77" s="23"/>
      <c r="GML77" s="23"/>
      <c r="GMM77" s="23"/>
      <c r="GMN77" s="23"/>
      <c r="GMO77" s="23"/>
      <c r="GMP77" s="23"/>
      <c r="GMQ77" s="23"/>
      <c r="GMR77" s="23"/>
      <c r="GMS77" s="23"/>
      <c r="GMT77" s="23"/>
      <c r="GMU77" s="23"/>
      <c r="GMV77" s="23"/>
      <c r="GMW77" s="23"/>
      <c r="GMX77" s="23"/>
      <c r="GMY77" s="23"/>
      <c r="GMZ77" s="23"/>
      <c r="GNA77" s="23"/>
      <c r="GNB77" s="23"/>
      <c r="GNC77" s="23"/>
      <c r="GND77" s="23"/>
      <c r="GNE77" s="23"/>
      <c r="GNF77" s="23"/>
      <c r="GNG77" s="23"/>
      <c r="GNH77" s="23"/>
      <c r="GNI77" s="23"/>
      <c r="GNJ77" s="23"/>
      <c r="GNK77" s="23"/>
      <c r="GNL77" s="23"/>
      <c r="GNM77" s="23"/>
      <c r="GNN77" s="23"/>
      <c r="GNO77" s="23"/>
      <c r="GNP77" s="23"/>
      <c r="GNQ77" s="23"/>
      <c r="GNR77" s="23"/>
      <c r="GNS77" s="23"/>
      <c r="GNT77" s="23"/>
      <c r="GNU77" s="23"/>
      <c r="GNV77" s="23"/>
      <c r="GNW77" s="23"/>
      <c r="GNX77" s="23"/>
      <c r="GNY77" s="23"/>
      <c r="GNZ77" s="23"/>
      <c r="GOA77" s="23"/>
      <c r="GOB77" s="23"/>
      <c r="GOC77" s="23"/>
      <c r="GOD77" s="23"/>
      <c r="GOE77" s="23"/>
      <c r="GOF77" s="23"/>
      <c r="GOG77" s="23"/>
      <c r="GOH77" s="23"/>
      <c r="GOI77" s="23"/>
      <c r="GOJ77" s="23"/>
      <c r="GOK77" s="23"/>
      <c r="GOL77" s="23"/>
      <c r="GOM77" s="23"/>
      <c r="GON77" s="23"/>
      <c r="GOO77" s="23"/>
      <c r="GOP77" s="23"/>
      <c r="GOQ77" s="23"/>
      <c r="GOR77" s="23"/>
      <c r="GOS77" s="23"/>
      <c r="GOT77" s="23"/>
      <c r="GOU77" s="23"/>
      <c r="GOV77" s="23"/>
      <c r="GOW77" s="23"/>
      <c r="GOX77" s="23"/>
      <c r="GOY77" s="23"/>
      <c r="GOZ77" s="23"/>
      <c r="GPA77" s="23"/>
      <c r="GPB77" s="23"/>
      <c r="GPC77" s="23"/>
      <c r="GPD77" s="23"/>
      <c r="GPE77" s="23"/>
      <c r="GPF77" s="23"/>
      <c r="GPG77" s="23"/>
      <c r="GPH77" s="23"/>
      <c r="GPI77" s="23"/>
      <c r="GPJ77" s="23"/>
      <c r="GPK77" s="23"/>
      <c r="GPL77" s="23"/>
      <c r="GPM77" s="23"/>
      <c r="GPN77" s="23"/>
      <c r="GPO77" s="23"/>
      <c r="GPP77" s="23"/>
      <c r="GPQ77" s="23"/>
      <c r="GPR77" s="23"/>
      <c r="GPS77" s="23"/>
      <c r="GPT77" s="23"/>
      <c r="GPU77" s="23"/>
      <c r="GPV77" s="23"/>
      <c r="GPW77" s="23"/>
      <c r="GPX77" s="23"/>
      <c r="GPY77" s="23"/>
      <c r="GPZ77" s="23"/>
      <c r="GQA77" s="23"/>
      <c r="GQB77" s="23"/>
      <c r="GQC77" s="23"/>
      <c r="GQD77" s="23"/>
      <c r="GQE77" s="23"/>
      <c r="GQF77" s="23"/>
      <c r="GQG77" s="23"/>
      <c r="GQH77" s="23"/>
      <c r="GQI77" s="23"/>
      <c r="GQJ77" s="23"/>
      <c r="GQK77" s="23"/>
      <c r="GQL77" s="23"/>
      <c r="GQM77" s="23"/>
      <c r="GQN77" s="23"/>
      <c r="GQO77" s="23"/>
      <c r="GQP77" s="23"/>
      <c r="GQQ77" s="23"/>
      <c r="GQR77" s="23"/>
      <c r="GQS77" s="23"/>
      <c r="GQT77" s="23"/>
      <c r="GQU77" s="23"/>
      <c r="GQV77" s="23"/>
      <c r="GQW77" s="23"/>
      <c r="GQX77" s="23"/>
      <c r="GQY77" s="23"/>
      <c r="GQZ77" s="23"/>
      <c r="GRA77" s="23"/>
      <c r="GRB77" s="23"/>
      <c r="GRC77" s="23"/>
      <c r="GRD77" s="23"/>
      <c r="GRE77" s="23"/>
      <c r="GRF77" s="23"/>
      <c r="GRG77" s="23"/>
      <c r="GRH77" s="23"/>
      <c r="GRI77" s="23"/>
      <c r="GRJ77" s="23"/>
      <c r="GRK77" s="23"/>
      <c r="GRL77" s="23"/>
      <c r="GRM77" s="23"/>
      <c r="GRN77" s="23"/>
      <c r="GRO77" s="23"/>
      <c r="GRP77" s="23"/>
      <c r="GRQ77" s="23"/>
      <c r="GRR77" s="23"/>
      <c r="GRS77" s="23"/>
      <c r="GRT77" s="23"/>
      <c r="GRU77" s="23"/>
      <c r="GRV77" s="23"/>
      <c r="GRW77" s="23"/>
      <c r="GRX77" s="23"/>
      <c r="GRY77" s="23"/>
      <c r="GRZ77" s="23"/>
      <c r="GSA77" s="23"/>
      <c r="GSB77" s="23"/>
      <c r="GSC77" s="23"/>
      <c r="GSD77" s="23"/>
      <c r="GSE77" s="23"/>
      <c r="GSF77" s="23"/>
      <c r="GSG77" s="23"/>
      <c r="GSH77" s="23"/>
      <c r="GSI77" s="23"/>
      <c r="GSJ77" s="23"/>
      <c r="GSK77" s="23"/>
      <c r="GSL77" s="23"/>
      <c r="GSM77" s="23"/>
      <c r="GSN77" s="23"/>
      <c r="GSO77" s="23"/>
      <c r="GSP77" s="23"/>
      <c r="GSQ77" s="23"/>
      <c r="GSR77" s="23"/>
      <c r="GSS77" s="23"/>
      <c r="GST77" s="23"/>
      <c r="GSU77" s="23"/>
      <c r="GSV77" s="23"/>
      <c r="GSW77" s="23"/>
      <c r="GSX77" s="23"/>
      <c r="GSY77" s="23"/>
      <c r="GSZ77" s="23"/>
      <c r="GTA77" s="23"/>
      <c r="GTB77" s="23"/>
      <c r="GTC77" s="23"/>
      <c r="GTD77" s="23"/>
      <c r="GTE77" s="23"/>
      <c r="GTF77" s="23"/>
      <c r="GTG77" s="23"/>
      <c r="GTH77" s="23"/>
      <c r="GTI77" s="23"/>
      <c r="GTJ77" s="23"/>
      <c r="GTK77" s="23"/>
      <c r="GTL77" s="23"/>
      <c r="GTM77" s="23"/>
      <c r="GTN77" s="23"/>
      <c r="GTO77" s="23"/>
      <c r="GTP77" s="23"/>
      <c r="GTQ77" s="23"/>
      <c r="GTR77" s="23"/>
      <c r="GTS77" s="23"/>
      <c r="GTT77" s="23"/>
      <c r="GTU77" s="23"/>
      <c r="GTV77" s="23"/>
      <c r="GTW77" s="23"/>
      <c r="GTX77" s="23"/>
      <c r="GTY77" s="23"/>
      <c r="GTZ77" s="23"/>
      <c r="GUA77" s="23"/>
      <c r="GUB77" s="23"/>
      <c r="GUC77" s="23"/>
      <c r="GUD77" s="23"/>
      <c r="GUE77" s="23"/>
      <c r="GUF77" s="23"/>
      <c r="GUG77" s="23"/>
      <c r="GUH77" s="23"/>
      <c r="GUI77" s="23"/>
      <c r="GUJ77" s="23"/>
      <c r="GUK77" s="23"/>
      <c r="GUL77" s="23"/>
      <c r="GUM77" s="23"/>
      <c r="GUN77" s="23"/>
      <c r="GUO77" s="23"/>
      <c r="GUP77" s="23"/>
      <c r="GUQ77" s="23"/>
      <c r="GUR77" s="23"/>
      <c r="GUS77" s="23"/>
      <c r="GUT77" s="23"/>
      <c r="GUU77" s="23"/>
      <c r="GUV77" s="23"/>
      <c r="GUW77" s="23"/>
      <c r="GUX77" s="23"/>
      <c r="GUY77" s="23"/>
      <c r="GUZ77" s="23"/>
      <c r="GVA77" s="23"/>
      <c r="GVB77" s="23"/>
      <c r="GVC77" s="23"/>
      <c r="GVD77" s="23"/>
      <c r="GVE77" s="23"/>
      <c r="GVF77" s="23"/>
      <c r="GVG77" s="23"/>
      <c r="GVH77" s="23"/>
      <c r="GVI77" s="23"/>
      <c r="GVJ77" s="23"/>
      <c r="GVK77" s="23"/>
      <c r="GVL77" s="23"/>
      <c r="GVM77" s="23"/>
      <c r="GVN77" s="23"/>
      <c r="GVO77" s="23"/>
      <c r="GVP77" s="23"/>
      <c r="GVQ77" s="23"/>
      <c r="GVR77" s="23"/>
      <c r="GVS77" s="23"/>
      <c r="GVT77" s="23"/>
      <c r="GVU77" s="23"/>
      <c r="GVV77" s="23"/>
      <c r="GVW77" s="23"/>
      <c r="GVX77" s="23"/>
      <c r="GVY77" s="23"/>
      <c r="GVZ77" s="23"/>
      <c r="GWA77" s="23"/>
      <c r="GWB77" s="23"/>
      <c r="GWC77" s="23"/>
      <c r="GWD77" s="23"/>
      <c r="GWE77" s="23"/>
      <c r="GWF77" s="23"/>
      <c r="GWG77" s="23"/>
      <c r="GWH77" s="23"/>
      <c r="GWI77" s="23"/>
      <c r="GWJ77" s="23"/>
      <c r="GWK77" s="23"/>
      <c r="GWL77" s="23"/>
      <c r="GWM77" s="23"/>
      <c r="GWN77" s="23"/>
      <c r="GWO77" s="23"/>
      <c r="GWP77" s="23"/>
      <c r="GWQ77" s="23"/>
      <c r="GWR77" s="23"/>
      <c r="GWS77" s="23"/>
      <c r="GWT77" s="23"/>
      <c r="GWU77" s="23"/>
      <c r="GWV77" s="23"/>
      <c r="GWW77" s="23"/>
      <c r="GWX77" s="23"/>
      <c r="GWY77" s="23"/>
      <c r="GWZ77" s="23"/>
      <c r="GXA77" s="23"/>
      <c r="GXB77" s="23"/>
      <c r="GXC77" s="23"/>
      <c r="GXD77" s="23"/>
      <c r="GXE77" s="23"/>
      <c r="GXF77" s="23"/>
      <c r="GXG77" s="23"/>
      <c r="GXH77" s="23"/>
      <c r="GXI77" s="23"/>
      <c r="GXJ77" s="23"/>
      <c r="GXK77" s="23"/>
      <c r="GXL77" s="23"/>
      <c r="GXM77" s="23"/>
      <c r="GXN77" s="23"/>
      <c r="GXO77" s="23"/>
      <c r="GXP77" s="23"/>
      <c r="GXQ77" s="23"/>
      <c r="GXR77" s="23"/>
      <c r="GXS77" s="23"/>
      <c r="GXT77" s="23"/>
      <c r="GXU77" s="23"/>
      <c r="GXV77" s="23"/>
      <c r="GXW77" s="23"/>
      <c r="GXX77" s="23"/>
      <c r="GXY77" s="23"/>
      <c r="GXZ77" s="23"/>
      <c r="GYA77" s="23"/>
      <c r="GYB77" s="23"/>
      <c r="GYC77" s="23"/>
      <c r="GYD77" s="23"/>
      <c r="GYE77" s="23"/>
      <c r="GYF77" s="23"/>
      <c r="GYG77" s="23"/>
      <c r="GYH77" s="23"/>
      <c r="GYI77" s="23"/>
      <c r="GYJ77" s="23"/>
      <c r="GYK77" s="23"/>
      <c r="GYL77" s="23"/>
      <c r="GYM77" s="23"/>
      <c r="GYN77" s="23"/>
      <c r="GYO77" s="23"/>
      <c r="GYP77" s="23"/>
      <c r="GYQ77" s="23"/>
      <c r="GYR77" s="23"/>
      <c r="GYS77" s="23"/>
      <c r="GYT77" s="23"/>
      <c r="GYU77" s="23"/>
      <c r="GYV77" s="23"/>
      <c r="GYW77" s="23"/>
      <c r="GYX77" s="23"/>
      <c r="GYY77" s="23"/>
      <c r="GYZ77" s="23"/>
      <c r="GZA77" s="23"/>
      <c r="GZB77" s="23"/>
      <c r="GZC77" s="23"/>
      <c r="GZD77" s="23"/>
      <c r="GZE77" s="23"/>
      <c r="GZF77" s="23"/>
      <c r="GZG77" s="23"/>
      <c r="GZH77" s="23"/>
      <c r="GZI77" s="23"/>
      <c r="GZJ77" s="23"/>
      <c r="GZK77" s="23"/>
      <c r="GZL77" s="23"/>
      <c r="GZM77" s="23"/>
      <c r="GZN77" s="23"/>
      <c r="GZO77" s="23"/>
      <c r="GZP77" s="23"/>
      <c r="GZQ77" s="23"/>
      <c r="GZR77" s="23"/>
      <c r="GZS77" s="23"/>
      <c r="GZT77" s="23"/>
      <c r="GZU77" s="23"/>
      <c r="GZV77" s="23"/>
      <c r="GZW77" s="23"/>
      <c r="GZX77" s="23"/>
      <c r="GZY77" s="23"/>
      <c r="GZZ77" s="23"/>
      <c r="HAA77" s="23"/>
      <c r="HAB77" s="23"/>
      <c r="HAC77" s="23"/>
      <c r="HAD77" s="23"/>
      <c r="HAE77" s="23"/>
      <c r="HAF77" s="23"/>
      <c r="HAG77" s="23"/>
      <c r="HAH77" s="23"/>
      <c r="HAI77" s="23"/>
      <c r="HAJ77" s="23"/>
      <c r="HAK77" s="23"/>
      <c r="HAL77" s="23"/>
      <c r="HAM77" s="23"/>
      <c r="HAN77" s="23"/>
      <c r="HAO77" s="23"/>
      <c r="HAP77" s="23"/>
      <c r="HAQ77" s="23"/>
      <c r="HAR77" s="23"/>
      <c r="HAS77" s="23"/>
      <c r="HAT77" s="23"/>
      <c r="HAU77" s="23"/>
      <c r="HAV77" s="23"/>
      <c r="HAW77" s="23"/>
      <c r="HAX77" s="23"/>
      <c r="HAY77" s="23"/>
      <c r="HAZ77" s="23"/>
      <c r="HBA77" s="23"/>
      <c r="HBB77" s="23"/>
      <c r="HBC77" s="23"/>
      <c r="HBD77" s="23"/>
      <c r="HBE77" s="23"/>
      <c r="HBF77" s="23"/>
      <c r="HBG77" s="23"/>
      <c r="HBH77" s="23"/>
      <c r="HBI77" s="23"/>
      <c r="HBJ77" s="23"/>
      <c r="HBK77" s="23"/>
      <c r="HBL77" s="23"/>
      <c r="HBM77" s="23"/>
      <c r="HBN77" s="23"/>
      <c r="HBO77" s="23"/>
      <c r="HBP77" s="23"/>
      <c r="HBQ77" s="23"/>
      <c r="HBR77" s="23"/>
      <c r="HBS77" s="23"/>
      <c r="HBT77" s="23"/>
      <c r="HBU77" s="23"/>
      <c r="HBV77" s="23"/>
      <c r="HBW77" s="23"/>
      <c r="HBX77" s="23"/>
      <c r="HBY77" s="23"/>
      <c r="HBZ77" s="23"/>
      <c r="HCA77" s="23"/>
      <c r="HCB77" s="23"/>
      <c r="HCC77" s="23"/>
      <c r="HCD77" s="23"/>
      <c r="HCE77" s="23"/>
      <c r="HCF77" s="23"/>
      <c r="HCG77" s="23"/>
      <c r="HCH77" s="23"/>
      <c r="HCI77" s="23"/>
      <c r="HCJ77" s="23"/>
      <c r="HCK77" s="23"/>
      <c r="HCL77" s="23"/>
      <c r="HCM77" s="23"/>
      <c r="HCN77" s="23"/>
      <c r="HCO77" s="23"/>
      <c r="HCP77" s="23"/>
      <c r="HCQ77" s="23"/>
      <c r="HCR77" s="23"/>
      <c r="HCS77" s="23"/>
      <c r="HCT77" s="23"/>
      <c r="HCU77" s="23"/>
      <c r="HCV77" s="23"/>
      <c r="HCW77" s="23"/>
      <c r="HCX77" s="23"/>
      <c r="HCY77" s="23"/>
      <c r="HCZ77" s="23"/>
      <c r="HDA77" s="23"/>
      <c r="HDB77" s="23"/>
      <c r="HDC77" s="23"/>
      <c r="HDD77" s="23"/>
      <c r="HDE77" s="23"/>
      <c r="HDF77" s="23"/>
      <c r="HDG77" s="23"/>
      <c r="HDH77" s="23"/>
      <c r="HDI77" s="23"/>
      <c r="HDJ77" s="23"/>
      <c r="HDK77" s="23"/>
      <c r="HDL77" s="23"/>
      <c r="HDM77" s="23"/>
      <c r="HDN77" s="23"/>
      <c r="HDO77" s="23"/>
      <c r="HDP77" s="23"/>
      <c r="HDQ77" s="23"/>
      <c r="HDR77" s="23"/>
      <c r="HDS77" s="23"/>
      <c r="HDT77" s="23"/>
      <c r="HDU77" s="23"/>
      <c r="HDV77" s="23"/>
      <c r="HDW77" s="23"/>
      <c r="HDX77" s="23"/>
      <c r="HDY77" s="23"/>
      <c r="HDZ77" s="23"/>
      <c r="HEA77" s="23"/>
      <c r="HEB77" s="23"/>
      <c r="HEC77" s="23"/>
      <c r="HED77" s="23"/>
      <c r="HEE77" s="23"/>
      <c r="HEF77" s="23"/>
      <c r="HEG77" s="23"/>
      <c r="HEH77" s="23"/>
      <c r="HEI77" s="23"/>
      <c r="HEJ77" s="23"/>
      <c r="HEK77" s="23"/>
      <c r="HEL77" s="23"/>
      <c r="HEM77" s="23"/>
      <c r="HEN77" s="23"/>
      <c r="HEO77" s="23"/>
      <c r="HEP77" s="23"/>
      <c r="HEQ77" s="23"/>
      <c r="HER77" s="23"/>
      <c r="HES77" s="23"/>
      <c r="HET77" s="23"/>
      <c r="HEU77" s="23"/>
      <c r="HEV77" s="23"/>
      <c r="HEW77" s="23"/>
      <c r="HEX77" s="23"/>
      <c r="HEY77" s="23"/>
      <c r="HEZ77" s="23"/>
      <c r="HFA77" s="23"/>
      <c r="HFB77" s="23"/>
      <c r="HFC77" s="23"/>
      <c r="HFD77" s="23"/>
      <c r="HFE77" s="23"/>
      <c r="HFF77" s="23"/>
      <c r="HFG77" s="23"/>
      <c r="HFH77" s="23"/>
      <c r="HFI77" s="23"/>
      <c r="HFJ77" s="23"/>
      <c r="HFK77" s="23"/>
      <c r="HFL77" s="23"/>
      <c r="HFM77" s="23"/>
      <c r="HFN77" s="23"/>
      <c r="HFO77" s="23"/>
      <c r="HFP77" s="23"/>
      <c r="HFQ77" s="23"/>
      <c r="HFR77" s="23"/>
      <c r="HFS77" s="23"/>
      <c r="HFT77" s="23"/>
      <c r="HFU77" s="23"/>
      <c r="HFV77" s="23"/>
      <c r="HFW77" s="23"/>
      <c r="HFX77" s="23"/>
      <c r="HFY77" s="23"/>
      <c r="HFZ77" s="23"/>
      <c r="HGA77" s="23"/>
      <c r="HGB77" s="23"/>
      <c r="HGC77" s="23"/>
      <c r="HGD77" s="23"/>
      <c r="HGE77" s="23"/>
      <c r="HGF77" s="23"/>
      <c r="HGG77" s="23"/>
      <c r="HGH77" s="23"/>
      <c r="HGI77" s="23"/>
      <c r="HGJ77" s="23"/>
      <c r="HGK77" s="23"/>
      <c r="HGL77" s="23"/>
      <c r="HGM77" s="23"/>
      <c r="HGN77" s="23"/>
      <c r="HGO77" s="23"/>
      <c r="HGP77" s="23"/>
      <c r="HGQ77" s="23"/>
      <c r="HGR77" s="23"/>
      <c r="HGS77" s="23"/>
      <c r="HGT77" s="23"/>
      <c r="HGU77" s="23"/>
      <c r="HGV77" s="23"/>
      <c r="HGW77" s="23"/>
      <c r="HGX77" s="23"/>
      <c r="HGY77" s="23"/>
      <c r="HGZ77" s="23"/>
      <c r="HHA77" s="23"/>
      <c r="HHB77" s="23"/>
      <c r="HHC77" s="23"/>
      <c r="HHD77" s="23"/>
      <c r="HHE77" s="23"/>
      <c r="HHF77" s="23"/>
      <c r="HHG77" s="23"/>
      <c r="HHH77" s="23"/>
      <c r="HHI77" s="23"/>
      <c r="HHJ77" s="23"/>
      <c r="HHK77" s="23"/>
      <c r="HHL77" s="23"/>
      <c r="HHM77" s="23"/>
      <c r="HHN77" s="23"/>
      <c r="HHO77" s="23"/>
      <c r="HHP77" s="23"/>
      <c r="HHQ77" s="23"/>
      <c r="HHR77" s="23"/>
      <c r="HHS77" s="23"/>
      <c r="HHT77" s="23"/>
      <c r="HHU77" s="23"/>
      <c r="HHV77" s="23"/>
      <c r="HHW77" s="23"/>
      <c r="HHX77" s="23"/>
      <c r="HHY77" s="23"/>
      <c r="HHZ77" s="23"/>
      <c r="HIA77" s="23"/>
      <c r="HIB77" s="23"/>
      <c r="HIC77" s="23"/>
      <c r="HID77" s="23"/>
      <c r="HIE77" s="23"/>
      <c r="HIF77" s="23"/>
      <c r="HIG77" s="23"/>
      <c r="HIH77" s="23"/>
      <c r="HII77" s="23"/>
      <c r="HIJ77" s="23"/>
      <c r="HIK77" s="23"/>
      <c r="HIL77" s="23"/>
      <c r="HIM77" s="23"/>
      <c r="HIN77" s="23"/>
      <c r="HIO77" s="23"/>
      <c r="HIP77" s="23"/>
      <c r="HIQ77" s="23"/>
      <c r="HIR77" s="23"/>
      <c r="HIS77" s="23"/>
      <c r="HIT77" s="23"/>
      <c r="HIU77" s="23"/>
      <c r="HIV77" s="23"/>
      <c r="HIW77" s="23"/>
      <c r="HIX77" s="23"/>
      <c r="HIY77" s="23"/>
      <c r="HIZ77" s="23"/>
      <c r="HJA77" s="23"/>
      <c r="HJB77" s="23"/>
      <c r="HJC77" s="23"/>
      <c r="HJD77" s="23"/>
      <c r="HJE77" s="23"/>
      <c r="HJF77" s="23"/>
      <c r="HJG77" s="23"/>
      <c r="HJH77" s="23"/>
      <c r="HJI77" s="23"/>
      <c r="HJJ77" s="23"/>
      <c r="HJK77" s="23"/>
      <c r="HJL77" s="23"/>
      <c r="HJM77" s="23"/>
      <c r="HJN77" s="23"/>
      <c r="HJO77" s="23"/>
      <c r="HJP77" s="23"/>
      <c r="HJQ77" s="23"/>
      <c r="HJR77" s="23"/>
      <c r="HJS77" s="23"/>
      <c r="HJT77" s="23"/>
      <c r="HJU77" s="23"/>
      <c r="HJV77" s="23"/>
      <c r="HJW77" s="23"/>
      <c r="HJX77" s="23"/>
      <c r="HJY77" s="23"/>
      <c r="HJZ77" s="23"/>
      <c r="HKA77" s="23"/>
      <c r="HKB77" s="23"/>
      <c r="HKC77" s="23"/>
      <c r="HKD77" s="23"/>
      <c r="HKE77" s="23"/>
      <c r="HKF77" s="23"/>
      <c r="HKG77" s="23"/>
      <c r="HKH77" s="23"/>
      <c r="HKI77" s="23"/>
      <c r="HKJ77" s="23"/>
      <c r="HKK77" s="23"/>
      <c r="HKL77" s="23"/>
      <c r="HKM77" s="23"/>
      <c r="HKN77" s="23"/>
      <c r="HKO77" s="23"/>
      <c r="HKP77" s="23"/>
      <c r="HKQ77" s="23"/>
      <c r="HKR77" s="23"/>
      <c r="HKS77" s="23"/>
      <c r="HKT77" s="23"/>
      <c r="HKU77" s="23"/>
      <c r="HKV77" s="23"/>
      <c r="HKW77" s="23"/>
      <c r="HKX77" s="23"/>
      <c r="HKY77" s="23"/>
      <c r="HKZ77" s="23"/>
      <c r="HLA77" s="23"/>
      <c r="HLB77" s="23"/>
      <c r="HLC77" s="23"/>
      <c r="HLD77" s="23"/>
      <c r="HLE77" s="23"/>
      <c r="HLF77" s="23"/>
      <c r="HLG77" s="23"/>
      <c r="HLH77" s="23"/>
      <c r="HLI77" s="23"/>
      <c r="HLJ77" s="23"/>
      <c r="HLK77" s="23"/>
      <c r="HLL77" s="23"/>
      <c r="HLM77" s="23"/>
      <c r="HLN77" s="23"/>
      <c r="HLO77" s="23"/>
      <c r="HLP77" s="23"/>
      <c r="HLQ77" s="23"/>
      <c r="HLR77" s="23"/>
      <c r="HLS77" s="23"/>
      <c r="HLT77" s="23"/>
      <c r="HLU77" s="23"/>
      <c r="HLV77" s="23"/>
      <c r="HLW77" s="23"/>
      <c r="HLX77" s="23"/>
      <c r="HLY77" s="23"/>
      <c r="HLZ77" s="23"/>
      <c r="HMA77" s="23"/>
      <c r="HMB77" s="23"/>
      <c r="HMC77" s="23"/>
      <c r="HMD77" s="23"/>
      <c r="HME77" s="23"/>
      <c r="HMF77" s="23"/>
      <c r="HMG77" s="23"/>
      <c r="HMH77" s="23"/>
      <c r="HMI77" s="23"/>
      <c r="HMJ77" s="23"/>
      <c r="HMK77" s="23"/>
      <c r="HML77" s="23"/>
      <c r="HMM77" s="23"/>
      <c r="HMN77" s="23"/>
      <c r="HMO77" s="23"/>
      <c r="HMP77" s="23"/>
      <c r="HMQ77" s="23"/>
      <c r="HMR77" s="23"/>
      <c r="HMS77" s="23"/>
      <c r="HMT77" s="23"/>
      <c r="HMU77" s="23"/>
      <c r="HMV77" s="23"/>
      <c r="HMW77" s="23"/>
      <c r="HMX77" s="23"/>
      <c r="HMY77" s="23"/>
      <c r="HMZ77" s="23"/>
      <c r="HNA77" s="23"/>
      <c r="HNB77" s="23"/>
      <c r="HNC77" s="23"/>
      <c r="HND77" s="23"/>
      <c r="HNE77" s="23"/>
      <c r="HNF77" s="23"/>
      <c r="HNG77" s="23"/>
      <c r="HNH77" s="23"/>
      <c r="HNI77" s="23"/>
      <c r="HNJ77" s="23"/>
      <c r="HNK77" s="23"/>
      <c r="HNL77" s="23"/>
      <c r="HNM77" s="23"/>
      <c r="HNN77" s="23"/>
      <c r="HNO77" s="23"/>
      <c r="HNP77" s="23"/>
      <c r="HNQ77" s="23"/>
      <c r="HNR77" s="23"/>
      <c r="HNS77" s="23"/>
      <c r="HNT77" s="23"/>
      <c r="HNU77" s="23"/>
      <c r="HNV77" s="23"/>
      <c r="HNW77" s="23"/>
      <c r="HNX77" s="23"/>
      <c r="HNY77" s="23"/>
      <c r="HNZ77" s="23"/>
      <c r="HOA77" s="23"/>
      <c r="HOB77" s="23"/>
      <c r="HOC77" s="23"/>
      <c r="HOD77" s="23"/>
      <c r="HOE77" s="23"/>
      <c r="HOF77" s="23"/>
      <c r="HOG77" s="23"/>
      <c r="HOH77" s="23"/>
      <c r="HOI77" s="23"/>
      <c r="HOJ77" s="23"/>
      <c r="HOK77" s="23"/>
      <c r="HOL77" s="23"/>
      <c r="HOM77" s="23"/>
      <c r="HON77" s="23"/>
      <c r="HOO77" s="23"/>
      <c r="HOP77" s="23"/>
      <c r="HOQ77" s="23"/>
      <c r="HOR77" s="23"/>
      <c r="HOS77" s="23"/>
      <c r="HOT77" s="23"/>
      <c r="HOU77" s="23"/>
      <c r="HOV77" s="23"/>
      <c r="HOW77" s="23"/>
      <c r="HOX77" s="23"/>
      <c r="HOY77" s="23"/>
      <c r="HOZ77" s="23"/>
      <c r="HPA77" s="23"/>
      <c r="HPB77" s="23"/>
      <c r="HPC77" s="23"/>
      <c r="HPD77" s="23"/>
      <c r="HPE77" s="23"/>
      <c r="HPF77" s="23"/>
      <c r="HPG77" s="23"/>
      <c r="HPH77" s="23"/>
      <c r="HPI77" s="23"/>
      <c r="HPJ77" s="23"/>
      <c r="HPK77" s="23"/>
      <c r="HPL77" s="23"/>
      <c r="HPM77" s="23"/>
      <c r="HPN77" s="23"/>
      <c r="HPO77" s="23"/>
      <c r="HPP77" s="23"/>
      <c r="HPQ77" s="23"/>
      <c r="HPR77" s="23"/>
      <c r="HPS77" s="23"/>
      <c r="HPT77" s="23"/>
      <c r="HPU77" s="23"/>
      <c r="HPV77" s="23"/>
      <c r="HPW77" s="23"/>
      <c r="HPX77" s="23"/>
      <c r="HPY77" s="23"/>
      <c r="HPZ77" s="23"/>
      <c r="HQA77" s="23"/>
      <c r="HQB77" s="23"/>
      <c r="HQC77" s="23"/>
      <c r="HQD77" s="23"/>
      <c r="HQE77" s="23"/>
      <c r="HQF77" s="23"/>
      <c r="HQG77" s="23"/>
      <c r="HQH77" s="23"/>
      <c r="HQI77" s="23"/>
      <c r="HQJ77" s="23"/>
      <c r="HQK77" s="23"/>
      <c r="HQL77" s="23"/>
      <c r="HQM77" s="23"/>
      <c r="HQN77" s="23"/>
      <c r="HQO77" s="23"/>
      <c r="HQP77" s="23"/>
      <c r="HQQ77" s="23"/>
      <c r="HQR77" s="23"/>
      <c r="HQS77" s="23"/>
      <c r="HQT77" s="23"/>
      <c r="HQU77" s="23"/>
      <c r="HQV77" s="23"/>
      <c r="HQW77" s="23"/>
      <c r="HQX77" s="23"/>
      <c r="HQY77" s="23"/>
      <c r="HQZ77" s="23"/>
      <c r="HRA77" s="23"/>
      <c r="HRB77" s="23"/>
      <c r="HRC77" s="23"/>
      <c r="HRD77" s="23"/>
      <c r="HRE77" s="23"/>
      <c r="HRF77" s="23"/>
      <c r="HRG77" s="23"/>
      <c r="HRH77" s="23"/>
      <c r="HRI77" s="23"/>
      <c r="HRJ77" s="23"/>
      <c r="HRK77" s="23"/>
      <c r="HRL77" s="23"/>
      <c r="HRM77" s="23"/>
      <c r="HRN77" s="23"/>
      <c r="HRO77" s="23"/>
      <c r="HRP77" s="23"/>
      <c r="HRQ77" s="23"/>
      <c r="HRR77" s="23"/>
      <c r="HRS77" s="23"/>
      <c r="HRT77" s="23"/>
      <c r="HRU77" s="23"/>
      <c r="HRV77" s="23"/>
      <c r="HRW77" s="23"/>
      <c r="HRX77" s="23"/>
      <c r="HRY77" s="23"/>
      <c r="HRZ77" s="23"/>
      <c r="HSA77" s="23"/>
      <c r="HSB77" s="23"/>
      <c r="HSC77" s="23"/>
      <c r="HSD77" s="23"/>
      <c r="HSE77" s="23"/>
      <c r="HSF77" s="23"/>
      <c r="HSG77" s="23"/>
      <c r="HSH77" s="23"/>
      <c r="HSI77" s="23"/>
      <c r="HSJ77" s="23"/>
      <c r="HSK77" s="23"/>
      <c r="HSL77" s="23"/>
      <c r="HSM77" s="23"/>
      <c r="HSN77" s="23"/>
      <c r="HSO77" s="23"/>
      <c r="HSP77" s="23"/>
      <c r="HSQ77" s="23"/>
      <c r="HSR77" s="23"/>
      <c r="HSS77" s="23"/>
      <c r="HST77" s="23"/>
      <c r="HSU77" s="23"/>
      <c r="HSV77" s="23"/>
      <c r="HSW77" s="23"/>
      <c r="HSX77" s="23"/>
      <c r="HSY77" s="23"/>
      <c r="HSZ77" s="23"/>
      <c r="HTA77" s="23"/>
      <c r="HTB77" s="23"/>
      <c r="HTC77" s="23"/>
      <c r="HTD77" s="23"/>
      <c r="HTE77" s="23"/>
      <c r="HTF77" s="23"/>
      <c r="HTG77" s="23"/>
      <c r="HTH77" s="23"/>
      <c r="HTI77" s="23"/>
      <c r="HTJ77" s="23"/>
      <c r="HTK77" s="23"/>
      <c r="HTL77" s="23"/>
      <c r="HTM77" s="23"/>
      <c r="HTN77" s="23"/>
      <c r="HTO77" s="23"/>
      <c r="HTP77" s="23"/>
      <c r="HTQ77" s="23"/>
      <c r="HTR77" s="23"/>
      <c r="HTS77" s="23"/>
      <c r="HTT77" s="23"/>
      <c r="HTU77" s="23"/>
      <c r="HTV77" s="23"/>
      <c r="HTW77" s="23"/>
      <c r="HTX77" s="23"/>
      <c r="HTY77" s="23"/>
      <c r="HTZ77" s="23"/>
      <c r="HUA77" s="23"/>
      <c r="HUB77" s="23"/>
      <c r="HUC77" s="23"/>
      <c r="HUD77" s="23"/>
      <c r="HUE77" s="23"/>
      <c r="HUF77" s="23"/>
      <c r="HUG77" s="23"/>
      <c r="HUH77" s="23"/>
      <c r="HUI77" s="23"/>
      <c r="HUJ77" s="23"/>
      <c r="HUK77" s="23"/>
      <c r="HUL77" s="23"/>
      <c r="HUM77" s="23"/>
      <c r="HUN77" s="23"/>
      <c r="HUO77" s="23"/>
      <c r="HUP77" s="23"/>
      <c r="HUQ77" s="23"/>
      <c r="HUR77" s="23"/>
      <c r="HUS77" s="23"/>
      <c r="HUT77" s="23"/>
      <c r="HUU77" s="23"/>
      <c r="HUV77" s="23"/>
      <c r="HUW77" s="23"/>
      <c r="HUX77" s="23"/>
      <c r="HUY77" s="23"/>
      <c r="HUZ77" s="23"/>
      <c r="HVA77" s="23"/>
      <c r="HVB77" s="23"/>
      <c r="HVC77" s="23"/>
      <c r="HVD77" s="23"/>
      <c r="HVE77" s="23"/>
      <c r="HVF77" s="23"/>
      <c r="HVG77" s="23"/>
      <c r="HVH77" s="23"/>
      <c r="HVI77" s="23"/>
      <c r="HVJ77" s="23"/>
      <c r="HVK77" s="23"/>
      <c r="HVL77" s="23"/>
      <c r="HVM77" s="23"/>
      <c r="HVN77" s="23"/>
      <c r="HVO77" s="23"/>
      <c r="HVP77" s="23"/>
      <c r="HVQ77" s="23"/>
      <c r="HVR77" s="23"/>
      <c r="HVS77" s="23"/>
      <c r="HVT77" s="23"/>
      <c r="HVU77" s="23"/>
      <c r="HVV77" s="23"/>
      <c r="HVW77" s="23"/>
      <c r="HVX77" s="23"/>
      <c r="HVY77" s="23"/>
      <c r="HVZ77" s="23"/>
      <c r="HWA77" s="23"/>
      <c r="HWB77" s="23"/>
      <c r="HWC77" s="23"/>
      <c r="HWD77" s="23"/>
      <c r="HWE77" s="23"/>
      <c r="HWF77" s="23"/>
      <c r="HWG77" s="23"/>
      <c r="HWH77" s="23"/>
      <c r="HWI77" s="23"/>
      <c r="HWJ77" s="23"/>
      <c r="HWK77" s="23"/>
      <c r="HWL77" s="23"/>
      <c r="HWM77" s="23"/>
      <c r="HWN77" s="23"/>
      <c r="HWO77" s="23"/>
      <c r="HWP77" s="23"/>
      <c r="HWQ77" s="23"/>
      <c r="HWR77" s="23"/>
      <c r="HWS77" s="23"/>
      <c r="HWT77" s="23"/>
      <c r="HWU77" s="23"/>
      <c r="HWV77" s="23"/>
      <c r="HWW77" s="23"/>
      <c r="HWX77" s="23"/>
      <c r="HWY77" s="23"/>
      <c r="HWZ77" s="23"/>
      <c r="HXA77" s="23"/>
      <c r="HXB77" s="23"/>
      <c r="HXC77" s="23"/>
      <c r="HXD77" s="23"/>
      <c r="HXE77" s="23"/>
      <c r="HXF77" s="23"/>
      <c r="HXG77" s="23"/>
      <c r="HXH77" s="23"/>
      <c r="HXI77" s="23"/>
      <c r="HXJ77" s="23"/>
      <c r="HXK77" s="23"/>
      <c r="HXL77" s="23"/>
      <c r="HXM77" s="23"/>
      <c r="HXN77" s="23"/>
      <c r="HXO77" s="23"/>
      <c r="HXP77" s="23"/>
      <c r="HXQ77" s="23"/>
      <c r="HXR77" s="23"/>
      <c r="HXS77" s="23"/>
      <c r="HXT77" s="23"/>
      <c r="HXU77" s="23"/>
      <c r="HXV77" s="23"/>
      <c r="HXW77" s="23"/>
      <c r="HXX77" s="23"/>
      <c r="HXY77" s="23"/>
      <c r="HXZ77" s="23"/>
      <c r="HYA77" s="23"/>
      <c r="HYB77" s="23"/>
      <c r="HYC77" s="23"/>
      <c r="HYD77" s="23"/>
      <c r="HYE77" s="23"/>
      <c r="HYF77" s="23"/>
      <c r="HYG77" s="23"/>
      <c r="HYH77" s="23"/>
      <c r="HYI77" s="23"/>
      <c r="HYJ77" s="23"/>
      <c r="HYK77" s="23"/>
      <c r="HYL77" s="23"/>
      <c r="HYM77" s="23"/>
      <c r="HYN77" s="23"/>
      <c r="HYO77" s="23"/>
      <c r="HYP77" s="23"/>
      <c r="HYQ77" s="23"/>
      <c r="HYR77" s="23"/>
      <c r="HYS77" s="23"/>
      <c r="HYT77" s="23"/>
      <c r="HYU77" s="23"/>
      <c r="HYV77" s="23"/>
      <c r="HYW77" s="23"/>
      <c r="HYX77" s="23"/>
      <c r="HYY77" s="23"/>
      <c r="HYZ77" s="23"/>
      <c r="HZA77" s="23"/>
      <c r="HZB77" s="23"/>
      <c r="HZC77" s="23"/>
      <c r="HZD77" s="23"/>
      <c r="HZE77" s="23"/>
      <c r="HZF77" s="23"/>
      <c r="HZG77" s="23"/>
      <c r="HZH77" s="23"/>
      <c r="HZI77" s="23"/>
      <c r="HZJ77" s="23"/>
      <c r="HZK77" s="23"/>
      <c r="HZL77" s="23"/>
      <c r="HZM77" s="23"/>
      <c r="HZN77" s="23"/>
      <c r="HZO77" s="23"/>
      <c r="HZP77" s="23"/>
      <c r="HZQ77" s="23"/>
      <c r="HZR77" s="23"/>
      <c r="HZS77" s="23"/>
      <c r="HZT77" s="23"/>
      <c r="HZU77" s="23"/>
      <c r="HZV77" s="23"/>
      <c r="HZW77" s="23"/>
      <c r="HZX77" s="23"/>
      <c r="HZY77" s="23"/>
      <c r="HZZ77" s="23"/>
      <c r="IAA77" s="23"/>
      <c r="IAB77" s="23"/>
      <c r="IAC77" s="23"/>
      <c r="IAD77" s="23"/>
      <c r="IAE77" s="23"/>
      <c r="IAF77" s="23"/>
      <c r="IAG77" s="23"/>
      <c r="IAH77" s="23"/>
      <c r="IAI77" s="23"/>
      <c r="IAJ77" s="23"/>
      <c r="IAK77" s="23"/>
      <c r="IAL77" s="23"/>
      <c r="IAM77" s="23"/>
      <c r="IAN77" s="23"/>
      <c r="IAO77" s="23"/>
      <c r="IAP77" s="23"/>
      <c r="IAQ77" s="23"/>
      <c r="IAR77" s="23"/>
      <c r="IAS77" s="23"/>
      <c r="IAT77" s="23"/>
      <c r="IAU77" s="23"/>
      <c r="IAV77" s="23"/>
      <c r="IAW77" s="23"/>
      <c r="IAX77" s="23"/>
      <c r="IAY77" s="23"/>
      <c r="IAZ77" s="23"/>
      <c r="IBA77" s="23"/>
      <c r="IBB77" s="23"/>
      <c r="IBC77" s="23"/>
      <c r="IBD77" s="23"/>
      <c r="IBE77" s="23"/>
      <c r="IBF77" s="23"/>
      <c r="IBG77" s="23"/>
      <c r="IBH77" s="23"/>
      <c r="IBI77" s="23"/>
      <c r="IBJ77" s="23"/>
      <c r="IBK77" s="23"/>
      <c r="IBL77" s="23"/>
      <c r="IBM77" s="23"/>
      <c r="IBN77" s="23"/>
      <c r="IBO77" s="23"/>
      <c r="IBP77" s="23"/>
      <c r="IBQ77" s="23"/>
      <c r="IBR77" s="23"/>
      <c r="IBS77" s="23"/>
      <c r="IBT77" s="23"/>
      <c r="IBU77" s="23"/>
      <c r="IBV77" s="23"/>
      <c r="IBW77" s="23"/>
      <c r="IBX77" s="23"/>
      <c r="IBY77" s="23"/>
      <c r="IBZ77" s="23"/>
      <c r="ICA77" s="23"/>
      <c r="ICB77" s="23"/>
      <c r="ICC77" s="23"/>
      <c r="ICD77" s="23"/>
      <c r="ICE77" s="23"/>
      <c r="ICF77" s="23"/>
      <c r="ICG77" s="23"/>
      <c r="ICH77" s="23"/>
      <c r="ICI77" s="23"/>
      <c r="ICJ77" s="23"/>
      <c r="ICK77" s="23"/>
      <c r="ICL77" s="23"/>
      <c r="ICM77" s="23"/>
      <c r="ICN77" s="23"/>
      <c r="ICO77" s="23"/>
      <c r="ICP77" s="23"/>
      <c r="ICQ77" s="23"/>
      <c r="ICR77" s="23"/>
      <c r="ICS77" s="23"/>
      <c r="ICT77" s="23"/>
      <c r="ICU77" s="23"/>
      <c r="ICV77" s="23"/>
      <c r="ICW77" s="23"/>
      <c r="ICX77" s="23"/>
      <c r="ICY77" s="23"/>
      <c r="ICZ77" s="23"/>
      <c r="IDA77" s="23"/>
      <c r="IDB77" s="23"/>
      <c r="IDC77" s="23"/>
      <c r="IDD77" s="23"/>
      <c r="IDE77" s="23"/>
      <c r="IDF77" s="23"/>
      <c r="IDG77" s="23"/>
      <c r="IDH77" s="23"/>
      <c r="IDI77" s="23"/>
      <c r="IDJ77" s="23"/>
      <c r="IDK77" s="23"/>
      <c r="IDL77" s="23"/>
      <c r="IDM77" s="23"/>
      <c r="IDN77" s="23"/>
      <c r="IDO77" s="23"/>
      <c r="IDP77" s="23"/>
      <c r="IDQ77" s="23"/>
      <c r="IDR77" s="23"/>
      <c r="IDS77" s="23"/>
      <c r="IDT77" s="23"/>
      <c r="IDU77" s="23"/>
      <c r="IDV77" s="23"/>
      <c r="IDW77" s="23"/>
      <c r="IDX77" s="23"/>
      <c r="IDY77" s="23"/>
      <c r="IDZ77" s="23"/>
      <c r="IEA77" s="23"/>
      <c r="IEB77" s="23"/>
      <c r="IEC77" s="23"/>
      <c r="IED77" s="23"/>
      <c r="IEE77" s="23"/>
      <c r="IEF77" s="23"/>
      <c r="IEG77" s="23"/>
      <c r="IEH77" s="23"/>
      <c r="IEI77" s="23"/>
      <c r="IEJ77" s="23"/>
      <c r="IEK77" s="23"/>
      <c r="IEL77" s="23"/>
      <c r="IEM77" s="23"/>
      <c r="IEN77" s="23"/>
      <c r="IEO77" s="23"/>
      <c r="IEP77" s="23"/>
      <c r="IEQ77" s="23"/>
      <c r="IER77" s="23"/>
      <c r="IES77" s="23"/>
      <c r="IET77" s="23"/>
      <c r="IEU77" s="23"/>
      <c r="IEV77" s="23"/>
      <c r="IEW77" s="23"/>
      <c r="IEX77" s="23"/>
      <c r="IEY77" s="23"/>
      <c r="IEZ77" s="23"/>
      <c r="IFA77" s="23"/>
      <c r="IFB77" s="23"/>
      <c r="IFC77" s="23"/>
      <c r="IFD77" s="23"/>
      <c r="IFE77" s="23"/>
      <c r="IFF77" s="23"/>
      <c r="IFG77" s="23"/>
      <c r="IFH77" s="23"/>
      <c r="IFI77" s="23"/>
      <c r="IFJ77" s="23"/>
      <c r="IFK77" s="23"/>
      <c r="IFL77" s="23"/>
      <c r="IFM77" s="23"/>
      <c r="IFN77" s="23"/>
      <c r="IFO77" s="23"/>
      <c r="IFP77" s="23"/>
      <c r="IFQ77" s="23"/>
      <c r="IFR77" s="23"/>
      <c r="IFS77" s="23"/>
      <c r="IFT77" s="23"/>
      <c r="IFU77" s="23"/>
      <c r="IFV77" s="23"/>
      <c r="IFW77" s="23"/>
      <c r="IFX77" s="23"/>
      <c r="IFY77" s="23"/>
      <c r="IFZ77" s="23"/>
      <c r="IGA77" s="23"/>
      <c r="IGB77" s="23"/>
      <c r="IGC77" s="23"/>
      <c r="IGD77" s="23"/>
      <c r="IGE77" s="23"/>
      <c r="IGF77" s="23"/>
      <c r="IGG77" s="23"/>
      <c r="IGH77" s="23"/>
      <c r="IGI77" s="23"/>
      <c r="IGJ77" s="23"/>
      <c r="IGK77" s="23"/>
      <c r="IGL77" s="23"/>
      <c r="IGM77" s="23"/>
      <c r="IGN77" s="23"/>
      <c r="IGO77" s="23"/>
      <c r="IGP77" s="23"/>
      <c r="IGQ77" s="23"/>
      <c r="IGR77" s="23"/>
      <c r="IGS77" s="23"/>
      <c r="IGT77" s="23"/>
      <c r="IGU77" s="23"/>
      <c r="IGV77" s="23"/>
      <c r="IGW77" s="23"/>
      <c r="IGX77" s="23"/>
      <c r="IGY77" s="23"/>
      <c r="IGZ77" s="23"/>
      <c r="IHA77" s="23"/>
      <c r="IHB77" s="23"/>
      <c r="IHC77" s="23"/>
      <c r="IHD77" s="23"/>
      <c r="IHE77" s="23"/>
      <c r="IHF77" s="23"/>
      <c r="IHG77" s="23"/>
      <c r="IHH77" s="23"/>
      <c r="IHI77" s="23"/>
      <c r="IHJ77" s="23"/>
      <c r="IHK77" s="23"/>
      <c r="IHL77" s="23"/>
      <c r="IHM77" s="23"/>
      <c r="IHN77" s="23"/>
      <c r="IHO77" s="23"/>
      <c r="IHP77" s="23"/>
      <c r="IHQ77" s="23"/>
      <c r="IHR77" s="23"/>
      <c r="IHS77" s="23"/>
      <c r="IHT77" s="23"/>
      <c r="IHU77" s="23"/>
      <c r="IHV77" s="23"/>
      <c r="IHW77" s="23"/>
      <c r="IHX77" s="23"/>
      <c r="IHY77" s="23"/>
      <c r="IHZ77" s="23"/>
      <c r="IIA77" s="23"/>
      <c r="IIB77" s="23"/>
      <c r="IIC77" s="23"/>
      <c r="IID77" s="23"/>
      <c r="IIE77" s="23"/>
      <c r="IIF77" s="23"/>
      <c r="IIG77" s="23"/>
      <c r="IIH77" s="23"/>
      <c r="III77" s="23"/>
      <c r="IIJ77" s="23"/>
      <c r="IIK77" s="23"/>
      <c r="IIL77" s="23"/>
      <c r="IIM77" s="23"/>
      <c r="IIN77" s="23"/>
      <c r="IIO77" s="23"/>
      <c r="IIP77" s="23"/>
      <c r="IIQ77" s="23"/>
      <c r="IIR77" s="23"/>
      <c r="IIS77" s="23"/>
      <c r="IIT77" s="23"/>
      <c r="IIU77" s="23"/>
      <c r="IIV77" s="23"/>
      <c r="IIW77" s="23"/>
      <c r="IIX77" s="23"/>
      <c r="IIY77" s="23"/>
      <c r="IIZ77" s="23"/>
      <c r="IJA77" s="23"/>
      <c r="IJB77" s="23"/>
      <c r="IJC77" s="23"/>
      <c r="IJD77" s="23"/>
      <c r="IJE77" s="23"/>
      <c r="IJF77" s="23"/>
      <c r="IJG77" s="23"/>
      <c r="IJH77" s="23"/>
      <c r="IJI77" s="23"/>
      <c r="IJJ77" s="23"/>
      <c r="IJK77" s="23"/>
      <c r="IJL77" s="23"/>
      <c r="IJM77" s="23"/>
      <c r="IJN77" s="23"/>
      <c r="IJO77" s="23"/>
      <c r="IJP77" s="23"/>
      <c r="IJQ77" s="23"/>
      <c r="IJR77" s="23"/>
      <c r="IJS77" s="23"/>
      <c r="IJT77" s="23"/>
      <c r="IJU77" s="23"/>
      <c r="IJV77" s="23"/>
      <c r="IJW77" s="23"/>
      <c r="IJX77" s="23"/>
      <c r="IJY77" s="23"/>
      <c r="IJZ77" s="23"/>
      <c r="IKA77" s="23"/>
      <c r="IKB77" s="23"/>
      <c r="IKC77" s="23"/>
      <c r="IKD77" s="23"/>
      <c r="IKE77" s="23"/>
      <c r="IKF77" s="23"/>
      <c r="IKG77" s="23"/>
      <c r="IKH77" s="23"/>
      <c r="IKI77" s="23"/>
      <c r="IKJ77" s="23"/>
      <c r="IKK77" s="23"/>
      <c r="IKL77" s="23"/>
      <c r="IKM77" s="23"/>
      <c r="IKN77" s="23"/>
      <c r="IKO77" s="23"/>
      <c r="IKP77" s="23"/>
      <c r="IKQ77" s="23"/>
      <c r="IKR77" s="23"/>
      <c r="IKS77" s="23"/>
      <c r="IKT77" s="23"/>
      <c r="IKU77" s="23"/>
      <c r="IKV77" s="23"/>
      <c r="IKW77" s="23"/>
      <c r="IKX77" s="23"/>
      <c r="IKY77" s="23"/>
      <c r="IKZ77" s="23"/>
      <c r="ILA77" s="23"/>
      <c r="ILB77" s="23"/>
      <c r="ILC77" s="23"/>
      <c r="ILD77" s="23"/>
      <c r="ILE77" s="23"/>
      <c r="ILF77" s="23"/>
      <c r="ILG77" s="23"/>
      <c r="ILH77" s="23"/>
      <c r="ILI77" s="23"/>
      <c r="ILJ77" s="23"/>
      <c r="ILK77" s="23"/>
      <c r="ILL77" s="23"/>
      <c r="ILM77" s="23"/>
      <c r="ILN77" s="23"/>
      <c r="ILO77" s="23"/>
      <c r="ILP77" s="23"/>
      <c r="ILQ77" s="23"/>
      <c r="ILR77" s="23"/>
      <c r="ILS77" s="23"/>
      <c r="ILT77" s="23"/>
      <c r="ILU77" s="23"/>
      <c r="ILV77" s="23"/>
      <c r="ILW77" s="23"/>
      <c r="ILX77" s="23"/>
      <c r="ILY77" s="23"/>
      <c r="ILZ77" s="23"/>
      <c r="IMA77" s="23"/>
      <c r="IMB77" s="23"/>
      <c r="IMC77" s="23"/>
      <c r="IMD77" s="23"/>
      <c r="IME77" s="23"/>
      <c r="IMF77" s="23"/>
      <c r="IMG77" s="23"/>
      <c r="IMH77" s="23"/>
      <c r="IMI77" s="23"/>
      <c r="IMJ77" s="23"/>
      <c r="IMK77" s="23"/>
      <c r="IML77" s="23"/>
      <c r="IMM77" s="23"/>
      <c r="IMN77" s="23"/>
      <c r="IMO77" s="23"/>
      <c r="IMP77" s="23"/>
      <c r="IMQ77" s="23"/>
      <c r="IMR77" s="23"/>
      <c r="IMS77" s="23"/>
      <c r="IMT77" s="23"/>
      <c r="IMU77" s="23"/>
      <c r="IMV77" s="23"/>
      <c r="IMW77" s="23"/>
      <c r="IMX77" s="23"/>
      <c r="IMY77" s="23"/>
      <c r="IMZ77" s="23"/>
      <c r="INA77" s="23"/>
      <c r="INB77" s="23"/>
      <c r="INC77" s="23"/>
      <c r="IND77" s="23"/>
      <c r="INE77" s="23"/>
      <c r="INF77" s="23"/>
      <c r="ING77" s="23"/>
      <c r="INH77" s="23"/>
      <c r="INI77" s="23"/>
      <c r="INJ77" s="23"/>
      <c r="INK77" s="23"/>
      <c r="INL77" s="23"/>
      <c r="INM77" s="23"/>
      <c r="INN77" s="23"/>
      <c r="INO77" s="23"/>
      <c r="INP77" s="23"/>
      <c r="INQ77" s="23"/>
      <c r="INR77" s="23"/>
      <c r="INS77" s="23"/>
      <c r="INT77" s="23"/>
      <c r="INU77" s="23"/>
      <c r="INV77" s="23"/>
      <c r="INW77" s="23"/>
      <c r="INX77" s="23"/>
      <c r="INY77" s="23"/>
      <c r="INZ77" s="23"/>
      <c r="IOA77" s="23"/>
      <c r="IOB77" s="23"/>
      <c r="IOC77" s="23"/>
      <c r="IOD77" s="23"/>
      <c r="IOE77" s="23"/>
      <c r="IOF77" s="23"/>
      <c r="IOG77" s="23"/>
      <c r="IOH77" s="23"/>
      <c r="IOI77" s="23"/>
      <c r="IOJ77" s="23"/>
      <c r="IOK77" s="23"/>
      <c r="IOL77" s="23"/>
      <c r="IOM77" s="23"/>
      <c r="ION77" s="23"/>
      <c r="IOO77" s="23"/>
      <c r="IOP77" s="23"/>
      <c r="IOQ77" s="23"/>
      <c r="IOR77" s="23"/>
      <c r="IOS77" s="23"/>
      <c r="IOT77" s="23"/>
      <c r="IOU77" s="23"/>
      <c r="IOV77" s="23"/>
      <c r="IOW77" s="23"/>
      <c r="IOX77" s="23"/>
      <c r="IOY77" s="23"/>
      <c r="IOZ77" s="23"/>
      <c r="IPA77" s="23"/>
      <c r="IPB77" s="23"/>
      <c r="IPC77" s="23"/>
      <c r="IPD77" s="23"/>
      <c r="IPE77" s="23"/>
      <c r="IPF77" s="23"/>
      <c r="IPG77" s="23"/>
      <c r="IPH77" s="23"/>
      <c r="IPI77" s="23"/>
      <c r="IPJ77" s="23"/>
      <c r="IPK77" s="23"/>
      <c r="IPL77" s="23"/>
      <c r="IPM77" s="23"/>
      <c r="IPN77" s="23"/>
      <c r="IPO77" s="23"/>
      <c r="IPP77" s="23"/>
      <c r="IPQ77" s="23"/>
      <c r="IPR77" s="23"/>
      <c r="IPS77" s="23"/>
      <c r="IPT77" s="23"/>
      <c r="IPU77" s="23"/>
      <c r="IPV77" s="23"/>
      <c r="IPW77" s="23"/>
      <c r="IPX77" s="23"/>
      <c r="IPY77" s="23"/>
      <c r="IPZ77" s="23"/>
      <c r="IQA77" s="23"/>
      <c r="IQB77" s="23"/>
      <c r="IQC77" s="23"/>
      <c r="IQD77" s="23"/>
      <c r="IQE77" s="23"/>
      <c r="IQF77" s="23"/>
      <c r="IQG77" s="23"/>
      <c r="IQH77" s="23"/>
      <c r="IQI77" s="23"/>
      <c r="IQJ77" s="23"/>
      <c r="IQK77" s="23"/>
      <c r="IQL77" s="23"/>
      <c r="IQM77" s="23"/>
      <c r="IQN77" s="23"/>
      <c r="IQO77" s="23"/>
      <c r="IQP77" s="23"/>
      <c r="IQQ77" s="23"/>
      <c r="IQR77" s="23"/>
      <c r="IQS77" s="23"/>
      <c r="IQT77" s="23"/>
      <c r="IQU77" s="23"/>
      <c r="IQV77" s="23"/>
      <c r="IQW77" s="23"/>
      <c r="IQX77" s="23"/>
      <c r="IQY77" s="23"/>
      <c r="IQZ77" s="23"/>
      <c r="IRA77" s="23"/>
      <c r="IRB77" s="23"/>
      <c r="IRC77" s="23"/>
      <c r="IRD77" s="23"/>
      <c r="IRE77" s="23"/>
      <c r="IRF77" s="23"/>
      <c r="IRG77" s="23"/>
      <c r="IRH77" s="23"/>
      <c r="IRI77" s="23"/>
      <c r="IRJ77" s="23"/>
      <c r="IRK77" s="23"/>
      <c r="IRL77" s="23"/>
      <c r="IRM77" s="23"/>
      <c r="IRN77" s="23"/>
      <c r="IRO77" s="23"/>
      <c r="IRP77" s="23"/>
      <c r="IRQ77" s="23"/>
      <c r="IRR77" s="23"/>
      <c r="IRS77" s="23"/>
      <c r="IRT77" s="23"/>
      <c r="IRU77" s="23"/>
      <c r="IRV77" s="23"/>
      <c r="IRW77" s="23"/>
      <c r="IRX77" s="23"/>
      <c r="IRY77" s="23"/>
      <c r="IRZ77" s="23"/>
      <c r="ISA77" s="23"/>
      <c r="ISB77" s="23"/>
      <c r="ISC77" s="23"/>
      <c r="ISD77" s="23"/>
      <c r="ISE77" s="23"/>
      <c r="ISF77" s="23"/>
      <c r="ISG77" s="23"/>
      <c r="ISH77" s="23"/>
      <c r="ISI77" s="23"/>
      <c r="ISJ77" s="23"/>
      <c r="ISK77" s="23"/>
      <c r="ISL77" s="23"/>
      <c r="ISM77" s="23"/>
      <c r="ISN77" s="23"/>
      <c r="ISO77" s="23"/>
      <c r="ISP77" s="23"/>
      <c r="ISQ77" s="23"/>
      <c r="ISR77" s="23"/>
      <c r="ISS77" s="23"/>
      <c r="IST77" s="23"/>
      <c r="ISU77" s="23"/>
      <c r="ISV77" s="23"/>
      <c r="ISW77" s="23"/>
      <c r="ISX77" s="23"/>
      <c r="ISY77" s="23"/>
      <c r="ISZ77" s="23"/>
      <c r="ITA77" s="23"/>
      <c r="ITB77" s="23"/>
      <c r="ITC77" s="23"/>
      <c r="ITD77" s="23"/>
      <c r="ITE77" s="23"/>
      <c r="ITF77" s="23"/>
      <c r="ITG77" s="23"/>
      <c r="ITH77" s="23"/>
      <c r="ITI77" s="23"/>
      <c r="ITJ77" s="23"/>
      <c r="ITK77" s="23"/>
      <c r="ITL77" s="23"/>
      <c r="ITM77" s="23"/>
      <c r="ITN77" s="23"/>
      <c r="ITO77" s="23"/>
      <c r="ITP77" s="23"/>
      <c r="ITQ77" s="23"/>
      <c r="ITR77" s="23"/>
      <c r="ITS77" s="23"/>
      <c r="ITT77" s="23"/>
      <c r="ITU77" s="23"/>
      <c r="ITV77" s="23"/>
      <c r="ITW77" s="23"/>
      <c r="ITX77" s="23"/>
      <c r="ITY77" s="23"/>
      <c r="ITZ77" s="23"/>
      <c r="IUA77" s="23"/>
      <c r="IUB77" s="23"/>
      <c r="IUC77" s="23"/>
      <c r="IUD77" s="23"/>
      <c r="IUE77" s="23"/>
      <c r="IUF77" s="23"/>
      <c r="IUG77" s="23"/>
      <c r="IUH77" s="23"/>
      <c r="IUI77" s="23"/>
      <c r="IUJ77" s="23"/>
      <c r="IUK77" s="23"/>
      <c r="IUL77" s="23"/>
      <c r="IUM77" s="23"/>
      <c r="IUN77" s="23"/>
      <c r="IUO77" s="23"/>
      <c r="IUP77" s="23"/>
      <c r="IUQ77" s="23"/>
      <c r="IUR77" s="23"/>
      <c r="IUS77" s="23"/>
      <c r="IUT77" s="23"/>
      <c r="IUU77" s="23"/>
      <c r="IUV77" s="23"/>
      <c r="IUW77" s="23"/>
      <c r="IUX77" s="23"/>
      <c r="IUY77" s="23"/>
      <c r="IUZ77" s="23"/>
      <c r="IVA77" s="23"/>
      <c r="IVB77" s="23"/>
      <c r="IVC77" s="23"/>
      <c r="IVD77" s="23"/>
      <c r="IVE77" s="23"/>
      <c r="IVF77" s="23"/>
      <c r="IVG77" s="23"/>
      <c r="IVH77" s="23"/>
      <c r="IVI77" s="23"/>
      <c r="IVJ77" s="23"/>
      <c r="IVK77" s="23"/>
      <c r="IVL77" s="23"/>
      <c r="IVM77" s="23"/>
      <c r="IVN77" s="23"/>
      <c r="IVO77" s="23"/>
      <c r="IVP77" s="23"/>
      <c r="IVQ77" s="23"/>
      <c r="IVR77" s="23"/>
      <c r="IVS77" s="23"/>
      <c r="IVT77" s="23"/>
      <c r="IVU77" s="23"/>
      <c r="IVV77" s="23"/>
      <c r="IVW77" s="23"/>
      <c r="IVX77" s="23"/>
      <c r="IVY77" s="23"/>
      <c r="IVZ77" s="23"/>
      <c r="IWA77" s="23"/>
      <c r="IWB77" s="23"/>
      <c r="IWC77" s="23"/>
      <c r="IWD77" s="23"/>
      <c r="IWE77" s="23"/>
      <c r="IWF77" s="23"/>
      <c r="IWG77" s="23"/>
      <c r="IWH77" s="23"/>
      <c r="IWI77" s="23"/>
      <c r="IWJ77" s="23"/>
      <c r="IWK77" s="23"/>
      <c r="IWL77" s="23"/>
      <c r="IWM77" s="23"/>
      <c r="IWN77" s="23"/>
      <c r="IWO77" s="23"/>
      <c r="IWP77" s="23"/>
      <c r="IWQ77" s="23"/>
      <c r="IWR77" s="23"/>
      <c r="IWS77" s="23"/>
      <c r="IWT77" s="23"/>
      <c r="IWU77" s="23"/>
      <c r="IWV77" s="23"/>
      <c r="IWW77" s="23"/>
      <c r="IWX77" s="23"/>
      <c r="IWY77" s="23"/>
      <c r="IWZ77" s="23"/>
      <c r="IXA77" s="23"/>
      <c r="IXB77" s="23"/>
      <c r="IXC77" s="23"/>
      <c r="IXD77" s="23"/>
      <c r="IXE77" s="23"/>
      <c r="IXF77" s="23"/>
      <c r="IXG77" s="23"/>
      <c r="IXH77" s="23"/>
      <c r="IXI77" s="23"/>
      <c r="IXJ77" s="23"/>
      <c r="IXK77" s="23"/>
      <c r="IXL77" s="23"/>
      <c r="IXM77" s="23"/>
      <c r="IXN77" s="23"/>
      <c r="IXO77" s="23"/>
      <c r="IXP77" s="23"/>
      <c r="IXQ77" s="23"/>
      <c r="IXR77" s="23"/>
      <c r="IXS77" s="23"/>
      <c r="IXT77" s="23"/>
      <c r="IXU77" s="23"/>
      <c r="IXV77" s="23"/>
      <c r="IXW77" s="23"/>
      <c r="IXX77" s="23"/>
      <c r="IXY77" s="23"/>
      <c r="IXZ77" s="23"/>
      <c r="IYA77" s="23"/>
      <c r="IYB77" s="23"/>
      <c r="IYC77" s="23"/>
      <c r="IYD77" s="23"/>
      <c r="IYE77" s="23"/>
      <c r="IYF77" s="23"/>
      <c r="IYG77" s="23"/>
      <c r="IYH77" s="23"/>
      <c r="IYI77" s="23"/>
      <c r="IYJ77" s="23"/>
      <c r="IYK77" s="23"/>
      <c r="IYL77" s="23"/>
      <c r="IYM77" s="23"/>
      <c r="IYN77" s="23"/>
      <c r="IYO77" s="23"/>
      <c r="IYP77" s="23"/>
      <c r="IYQ77" s="23"/>
      <c r="IYR77" s="23"/>
      <c r="IYS77" s="23"/>
      <c r="IYT77" s="23"/>
      <c r="IYU77" s="23"/>
      <c r="IYV77" s="23"/>
      <c r="IYW77" s="23"/>
      <c r="IYX77" s="23"/>
      <c r="IYY77" s="23"/>
      <c r="IYZ77" s="23"/>
      <c r="IZA77" s="23"/>
      <c r="IZB77" s="23"/>
      <c r="IZC77" s="23"/>
      <c r="IZD77" s="23"/>
      <c r="IZE77" s="23"/>
      <c r="IZF77" s="23"/>
      <c r="IZG77" s="23"/>
      <c r="IZH77" s="23"/>
      <c r="IZI77" s="23"/>
      <c r="IZJ77" s="23"/>
      <c r="IZK77" s="23"/>
      <c r="IZL77" s="23"/>
      <c r="IZM77" s="23"/>
      <c r="IZN77" s="23"/>
      <c r="IZO77" s="23"/>
      <c r="IZP77" s="23"/>
      <c r="IZQ77" s="23"/>
      <c r="IZR77" s="23"/>
      <c r="IZS77" s="23"/>
      <c r="IZT77" s="23"/>
      <c r="IZU77" s="23"/>
      <c r="IZV77" s="23"/>
      <c r="IZW77" s="23"/>
      <c r="IZX77" s="23"/>
      <c r="IZY77" s="23"/>
      <c r="IZZ77" s="23"/>
      <c r="JAA77" s="23"/>
      <c r="JAB77" s="23"/>
      <c r="JAC77" s="23"/>
      <c r="JAD77" s="23"/>
      <c r="JAE77" s="23"/>
      <c r="JAF77" s="23"/>
      <c r="JAG77" s="23"/>
      <c r="JAH77" s="23"/>
      <c r="JAI77" s="23"/>
      <c r="JAJ77" s="23"/>
      <c r="JAK77" s="23"/>
      <c r="JAL77" s="23"/>
      <c r="JAM77" s="23"/>
      <c r="JAN77" s="23"/>
      <c r="JAO77" s="23"/>
      <c r="JAP77" s="23"/>
      <c r="JAQ77" s="23"/>
      <c r="JAR77" s="23"/>
      <c r="JAS77" s="23"/>
      <c r="JAT77" s="23"/>
      <c r="JAU77" s="23"/>
      <c r="JAV77" s="23"/>
      <c r="JAW77" s="23"/>
      <c r="JAX77" s="23"/>
      <c r="JAY77" s="23"/>
      <c r="JAZ77" s="23"/>
      <c r="JBA77" s="23"/>
      <c r="JBB77" s="23"/>
      <c r="JBC77" s="23"/>
      <c r="JBD77" s="23"/>
      <c r="JBE77" s="23"/>
      <c r="JBF77" s="23"/>
      <c r="JBG77" s="23"/>
      <c r="JBH77" s="23"/>
      <c r="JBI77" s="23"/>
      <c r="JBJ77" s="23"/>
      <c r="JBK77" s="23"/>
      <c r="JBL77" s="23"/>
      <c r="JBM77" s="23"/>
      <c r="JBN77" s="23"/>
      <c r="JBO77" s="23"/>
      <c r="JBP77" s="23"/>
      <c r="JBQ77" s="23"/>
      <c r="JBR77" s="23"/>
      <c r="JBS77" s="23"/>
      <c r="JBT77" s="23"/>
      <c r="JBU77" s="23"/>
      <c r="JBV77" s="23"/>
      <c r="JBW77" s="23"/>
      <c r="JBX77" s="23"/>
      <c r="JBY77" s="23"/>
      <c r="JBZ77" s="23"/>
      <c r="JCA77" s="23"/>
      <c r="JCB77" s="23"/>
      <c r="JCC77" s="23"/>
      <c r="JCD77" s="23"/>
      <c r="JCE77" s="23"/>
      <c r="JCF77" s="23"/>
      <c r="JCG77" s="23"/>
      <c r="JCH77" s="23"/>
      <c r="JCI77" s="23"/>
      <c r="JCJ77" s="23"/>
      <c r="JCK77" s="23"/>
      <c r="JCL77" s="23"/>
      <c r="JCM77" s="23"/>
      <c r="JCN77" s="23"/>
      <c r="JCO77" s="23"/>
      <c r="JCP77" s="23"/>
      <c r="JCQ77" s="23"/>
      <c r="JCR77" s="23"/>
      <c r="JCS77" s="23"/>
      <c r="JCT77" s="23"/>
      <c r="JCU77" s="23"/>
      <c r="JCV77" s="23"/>
      <c r="JCW77" s="23"/>
      <c r="JCX77" s="23"/>
      <c r="JCY77" s="23"/>
      <c r="JCZ77" s="23"/>
      <c r="JDA77" s="23"/>
      <c r="JDB77" s="23"/>
      <c r="JDC77" s="23"/>
      <c r="JDD77" s="23"/>
      <c r="JDE77" s="23"/>
      <c r="JDF77" s="23"/>
      <c r="JDG77" s="23"/>
      <c r="JDH77" s="23"/>
      <c r="JDI77" s="23"/>
      <c r="JDJ77" s="23"/>
      <c r="JDK77" s="23"/>
      <c r="JDL77" s="23"/>
      <c r="JDM77" s="23"/>
      <c r="JDN77" s="23"/>
      <c r="JDO77" s="23"/>
      <c r="JDP77" s="23"/>
      <c r="JDQ77" s="23"/>
      <c r="JDR77" s="23"/>
      <c r="JDS77" s="23"/>
      <c r="JDT77" s="23"/>
      <c r="JDU77" s="23"/>
      <c r="JDV77" s="23"/>
      <c r="JDW77" s="23"/>
      <c r="JDX77" s="23"/>
      <c r="JDY77" s="23"/>
      <c r="JDZ77" s="23"/>
      <c r="JEA77" s="23"/>
      <c r="JEB77" s="23"/>
      <c r="JEC77" s="23"/>
      <c r="JED77" s="23"/>
      <c r="JEE77" s="23"/>
      <c r="JEF77" s="23"/>
      <c r="JEG77" s="23"/>
      <c r="JEH77" s="23"/>
      <c r="JEI77" s="23"/>
      <c r="JEJ77" s="23"/>
      <c r="JEK77" s="23"/>
      <c r="JEL77" s="23"/>
      <c r="JEM77" s="23"/>
      <c r="JEN77" s="23"/>
      <c r="JEO77" s="23"/>
      <c r="JEP77" s="23"/>
      <c r="JEQ77" s="23"/>
      <c r="JER77" s="23"/>
      <c r="JES77" s="23"/>
      <c r="JET77" s="23"/>
      <c r="JEU77" s="23"/>
      <c r="JEV77" s="23"/>
      <c r="JEW77" s="23"/>
      <c r="JEX77" s="23"/>
      <c r="JEY77" s="23"/>
      <c r="JEZ77" s="23"/>
      <c r="JFA77" s="23"/>
      <c r="JFB77" s="23"/>
      <c r="JFC77" s="23"/>
      <c r="JFD77" s="23"/>
      <c r="JFE77" s="23"/>
      <c r="JFF77" s="23"/>
      <c r="JFG77" s="23"/>
      <c r="JFH77" s="23"/>
      <c r="JFI77" s="23"/>
      <c r="JFJ77" s="23"/>
      <c r="JFK77" s="23"/>
      <c r="JFL77" s="23"/>
      <c r="JFM77" s="23"/>
      <c r="JFN77" s="23"/>
      <c r="JFO77" s="23"/>
      <c r="JFP77" s="23"/>
      <c r="JFQ77" s="23"/>
      <c r="JFR77" s="23"/>
      <c r="JFS77" s="23"/>
      <c r="JFT77" s="23"/>
      <c r="JFU77" s="23"/>
      <c r="JFV77" s="23"/>
      <c r="JFW77" s="23"/>
      <c r="JFX77" s="23"/>
      <c r="JFY77" s="23"/>
      <c r="JFZ77" s="23"/>
      <c r="JGA77" s="23"/>
      <c r="JGB77" s="23"/>
      <c r="JGC77" s="23"/>
      <c r="JGD77" s="23"/>
      <c r="JGE77" s="23"/>
      <c r="JGF77" s="23"/>
      <c r="JGG77" s="23"/>
      <c r="JGH77" s="23"/>
      <c r="JGI77" s="23"/>
      <c r="JGJ77" s="23"/>
      <c r="JGK77" s="23"/>
      <c r="JGL77" s="23"/>
      <c r="JGM77" s="23"/>
      <c r="JGN77" s="23"/>
      <c r="JGO77" s="23"/>
      <c r="JGP77" s="23"/>
      <c r="JGQ77" s="23"/>
      <c r="JGR77" s="23"/>
      <c r="JGS77" s="23"/>
      <c r="JGT77" s="23"/>
      <c r="JGU77" s="23"/>
      <c r="JGV77" s="23"/>
      <c r="JGW77" s="23"/>
      <c r="JGX77" s="23"/>
      <c r="JGY77" s="23"/>
      <c r="JGZ77" s="23"/>
      <c r="JHA77" s="23"/>
      <c r="JHB77" s="23"/>
      <c r="JHC77" s="23"/>
      <c r="JHD77" s="23"/>
      <c r="JHE77" s="23"/>
      <c r="JHF77" s="23"/>
      <c r="JHG77" s="23"/>
      <c r="JHH77" s="23"/>
      <c r="JHI77" s="23"/>
      <c r="JHJ77" s="23"/>
      <c r="JHK77" s="23"/>
      <c r="JHL77" s="23"/>
      <c r="JHM77" s="23"/>
      <c r="JHN77" s="23"/>
      <c r="JHO77" s="23"/>
      <c r="JHP77" s="23"/>
      <c r="JHQ77" s="23"/>
      <c r="JHR77" s="23"/>
      <c r="JHS77" s="23"/>
      <c r="JHT77" s="23"/>
      <c r="JHU77" s="23"/>
      <c r="JHV77" s="23"/>
      <c r="JHW77" s="23"/>
      <c r="JHX77" s="23"/>
      <c r="JHY77" s="23"/>
      <c r="JHZ77" s="23"/>
      <c r="JIA77" s="23"/>
      <c r="JIB77" s="23"/>
      <c r="JIC77" s="23"/>
      <c r="JID77" s="23"/>
      <c r="JIE77" s="23"/>
      <c r="JIF77" s="23"/>
      <c r="JIG77" s="23"/>
      <c r="JIH77" s="23"/>
      <c r="JII77" s="23"/>
      <c r="JIJ77" s="23"/>
      <c r="JIK77" s="23"/>
      <c r="JIL77" s="23"/>
      <c r="JIM77" s="23"/>
      <c r="JIN77" s="23"/>
      <c r="JIO77" s="23"/>
      <c r="JIP77" s="23"/>
      <c r="JIQ77" s="23"/>
      <c r="JIR77" s="23"/>
      <c r="JIS77" s="23"/>
      <c r="JIT77" s="23"/>
      <c r="JIU77" s="23"/>
      <c r="JIV77" s="23"/>
      <c r="JIW77" s="23"/>
      <c r="JIX77" s="23"/>
      <c r="JIY77" s="23"/>
      <c r="JIZ77" s="23"/>
      <c r="JJA77" s="23"/>
      <c r="JJB77" s="23"/>
      <c r="JJC77" s="23"/>
      <c r="JJD77" s="23"/>
      <c r="JJE77" s="23"/>
      <c r="JJF77" s="23"/>
      <c r="JJG77" s="23"/>
      <c r="JJH77" s="23"/>
      <c r="JJI77" s="23"/>
      <c r="JJJ77" s="23"/>
      <c r="JJK77" s="23"/>
      <c r="JJL77" s="23"/>
      <c r="JJM77" s="23"/>
      <c r="JJN77" s="23"/>
      <c r="JJO77" s="23"/>
      <c r="JJP77" s="23"/>
      <c r="JJQ77" s="23"/>
      <c r="JJR77" s="23"/>
      <c r="JJS77" s="23"/>
      <c r="JJT77" s="23"/>
      <c r="JJU77" s="23"/>
      <c r="JJV77" s="23"/>
      <c r="JJW77" s="23"/>
      <c r="JJX77" s="23"/>
      <c r="JJY77" s="23"/>
      <c r="JJZ77" s="23"/>
      <c r="JKA77" s="23"/>
      <c r="JKB77" s="23"/>
      <c r="JKC77" s="23"/>
      <c r="JKD77" s="23"/>
      <c r="JKE77" s="23"/>
      <c r="JKF77" s="23"/>
      <c r="JKG77" s="23"/>
      <c r="JKH77" s="23"/>
      <c r="JKI77" s="23"/>
      <c r="JKJ77" s="23"/>
      <c r="JKK77" s="23"/>
      <c r="JKL77" s="23"/>
      <c r="JKM77" s="23"/>
      <c r="JKN77" s="23"/>
      <c r="JKO77" s="23"/>
      <c r="JKP77" s="23"/>
      <c r="JKQ77" s="23"/>
      <c r="JKR77" s="23"/>
      <c r="JKS77" s="23"/>
      <c r="JKT77" s="23"/>
      <c r="JKU77" s="23"/>
      <c r="JKV77" s="23"/>
      <c r="JKW77" s="23"/>
      <c r="JKX77" s="23"/>
      <c r="JKY77" s="23"/>
      <c r="JKZ77" s="23"/>
      <c r="JLA77" s="23"/>
      <c r="JLB77" s="23"/>
      <c r="JLC77" s="23"/>
      <c r="JLD77" s="23"/>
      <c r="JLE77" s="23"/>
      <c r="JLF77" s="23"/>
      <c r="JLG77" s="23"/>
      <c r="JLH77" s="23"/>
      <c r="JLI77" s="23"/>
      <c r="JLJ77" s="23"/>
      <c r="JLK77" s="23"/>
      <c r="JLL77" s="23"/>
      <c r="JLM77" s="23"/>
      <c r="JLN77" s="23"/>
      <c r="JLO77" s="23"/>
      <c r="JLP77" s="23"/>
      <c r="JLQ77" s="23"/>
      <c r="JLR77" s="23"/>
      <c r="JLS77" s="23"/>
      <c r="JLT77" s="23"/>
      <c r="JLU77" s="23"/>
      <c r="JLV77" s="23"/>
      <c r="JLW77" s="23"/>
      <c r="JLX77" s="23"/>
      <c r="JLY77" s="23"/>
      <c r="JLZ77" s="23"/>
      <c r="JMA77" s="23"/>
      <c r="JMB77" s="23"/>
      <c r="JMC77" s="23"/>
      <c r="JMD77" s="23"/>
      <c r="JME77" s="23"/>
      <c r="JMF77" s="23"/>
      <c r="JMG77" s="23"/>
      <c r="JMH77" s="23"/>
      <c r="JMI77" s="23"/>
      <c r="JMJ77" s="23"/>
      <c r="JMK77" s="23"/>
      <c r="JML77" s="23"/>
      <c r="JMM77" s="23"/>
      <c r="JMN77" s="23"/>
      <c r="JMO77" s="23"/>
      <c r="JMP77" s="23"/>
      <c r="JMQ77" s="23"/>
      <c r="JMR77" s="23"/>
      <c r="JMS77" s="23"/>
      <c r="JMT77" s="23"/>
      <c r="JMU77" s="23"/>
      <c r="JMV77" s="23"/>
      <c r="JMW77" s="23"/>
      <c r="JMX77" s="23"/>
      <c r="JMY77" s="23"/>
      <c r="JMZ77" s="23"/>
      <c r="JNA77" s="23"/>
      <c r="JNB77" s="23"/>
      <c r="JNC77" s="23"/>
      <c r="JND77" s="23"/>
      <c r="JNE77" s="23"/>
      <c r="JNF77" s="23"/>
      <c r="JNG77" s="23"/>
      <c r="JNH77" s="23"/>
      <c r="JNI77" s="23"/>
      <c r="JNJ77" s="23"/>
      <c r="JNK77" s="23"/>
      <c r="JNL77" s="23"/>
      <c r="JNM77" s="23"/>
      <c r="JNN77" s="23"/>
      <c r="JNO77" s="23"/>
      <c r="JNP77" s="23"/>
      <c r="JNQ77" s="23"/>
      <c r="JNR77" s="23"/>
      <c r="JNS77" s="23"/>
      <c r="JNT77" s="23"/>
      <c r="JNU77" s="23"/>
      <c r="JNV77" s="23"/>
      <c r="JNW77" s="23"/>
      <c r="JNX77" s="23"/>
      <c r="JNY77" s="23"/>
      <c r="JNZ77" s="23"/>
      <c r="JOA77" s="23"/>
      <c r="JOB77" s="23"/>
      <c r="JOC77" s="23"/>
      <c r="JOD77" s="23"/>
      <c r="JOE77" s="23"/>
      <c r="JOF77" s="23"/>
      <c r="JOG77" s="23"/>
      <c r="JOH77" s="23"/>
      <c r="JOI77" s="23"/>
      <c r="JOJ77" s="23"/>
      <c r="JOK77" s="23"/>
      <c r="JOL77" s="23"/>
      <c r="JOM77" s="23"/>
      <c r="JON77" s="23"/>
      <c r="JOO77" s="23"/>
      <c r="JOP77" s="23"/>
      <c r="JOQ77" s="23"/>
      <c r="JOR77" s="23"/>
      <c r="JOS77" s="23"/>
      <c r="JOT77" s="23"/>
      <c r="JOU77" s="23"/>
      <c r="JOV77" s="23"/>
      <c r="JOW77" s="23"/>
      <c r="JOX77" s="23"/>
      <c r="JOY77" s="23"/>
      <c r="JOZ77" s="23"/>
      <c r="JPA77" s="23"/>
      <c r="JPB77" s="23"/>
      <c r="JPC77" s="23"/>
      <c r="JPD77" s="23"/>
      <c r="JPE77" s="23"/>
      <c r="JPF77" s="23"/>
      <c r="JPG77" s="23"/>
      <c r="JPH77" s="23"/>
      <c r="JPI77" s="23"/>
      <c r="JPJ77" s="23"/>
      <c r="JPK77" s="23"/>
      <c r="JPL77" s="23"/>
      <c r="JPM77" s="23"/>
      <c r="JPN77" s="23"/>
      <c r="JPO77" s="23"/>
      <c r="JPP77" s="23"/>
      <c r="JPQ77" s="23"/>
      <c r="JPR77" s="23"/>
      <c r="JPS77" s="23"/>
      <c r="JPT77" s="23"/>
      <c r="JPU77" s="23"/>
      <c r="JPV77" s="23"/>
      <c r="JPW77" s="23"/>
      <c r="JPX77" s="23"/>
      <c r="JPY77" s="23"/>
      <c r="JPZ77" s="23"/>
      <c r="JQA77" s="23"/>
      <c r="JQB77" s="23"/>
      <c r="JQC77" s="23"/>
      <c r="JQD77" s="23"/>
      <c r="JQE77" s="23"/>
      <c r="JQF77" s="23"/>
      <c r="JQG77" s="23"/>
      <c r="JQH77" s="23"/>
      <c r="JQI77" s="23"/>
      <c r="JQJ77" s="23"/>
      <c r="JQK77" s="23"/>
      <c r="JQL77" s="23"/>
      <c r="JQM77" s="23"/>
      <c r="JQN77" s="23"/>
      <c r="JQO77" s="23"/>
      <c r="JQP77" s="23"/>
      <c r="JQQ77" s="23"/>
      <c r="JQR77" s="23"/>
      <c r="JQS77" s="23"/>
      <c r="JQT77" s="23"/>
      <c r="JQU77" s="23"/>
      <c r="JQV77" s="23"/>
      <c r="JQW77" s="23"/>
      <c r="JQX77" s="23"/>
      <c r="JQY77" s="23"/>
      <c r="JQZ77" s="23"/>
      <c r="JRA77" s="23"/>
      <c r="JRB77" s="23"/>
      <c r="JRC77" s="23"/>
      <c r="JRD77" s="23"/>
      <c r="JRE77" s="23"/>
      <c r="JRF77" s="23"/>
      <c r="JRG77" s="23"/>
      <c r="JRH77" s="23"/>
      <c r="JRI77" s="23"/>
      <c r="JRJ77" s="23"/>
      <c r="JRK77" s="23"/>
      <c r="JRL77" s="23"/>
      <c r="JRM77" s="23"/>
      <c r="JRN77" s="23"/>
      <c r="JRO77" s="23"/>
      <c r="JRP77" s="23"/>
      <c r="JRQ77" s="23"/>
      <c r="JRR77" s="23"/>
      <c r="JRS77" s="23"/>
      <c r="JRT77" s="23"/>
      <c r="JRU77" s="23"/>
      <c r="JRV77" s="23"/>
      <c r="JRW77" s="23"/>
      <c r="JRX77" s="23"/>
      <c r="JRY77" s="23"/>
      <c r="JRZ77" s="23"/>
      <c r="JSA77" s="23"/>
      <c r="JSB77" s="23"/>
      <c r="JSC77" s="23"/>
      <c r="JSD77" s="23"/>
      <c r="JSE77" s="23"/>
      <c r="JSF77" s="23"/>
      <c r="JSG77" s="23"/>
      <c r="JSH77" s="23"/>
      <c r="JSI77" s="23"/>
      <c r="JSJ77" s="23"/>
      <c r="JSK77" s="23"/>
      <c r="JSL77" s="23"/>
      <c r="JSM77" s="23"/>
      <c r="JSN77" s="23"/>
      <c r="JSO77" s="23"/>
      <c r="JSP77" s="23"/>
      <c r="JSQ77" s="23"/>
      <c r="JSR77" s="23"/>
      <c r="JSS77" s="23"/>
      <c r="JST77" s="23"/>
      <c r="JSU77" s="23"/>
      <c r="JSV77" s="23"/>
      <c r="JSW77" s="23"/>
      <c r="JSX77" s="23"/>
      <c r="JSY77" s="23"/>
      <c r="JSZ77" s="23"/>
      <c r="JTA77" s="23"/>
      <c r="JTB77" s="23"/>
      <c r="JTC77" s="23"/>
      <c r="JTD77" s="23"/>
      <c r="JTE77" s="23"/>
      <c r="JTF77" s="23"/>
      <c r="JTG77" s="23"/>
      <c r="JTH77" s="23"/>
      <c r="JTI77" s="23"/>
      <c r="JTJ77" s="23"/>
      <c r="JTK77" s="23"/>
      <c r="JTL77" s="23"/>
      <c r="JTM77" s="23"/>
      <c r="JTN77" s="23"/>
      <c r="JTO77" s="23"/>
      <c r="JTP77" s="23"/>
      <c r="JTQ77" s="23"/>
      <c r="JTR77" s="23"/>
      <c r="JTS77" s="23"/>
      <c r="JTT77" s="23"/>
      <c r="JTU77" s="23"/>
      <c r="JTV77" s="23"/>
      <c r="JTW77" s="23"/>
      <c r="JTX77" s="23"/>
      <c r="JTY77" s="23"/>
      <c r="JTZ77" s="23"/>
      <c r="JUA77" s="23"/>
      <c r="JUB77" s="23"/>
      <c r="JUC77" s="23"/>
      <c r="JUD77" s="23"/>
      <c r="JUE77" s="23"/>
      <c r="JUF77" s="23"/>
      <c r="JUG77" s="23"/>
      <c r="JUH77" s="23"/>
      <c r="JUI77" s="23"/>
      <c r="JUJ77" s="23"/>
      <c r="JUK77" s="23"/>
      <c r="JUL77" s="23"/>
      <c r="JUM77" s="23"/>
      <c r="JUN77" s="23"/>
      <c r="JUO77" s="23"/>
      <c r="JUP77" s="23"/>
      <c r="JUQ77" s="23"/>
      <c r="JUR77" s="23"/>
      <c r="JUS77" s="23"/>
      <c r="JUT77" s="23"/>
      <c r="JUU77" s="23"/>
      <c r="JUV77" s="23"/>
      <c r="JUW77" s="23"/>
      <c r="JUX77" s="23"/>
      <c r="JUY77" s="23"/>
      <c r="JUZ77" s="23"/>
      <c r="JVA77" s="23"/>
      <c r="JVB77" s="23"/>
      <c r="JVC77" s="23"/>
      <c r="JVD77" s="23"/>
      <c r="JVE77" s="23"/>
      <c r="JVF77" s="23"/>
      <c r="JVG77" s="23"/>
      <c r="JVH77" s="23"/>
      <c r="JVI77" s="23"/>
      <c r="JVJ77" s="23"/>
      <c r="JVK77" s="23"/>
      <c r="JVL77" s="23"/>
      <c r="JVM77" s="23"/>
      <c r="JVN77" s="23"/>
      <c r="JVO77" s="23"/>
      <c r="JVP77" s="23"/>
      <c r="JVQ77" s="23"/>
      <c r="JVR77" s="23"/>
      <c r="JVS77" s="23"/>
      <c r="JVT77" s="23"/>
      <c r="JVU77" s="23"/>
      <c r="JVV77" s="23"/>
      <c r="JVW77" s="23"/>
      <c r="JVX77" s="23"/>
      <c r="JVY77" s="23"/>
      <c r="JVZ77" s="23"/>
      <c r="JWA77" s="23"/>
      <c r="JWB77" s="23"/>
      <c r="JWC77" s="23"/>
      <c r="JWD77" s="23"/>
      <c r="JWE77" s="23"/>
      <c r="JWF77" s="23"/>
      <c r="JWG77" s="23"/>
      <c r="JWH77" s="23"/>
      <c r="JWI77" s="23"/>
      <c r="JWJ77" s="23"/>
      <c r="JWK77" s="23"/>
      <c r="JWL77" s="23"/>
      <c r="JWM77" s="23"/>
      <c r="JWN77" s="23"/>
      <c r="JWO77" s="23"/>
      <c r="JWP77" s="23"/>
      <c r="JWQ77" s="23"/>
      <c r="JWR77" s="23"/>
      <c r="JWS77" s="23"/>
      <c r="JWT77" s="23"/>
      <c r="JWU77" s="23"/>
      <c r="JWV77" s="23"/>
      <c r="JWW77" s="23"/>
      <c r="JWX77" s="23"/>
      <c r="JWY77" s="23"/>
      <c r="JWZ77" s="23"/>
      <c r="JXA77" s="23"/>
      <c r="JXB77" s="23"/>
      <c r="JXC77" s="23"/>
      <c r="JXD77" s="23"/>
      <c r="JXE77" s="23"/>
      <c r="JXF77" s="23"/>
      <c r="JXG77" s="23"/>
      <c r="JXH77" s="23"/>
      <c r="JXI77" s="23"/>
      <c r="JXJ77" s="23"/>
      <c r="JXK77" s="23"/>
      <c r="JXL77" s="23"/>
      <c r="JXM77" s="23"/>
      <c r="JXN77" s="23"/>
      <c r="JXO77" s="23"/>
      <c r="JXP77" s="23"/>
      <c r="JXQ77" s="23"/>
      <c r="JXR77" s="23"/>
      <c r="JXS77" s="23"/>
      <c r="JXT77" s="23"/>
      <c r="JXU77" s="23"/>
      <c r="JXV77" s="23"/>
      <c r="JXW77" s="23"/>
      <c r="JXX77" s="23"/>
      <c r="JXY77" s="23"/>
      <c r="JXZ77" s="23"/>
      <c r="JYA77" s="23"/>
      <c r="JYB77" s="23"/>
      <c r="JYC77" s="23"/>
      <c r="JYD77" s="23"/>
      <c r="JYE77" s="23"/>
      <c r="JYF77" s="23"/>
      <c r="JYG77" s="23"/>
      <c r="JYH77" s="23"/>
      <c r="JYI77" s="23"/>
      <c r="JYJ77" s="23"/>
      <c r="JYK77" s="23"/>
      <c r="JYL77" s="23"/>
      <c r="JYM77" s="23"/>
      <c r="JYN77" s="23"/>
      <c r="JYO77" s="23"/>
      <c r="JYP77" s="23"/>
      <c r="JYQ77" s="23"/>
      <c r="JYR77" s="23"/>
      <c r="JYS77" s="23"/>
      <c r="JYT77" s="23"/>
      <c r="JYU77" s="23"/>
      <c r="JYV77" s="23"/>
      <c r="JYW77" s="23"/>
      <c r="JYX77" s="23"/>
      <c r="JYY77" s="23"/>
      <c r="JYZ77" s="23"/>
      <c r="JZA77" s="23"/>
      <c r="JZB77" s="23"/>
      <c r="JZC77" s="23"/>
      <c r="JZD77" s="23"/>
      <c r="JZE77" s="23"/>
      <c r="JZF77" s="23"/>
      <c r="JZG77" s="23"/>
      <c r="JZH77" s="23"/>
      <c r="JZI77" s="23"/>
      <c r="JZJ77" s="23"/>
      <c r="JZK77" s="23"/>
      <c r="JZL77" s="23"/>
      <c r="JZM77" s="23"/>
      <c r="JZN77" s="23"/>
      <c r="JZO77" s="23"/>
      <c r="JZP77" s="23"/>
      <c r="JZQ77" s="23"/>
      <c r="JZR77" s="23"/>
      <c r="JZS77" s="23"/>
      <c r="JZT77" s="23"/>
      <c r="JZU77" s="23"/>
      <c r="JZV77" s="23"/>
      <c r="JZW77" s="23"/>
      <c r="JZX77" s="23"/>
      <c r="JZY77" s="23"/>
      <c r="JZZ77" s="23"/>
      <c r="KAA77" s="23"/>
      <c r="KAB77" s="23"/>
      <c r="KAC77" s="23"/>
      <c r="KAD77" s="23"/>
      <c r="KAE77" s="23"/>
      <c r="KAF77" s="23"/>
      <c r="KAG77" s="23"/>
      <c r="KAH77" s="23"/>
      <c r="KAI77" s="23"/>
      <c r="KAJ77" s="23"/>
      <c r="KAK77" s="23"/>
      <c r="KAL77" s="23"/>
      <c r="KAM77" s="23"/>
      <c r="KAN77" s="23"/>
      <c r="KAO77" s="23"/>
      <c r="KAP77" s="23"/>
      <c r="KAQ77" s="23"/>
      <c r="KAR77" s="23"/>
      <c r="KAS77" s="23"/>
      <c r="KAT77" s="23"/>
      <c r="KAU77" s="23"/>
      <c r="KAV77" s="23"/>
      <c r="KAW77" s="23"/>
      <c r="KAX77" s="23"/>
      <c r="KAY77" s="23"/>
      <c r="KAZ77" s="23"/>
      <c r="KBA77" s="23"/>
      <c r="KBB77" s="23"/>
      <c r="KBC77" s="23"/>
      <c r="KBD77" s="23"/>
      <c r="KBE77" s="23"/>
      <c r="KBF77" s="23"/>
      <c r="KBG77" s="23"/>
      <c r="KBH77" s="23"/>
      <c r="KBI77" s="23"/>
      <c r="KBJ77" s="23"/>
      <c r="KBK77" s="23"/>
      <c r="KBL77" s="23"/>
      <c r="KBM77" s="23"/>
      <c r="KBN77" s="23"/>
      <c r="KBO77" s="23"/>
      <c r="KBP77" s="23"/>
      <c r="KBQ77" s="23"/>
      <c r="KBR77" s="23"/>
      <c r="KBS77" s="23"/>
      <c r="KBT77" s="23"/>
      <c r="KBU77" s="23"/>
      <c r="KBV77" s="23"/>
      <c r="KBW77" s="23"/>
      <c r="KBX77" s="23"/>
      <c r="KBY77" s="23"/>
      <c r="KBZ77" s="23"/>
      <c r="KCA77" s="23"/>
      <c r="KCB77" s="23"/>
      <c r="KCC77" s="23"/>
      <c r="KCD77" s="23"/>
      <c r="KCE77" s="23"/>
      <c r="KCF77" s="23"/>
      <c r="KCG77" s="23"/>
      <c r="KCH77" s="23"/>
      <c r="KCI77" s="23"/>
      <c r="KCJ77" s="23"/>
      <c r="KCK77" s="23"/>
      <c r="KCL77" s="23"/>
      <c r="KCM77" s="23"/>
      <c r="KCN77" s="23"/>
      <c r="KCO77" s="23"/>
      <c r="KCP77" s="23"/>
      <c r="KCQ77" s="23"/>
      <c r="KCR77" s="23"/>
      <c r="KCS77" s="23"/>
      <c r="KCT77" s="23"/>
      <c r="KCU77" s="23"/>
      <c r="KCV77" s="23"/>
      <c r="KCW77" s="23"/>
      <c r="KCX77" s="23"/>
      <c r="KCY77" s="23"/>
      <c r="KCZ77" s="23"/>
      <c r="KDA77" s="23"/>
      <c r="KDB77" s="23"/>
      <c r="KDC77" s="23"/>
      <c r="KDD77" s="23"/>
      <c r="KDE77" s="23"/>
      <c r="KDF77" s="23"/>
      <c r="KDG77" s="23"/>
      <c r="KDH77" s="23"/>
      <c r="KDI77" s="23"/>
      <c r="KDJ77" s="23"/>
      <c r="KDK77" s="23"/>
      <c r="KDL77" s="23"/>
      <c r="KDM77" s="23"/>
      <c r="KDN77" s="23"/>
      <c r="KDO77" s="23"/>
      <c r="KDP77" s="23"/>
      <c r="KDQ77" s="23"/>
      <c r="KDR77" s="23"/>
      <c r="KDS77" s="23"/>
      <c r="KDT77" s="23"/>
      <c r="KDU77" s="23"/>
      <c r="KDV77" s="23"/>
      <c r="KDW77" s="23"/>
      <c r="KDX77" s="23"/>
      <c r="KDY77" s="23"/>
      <c r="KDZ77" s="23"/>
      <c r="KEA77" s="23"/>
      <c r="KEB77" s="23"/>
      <c r="KEC77" s="23"/>
      <c r="KED77" s="23"/>
      <c r="KEE77" s="23"/>
      <c r="KEF77" s="23"/>
      <c r="KEG77" s="23"/>
      <c r="KEH77" s="23"/>
      <c r="KEI77" s="23"/>
      <c r="KEJ77" s="23"/>
      <c r="KEK77" s="23"/>
      <c r="KEL77" s="23"/>
      <c r="KEM77" s="23"/>
      <c r="KEN77" s="23"/>
      <c r="KEO77" s="23"/>
      <c r="KEP77" s="23"/>
      <c r="KEQ77" s="23"/>
      <c r="KER77" s="23"/>
      <c r="KES77" s="23"/>
      <c r="KET77" s="23"/>
      <c r="KEU77" s="23"/>
      <c r="KEV77" s="23"/>
      <c r="KEW77" s="23"/>
      <c r="KEX77" s="23"/>
      <c r="KEY77" s="23"/>
      <c r="KEZ77" s="23"/>
      <c r="KFA77" s="23"/>
      <c r="KFB77" s="23"/>
      <c r="KFC77" s="23"/>
      <c r="KFD77" s="23"/>
      <c r="KFE77" s="23"/>
      <c r="KFF77" s="23"/>
      <c r="KFG77" s="23"/>
      <c r="KFH77" s="23"/>
      <c r="KFI77" s="23"/>
      <c r="KFJ77" s="23"/>
      <c r="KFK77" s="23"/>
      <c r="KFL77" s="23"/>
      <c r="KFM77" s="23"/>
      <c r="KFN77" s="23"/>
      <c r="KFO77" s="23"/>
      <c r="KFP77" s="23"/>
      <c r="KFQ77" s="23"/>
      <c r="KFR77" s="23"/>
      <c r="KFS77" s="23"/>
      <c r="KFT77" s="23"/>
      <c r="KFU77" s="23"/>
      <c r="KFV77" s="23"/>
      <c r="KFW77" s="23"/>
      <c r="KFX77" s="23"/>
      <c r="KFY77" s="23"/>
      <c r="KFZ77" s="23"/>
      <c r="KGA77" s="23"/>
      <c r="KGB77" s="23"/>
      <c r="KGC77" s="23"/>
      <c r="KGD77" s="23"/>
      <c r="KGE77" s="23"/>
      <c r="KGF77" s="23"/>
      <c r="KGG77" s="23"/>
      <c r="KGH77" s="23"/>
      <c r="KGI77" s="23"/>
      <c r="KGJ77" s="23"/>
      <c r="KGK77" s="23"/>
      <c r="KGL77" s="23"/>
      <c r="KGM77" s="23"/>
      <c r="KGN77" s="23"/>
      <c r="KGO77" s="23"/>
      <c r="KGP77" s="23"/>
      <c r="KGQ77" s="23"/>
      <c r="KGR77" s="23"/>
      <c r="KGS77" s="23"/>
      <c r="KGT77" s="23"/>
      <c r="KGU77" s="23"/>
      <c r="KGV77" s="23"/>
      <c r="KGW77" s="23"/>
      <c r="KGX77" s="23"/>
      <c r="KGY77" s="23"/>
      <c r="KGZ77" s="23"/>
      <c r="KHA77" s="23"/>
      <c r="KHB77" s="23"/>
      <c r="KHC77" s="23"/>
      <c r="KHD77" s="23"/>
      <c r="KHE77" s="23"/>
      <c r="KHF77" s="23"/>
      <c r="KHG77" s="23"/>
      <c r="KHH77" s="23"/>
      <c r="KHI77" s="23"/>
      <c r="KHJ77" s="23"/>
      <c r="KHK77" s="23"/>
      <c r="KHL77" s="23"/>
      <c r="KHM77" s="23"/>
      <c r="KHN77" s="23"/>
      <c r="KHO77" s="23"/>
      <c r="KHP77" s="23"/>
      <c r="KHQ77" s="23"/>
      <c r="KHR77" s="23"/>
      <c r="KHS77" s="23"/>
      <c r="KHT77" s="23"/>
      <c r="KHU77" s="23"/>
      <c r="KHV77" s="23"/>
      <c r="KHW77" s="23"/>
      <c r="KHX77" s="23"/>
      <c r="KHY77" s="23"/>
      <c r="KHZ77" s="23"/>
      <c r="KIA77" s="23"/>
      <c r="KIB77" s="23"/>
      <c r="KIC77" s="23"/>
      <c r="KID77" s="23"/>
      <c r="KIE77" s="23"/>
      <c r="KIF77" s="23"/>
      <c r="KIG77" s="23"/>
      <c r="KIH77" s="23"/>
      <c r="KII77" s="23"/>
      <c r="KIJ77" s="23"/>
      <c r="KIK77" s="23"/>
      <c r="KIL77" s="23"/>
      <c r="KIM77" s="23"/>
      <c r="KIN77" s="23"/>
      <c r="KIO77" s="23"/>
      <c r="KIP77" s="23"/>
      <c r="KIQ77" s="23"/>
      <c r="KIR77" s="23"/>
      <c r="KIS77" s="23"/>
      <c r="KIT77" s="23"/>
      <c r="KIU77" s="23"/>
      <c r="KIV77" s="23"/>
      <c r="KIW77" s="23"/>
      <c r="KIX77" s="23"/>
      <c r="KIY77" s="23"/>
      <c r="KIZ77" s="23"/>
      <c r="KJA77" s="23"/>
      <c r="KJB77" s="23"/>
      <c r="KJC77" s="23"/>
      <c r="KJD77" s="23"/>
      <c r="KJE77" s="23"/>
      <c r="KJF77" s="23"/>
      <c r="KJG77" s="23"/>
      <c r="KJH77" s="23"/>
      <c r="KJI77" s="23"/>
      <c r="KJJ77" s="23"/>
      <c r="KJK77" s="23"/>
      <c r="KJL77" s="23"/>
      <c r="KJM77" s="23"/>
      <c r="KJN77" s="23"/>
      <c r="KJO77" s="23"/>
      <c r="KJP77" s="23"/>
      <c r="KJQ77" s="23"/>
      <c r="KJR77" s="23"/>
      <c r="KJS77" s="23"/>
      <c r="KJT77" s="23"/>
      <c r="KJU77" s="23"/>
      <c r="KJV77" s="23"/>
      <c r="KJW77" s="23"/>
      <c r="KJX77" s="23"/>
      <c r="KJY77" s="23"/>
      <c r="KJZ77" s="23"/>
      <c r="KKA77" s="23"/>
      <c r="KKB77" s="23"/>
      <c r="KKC77" s="23"/>
      <c r="KKD77" s="23"/>
      <c r="KKE77" s="23"/>
      <c r="KKF77" s="23"/>
      <c r="KKG77" s="23"/>
      <c r="KKH77" s="23"/>
      <c r="KKI77" s="23"/>
      <c r="KKJ77" s="23"/>
      <c r="KKK77" s="23"/>
      <c r="KKL77" s="23"/>
      <c r="KKM77" s="23"/>
      <c r="KKN77" s="23"/>
      <c r="KKO77" s="23"/>
      <c r="KKP77" s="23"/>
      <c r="KKQ77" s="23"/>
      <c r="KKR77" s="23"/>
      <c r="KKS77" s="23"/>
      <c r="KKT77" s="23"/>
      <c r="KKU77" s="23"/>
      <c r="KKV77" s="23"/>
      <c r="KKW77" s="23"/>
      <c r="KKX77" s="23"/>
      <c r="KKY77" s="23"/>
      <c r="KKZ77" s="23"/>
      <c r="KLA77" s="23"/>
      <c r="KLB77" s="23"/>
      <c r="KLC77" s="23"/>
      <c r="KLD77" s="23"/>
      <c r="KLE77" s="23"/>
      <c r="KLF77" s="23"/>
      <c r="KLG77" s="23"/>
      <c r="KLH77" s="23"/>
      <c r="KLI77" s="23"/>
      <c r="KLJ77" s="23"/>
      <c r="KLK77" s="23"/>
      <c r="KLL77" s="23"/>
      <c r="KLM77" s="23"/>
      <c r="KLN77" s="23"/>
      <c r="KLO77" s="23"/>
      <c r="KLP77" s="23"/>
      <c r="KLQ77" s="23"/>
      <c r="KLR77" s="23"/>
      <c r="KLS77" s="23"/>
      <c r="KLT77" s="23"/>
      <c r="KLU77" s="23"/>
      <c r="KLV77" s="23"/>
      <c r="KLW77" s="23"/>
      <c r="KLX77" s="23"/>
      <c r="KLY77" s="23"/>
      <c r="KLZ77" s="23"/>
      <c r="KMA77" s="23"/>
      <c r="KMB77" s="23"/>
      <c r="KMC77" s="23"/>
      <c r="KMD77" s="23"/>
      <c r="KME77" s="23"/>
      <c r="KMF77" s="23"/>
      <c r="KMG77" s="23"/>
      <c r="KMH77" s="23"/>
      <c r="KMI77" s="23"/>
      <c r="KMJ77" s="23"/>
      <c r="KMK77" s="23"/>
      <c r="KML77" s="23"/>
      <c r="KMM77" s="23"/>
      <c r="KMN77" s="23"/>
      <c r="KMO77" s="23"/>
      <c r="KMP77" s="23"/>
      <c r="KMQ77" s="23"/>
      <c r="KMR77" s="23"/>
      <c r="KMS77" s="23"/>
      <c r="KMT77" s="23"/>
      <c r="KMU77" s="23"/>
      <c r="KMV77" s="23"/>
      <c r="KMW77" s="23"/>
      <c r="KMX77" s="23"/>
      <c r="KMY77" s="23"/>
      <c r="KMZ77" s="23"/>
      <c r="KNA77" s="23"/>
      <c r="KNB77" s="23"/>
      <c r="KNC77" s="23"/>
      <c r="KND77" s="23"/>
      <c r="KNE77" s="23"/>
      <c r="KNF77" s="23"/>
      <c r="KNG77" s="23"/>
      <c r="KNH77" s="23"/>
      <c r="KNI77" s="23"/>
      <c r="KNJ77" s="23"/>
      <c r="KNK77" s="23"/>
      <c r="KNL77" s="23"/>
      <c r="KNM77" s="23"/>
      <c r="KNN77" s="23"/>
      <c r="KNO77" s="23"/>
      <c r="KNP77" s="23"/>
      <c r="KNQ77" s="23"/>
      <c r="KNR77" s="23"/>
      <c r="KNS77" s="23"/>
      <c r="KNT77" s="23"/>
      <c r="KNU77" s="23"/>
      <c r="KNV77" s="23"/>
      <c r="KNW77" s="23"/>
      <c r="KNX77" s="23"/>
      <c r="KNY77" s="23"/>
      <c r="KNZ77" s="23"/>
      <c r="KOA77" s="23"/>
      <c r="KOB77" s="23"/>
      <c r="KOC77" s="23"/>
      <c r="KOD77" s="23"/>
      <c r="KOE77" s="23"/>
      <c r="KOF77" s="23"/>
      <c r="KOG77" s="23"/>
      <c r="KOH77" s="23"/>
      <c r="KOI77" s="23"/>
      <c r="KOJ77" s="23"/>
      <c r="KOK77" s="23"/>
      <c r="KOL77" s="23"/>
      <c r="KOM77" s="23"/>
      <c r="KON77" s="23"/>
      <c r="KOO77" s="23"/>
      <c r="KOP77" s="23"/>
      <c r="KOQ77" s="23"/>
      <c r="KOR77" s="23"/>
      <c r="KOS77" s="23"/>
      <c r="KOT77" s="23"/>
      <c r="KOU77" s="23"/>
      <c r="KOV77" s="23"/>
      <c r="KOW77" s="23"/>
      <c r="KOX77" s="23"/>
      <c r="KOY77" s="23"/>
      <c r="KOZ77" s="23"/>
      <c r="KPA77" s="23"/>
      <c r="KPB77" s="23"/>
      <c r="KPC77" s="23"/>
      <c r="KPD77" s="23"/>
      <c r="KPE77" s="23"/>
      <c r="KPF77" s="23"/>
      <c r="KPG77" s="23"/>
      <c r="KPH77" s="23"/>
      <c r="KPI77" s="23"/>
      <c r="KPJ77" s="23"/>
      <c r="KPK77" s="23"/>
      <c r="KPL77" s="23"/>
      <c r="KPM77" s="23"/>
      <c r="KPN77" s="23"/>
      <c r="KPO77" s="23"/>
      <c r="KPP77" s="23"/>
      <c r="KPQ77" s="23"/>
      <c r="KPR77" s="23"/>
      <c r="KPS77" s="23"/>
      <c r="KPT77" s="23"/>
      <c r="KPU77" s="23"/>
      <c r="KPV77" s="23"/>
      <c r="KPW77" s="23"/>
      <c r="KPX77" s="23"/>
      <c r="KPY77" s="23"/>
      <c r="KPZ77" s="23"/>
      <c r="KQA77" s="23"/>
      <c r="KQB77" s="23"/>
      <c r="KQC77" s="23"/>
      <c r="KQD77" s="23"/>
      <c r="KQE77" s="23"/>
      <c r="KQF77" s="23"/>
      <c r="KQG77" s="23"/>
      <c r="KQH77" s="23"/>
      <c r="KQI77" s="23"/>
      <c r="KQJ77" s="23"/>
      <c r="KQK77" s="23"/>
      <c r="KQL77" s="23"/>
      <c r="KQM77" s="23"/>
      <c r="KQN77" s="23"/>
      <c r="KQO77" s="23"/>
      <c r="KQP77" s="23"/>
      <c r="KQQ77" s="23"/>
      <c r="KQR77" s="23"/>
      <c r="KQS77" s="23"/>
      <c r="KQT77" s="23"/>
      <c r="KQU77" s="23"/>
      <c r="KQV77" s="23"/>
      <c r="KQW77" s="23"/>
      <c r="KQX77" s="23"/>
      <c r="KQY77" s="23"/>
      <c r="KQZ77" s="23"/>
      <c r="KRA77" s="23"/>
      <c r="KRB77" s="23"/>
      <c r="KRC77" s="23"/>
      <c r="KRD77" s="23"/>
      <c r="KRE77" s="23"/>
      <c r="KRF77" s="23"/>
      <c r="KRG77" s="23"/>
      <c r="KRH77" s="23"/>
      <c r="KRI77" s="23"/>
      <c r="KRJ77" s="23"/>
      <c r="KRK77" s="23"/>
      <c r="KRL77" s="23"/>
      <c r="KRM77" s="23"/>
      <c r="KRN77" s="23"/>
      <c r="KRO77" s="23"/>
      <c r="KRP77" s="23"/>
      <c r="KRQ77" s="23"/>
      <c r="KRR77" s="23"/>
      <c r="KRS77" s="23"/>
      <c r="KRT77" s="23"/>
      <c r="KRU77" s="23"/>
      <c r="KRV77" s="23"/>
      <c r="KRW77" s="23"/>
      <c r="KRX77" s="23"/>
      <c r="KRY77" s="23"/>
      <c r="KRZ77" s="23"/>
      <c r="KSA77" s="23"/>
      <c r="KSB77" s="23"/>
      <c r="KSC77" s="23"/>
      <c r="KSD77" s="23"/>
      <c r="KSE77" s="23"/>
      <c r="KSF77" s="23"/>
      <c r="KSG77" s="23"/>
      <c r="KSH77" s="23"/>
      <c r="KSI77" s="23"/>
      <c r="KSJ77" s="23"/>
      <c r="KSK77" s="23"/>
      <c r="KSL77" s="23"/>
      <c r="KSM77" s="23"/>
      <c r="KSN77" s="23"/>
      <c r="KSO77" s="23"/>
      <c r="KSP77" s="23"/>
      <c r="KSQ77" s="23"/>
      <c r="KSR77" s="23"/>
      <c r="KSS77" s="23"/>
      <c r="KST77" s="23"/>
      <c r="KSU77" s="23"/>
      <c r="KSV77" s="23"/>
      <c r="KSW77" s="23"/>
      <c r="KSX77" s="23"/>
      <c r="KSY77" s="23"/>
      <c r="KSZ77" s="23"/>
      <c r="KTA77" s="23"/>
      <c r="KTB77" s="23"/>
      <c r="KTC77" s="23"/>
      <c r="KTD77" s="23"/>
      <c r="KTE77" s="23"/>
      <c r="KTF77" s="23"/>
      <c r="KTG77" s="23"/>
      <c r="KTH77" s="23"/>
      <c r="KTI77" s="23"/>
      <c r="KTJ77" s="23"/>
      <c r="KTK77" s="23"/>
      <c r="KTL77" s="23"/>
      <c r="KTM77" s="23"/>
      <c r="KTN77" s="23"/>
      <c r="KTO77" s="23"/>
      <c r="KTP77" s="23"/>
      <c r="KTQ77" s="23"/>
      <c r="KTR77" s="23"/>
      <c r="KTS77" s="23"/>
      <c r="KTT77" s="23"/>
      <c r="KTU77" s="23"/>
      <c r="KTV77" s="23"/>
      <c r="KTW77" s="23"/>
      <c r="KTX77" s="23"/>
      <c r="KTY77" s="23"/>
      <c r="KTZ77" s="23"/>
      <c r="KUA77" s="23"/>
      <c r="KUB77" s="23"/>
      <c r="KUC77" s="23"/>
      <c r="KUD77" s="23"/>
      <c r="KUE77" s="23"/>
      <c r="KUF77" s="23"/>
      <c r="KUG77" s="23"/>
      <c r="KUH77" s="23"/>
      <c r="KUI77" s="23"/>
      <c r="KUJ77" s="23"/>
      <c r="KUK77" s="23"/>
      <c r="KUL77" s="23"/>
      <c r="KUM77" s="23"/>
      <c r="KUN77" s="23"/>
      <c r="KUO77" s="23"/>
      <c r="KUP77" s="23"/>
      <c r="KUQ77" s="23"/>
      <c r="KUR77" s="23"/>
      <c r="KUS77" s="23"/>
      <c r="KUT77" s="23"/>
      <c r="KUU77" s="23"/>
      <c r="KUV77" s="23"/>
      <c r="KUW77" s="23"/>
      <c r="KUX77" s="23"/>
      <c r="KUY77" s="23"/>
      <c r="KUZ77" s="23"/>
      <c r="KVA77" s="23"/>
      <c r="KVB77" s="23"/>
      <c r="KVC77" s="23"/>
      <c r="KVD77" s="23"/>
      <c r="KVE77" s="23"/>
      <c r="KVF77" s="23"/>
      <c r="KVG77" s="23"/>
      <c r="KVH77" s="23"/>
      <c r="KVI77" s="23"/>
      <c r="KVJ77" s="23"/>
      <c r="KVK77" s="23"/>
      <c r="KVL77" s="23"/>
      <c r="KVM77" s="23"/>
      <c r="KVN77" s="23"/>
      <c r="KVO77" s="23"/>
      <c r="KVP77" s="23"/>
      <c r="KVQ77" s="23"/>
      <c r="KVR77" s="23"/>
      <c r="KVS77" s="23"/>
      <c r="KVT77" s="23"/>
      <c r="KVU77" s="23"/>
      <c r="KVV77" s="23"/>
      <c r="KVW77" s="23"/>
      <c r="KVX77" s="23"/>
      <c r="KVY77" s="23"/>
      <c r="KVZ77" s="23"/>
      <c r="KWA77" s="23"/>
      <c r="KWB77" s="23"/>
      <c r="KWC77" s="23"/>
      <c r="KWD77" s="23"/>
      <c r="KWE77" s="23"/>
      <c r="KWF77" s="23"/>
      <c r="KWG77" s="23"/>
      <c r="KWH77" s="23"/>
      <c r="KWI77" s="23"/>
      <c r="KWJ77" s="23"/>
      <c r="KWK77" s="23"/>
      <c r="KWL77" s="23"/>
      <c r="KWM77" s="23"/>
      <c r="KWN77" s="23"/>
      <c r="KWO77" s="23"/>
      <c r="KWP77" s="23"/>
      <c r="KWQ77" s="23"/>
      <c r="KWR77" s="23"/>
      <c r="KWS77" s="23"/>
      <c r="KWT77" s="23"/>
      <c r="KWU77" s="23"/>
      <c r="KWV77" s="23"/>
      <c r="KWW77" s="23"/>
      <c r="KWX77" s="23"/>
      <c r="KWY77" s="23"/>
      <c r="KWZ77" s="23"/>
      <c r="KXA77" s="23"/>
      <c r="KXB77" s="23"/>
      <c r="KXC77" s="23"/>
      <c r="KXD77" s="23"/>
      <c r="KXE77" s="23"/>
      <c r="KXF77" s="23"/>
      <c r="KXG77" s="23"/>
      <c r="KXH77" s="23"/>
      <c r="KXI77" s="23"/>
      <c r="KXJ77" s="23"/>
      <c r="KXK77" s="23"/>
      <c r="KXL77" s="23"/>
      <c r="KXM77" s="23"/>
      <c r="KXN77" s="23"/>
      <c r="KXO77" s="23"/>
      <c r="KXP77" s="23"/>
      <c r="KXQ77" s="23"/>
      <c r="KXR77" s="23"/>
      <c r="KXS77" s="23"/>
      <c r="KXT77" s="23"/>
      <c r="KXU77" s="23"/>
      <c r="KXV77" s="23"/>
      <c r="KXW77" s="23"/>
      <c r="KXX77" s="23"/>
      <c r="KXY77" s="23"/>
      <c r="KXZ77" s="23"/>
      <c r="KYA77" s="23"/>
      <c r="KYB77" s="23"/>
      <c r="KYC77" s="23"/>
      <c r="KYD77" s="23"/>
      <c r="KYE77" s="23"/>
      <c r="KYF77" s="23"/>
      <c r="KYG77" s="23"/>
      <c r="KYH77" s="23"/>
      <c r="KYI77" s="23"/>
      <c r="KYJ77" s="23"/>
      <c r="KYK77" s="23"/>
      <c r="KYL77" s="23"/>
      <c r="KYM77" s="23"/>
      <c r="KYN77" s="23"/>
      <c r="KYO77" s="23"/>
      <c r="KYP77" s="23"/>
      <c r="KYQ77" s="23"/>
      <c r="KYR77" s="23"/>
      <c r="KYS77" s="23"/>
      <c r="KYT77" s="23"/>
      <c r="KYU77" s="23"/>
      <c r="KYV77" s="23"/>
      <c r="KYW77" s="23"/>
      <c r="KYX77" s="23"/>
      <c r="KYY77" s="23"/>
      <c r="KYZ77" s="23"/>
      <c r="KZA77" s="23"/>
      <c r="KZB77" s="23"/>
      <c r="KZC77" s="23"/>
      <c r="KZD77" s="23"/>
      <c r="KZE77" s="23"/>
      <c r="KZF77" s="23"/>
      <c r="KZG77" s="23"/>
      <c r="KZH77" s="23"/>
      <c r="KZI77" s="23"/>
      <c r="KZJ77" s="23"/>
      <c r="KZK77" s="23"/>
      <c r="KZL77" s="23"/>
      <c r="KZM77" s="23"/>
      <c r="KZN77" s="23"/>
      <c r="KZO77" s="23"/>
      <c r="KZP77" s="23"/>
      <c r="KZQ77" s="23"/>
      <c r="KZR77" s="23"/>
      <c r="KZS77" s="23"/>
      <c r="KZT77" s="23"/>
      <c r="KZU77" s="23"/>
      <c r="KZV77" s="23"/>
      <c r="KZW77" s="23"/>
      <c r="KZX77" s="23"/>
      <c r="KZY77" s="23"/>
      <c r="KZZ77" s="23"/>
      <c r="LAA77" s="23"/>
      <c r="LAB77" s="23"/>
      <c r="LAC77" s="23"/>
      <c r="LAD77" s="23"/>
      <c r="LAE77" s="23"/>
      <c r="LAF77" s="23"/>
      <c r="LAG77" s="23"/>
      <c r="LAH77" s="23"/>
      <c r="LAI77" s="23"/>
      <c r="LAJ77" s="23"/>
      <c r="LAK77" s="23"/>
      <c r="LAL77" s="23"/>
      <c r="LAM77" s="23"/>
      <c r="LAN77" s="23"/>
      <c r="LAO77" s="23"/>
      <c r="LAP77" s="23"/>
      <c r="LAQ77" s="23"/>
      <c r="LAR77" s="23"/>
      <c r="LAS77" s="23"/>
      <c r="LAT77" s="23"/>
      <c r="LAU77" s="23"/>
      <c r="LAV77" s="23"/>
      <c r="LAW77" s="23"/>
      <c r="LAX77" s="23"/>
      <c r="LAY77" s="23"/>
      <c r="LAZ77" s="23"/>
      <c r="LBA77" s="23"/>
      <c r="LBB77" s="23"/>
      <c r="LBC77" s="23"/>
      <c r="LBD77" s="23"/>
      <c r="LBE77" s="23"/>
      <c r="LBF77" s="23"/>
      <c r="LBG77" s="23"/>
      <c r="LBH77" s="23"/>
      <c r="LBI77" s="23"/>
      <c r="LBJ77" s="23"/>
      <c r="LBK77" s="23"/>
      <c r="LBL77" s="23"/>
      <c r="LBM77" s="23"/>
      <c r="LBN77" s="23"/>
      <c r="LBO77" s="23"/>
      <c r="LBP77" s="23"/>
      <c r="LBQ77" s="23"/>
      <c r="LBR77" s="23"/>
      <c r="LBS77" s="23"/>
      <c r="LBT77" s="23"/>
      <c r="LBU77" s="23"/>
      <c r="LBV77" s="23"/>
      <c r="LBW77" s="23"/>
      <c r="LBX77" s="23"/>
      <c r="LBY77" s="23"/>
      <c r="LBZ77" s="23"/>
      <c r="LCA77" s="23"/>
      <c r="LCB77" s="23"/>
      <c r="LCC77" s="23"/>
      <c r="LCD77" s="23"/>
      <c r="LCE77" s="23"/>
      <c r="LCF77" s="23"/>
      <c r="LCG77" s="23"/>
      <c r="LCH77" s="23"/>
      <c r="LCI77" s="23"/>
      <c r="LCJ77" s="23"/>
      <c r="LCK77" s="23"/>
      <c r="LCL77" s="23"/>
      <c r="LCM77" s="23"/>
      <c r="LCN77" s="23"/>
      <c r="LCO77" s="23"/>
      <c r="LCP77" s="23"/>
      <c r="LCQ77" s="23"/>
      <c r="LCR77" s="23"/>
      <c r="LCS77" s="23"/>
      <c r="LCT77" s="23"/>
      <c r="LCU77" s="23"/>
      <c r="LCV77" s="23"/>
      <c r="LCW77" s="23"/>
      <c r="LCX77" s="23"/>
      <c r="LCY77" s="23"/>
      <c r="LCZ77" s="23"/>
      <c r="LDA77" s="23"/>
      <c r="LDB77" s="23"/>
      <c r="LDC77" s="23"/>
      <c r="LDD77" s="23"/>
      <c r="LDE77" s="23"/>
      <c r="LDF77" s="23"/>
      <c r="LDG77" s="23"/>
      <c r="LDH77" s="23"/>
      <c r="LDI77" s="23"/>
      <c r="LDJ77" s="23"/>
      <c r="LDK77" s="23"/>
      <c r="LDL77" s="23"/>
      <c r="LDM77" s="23"/>
      <c r="LDN77" s="23"/>
      <c r="LDO77" s="23"/>
      <c r="LDP77" s="23"/>
      <c r="LDQ77" s="23"/>
      <c r="LDR77" s="23"/>
      <c r="LDS77" s="23"/>
      <c r="LDT77" s="23"/>
      <c r="LDU77" s="23"/>
      <c r="LDV77" s="23"/>
      <c r="LDW77" s="23"/>
      <c r="LDX77" s="23"/>
      <c r="LDY77" s="23"/>
      <c r="LDZ77" s="23"/>
      <c r="LEA77" s="23"/>
      <c r="LEB77" s="23"/>
      <c r="LEC77" s="23"/>
      <c r="LED77" s="23"/>
      <c r="LEE77" s="23"/>
      <c r="LEF77" s="23"/>
      <c r="LEG77" s="23"/>
      <c r="LEH77" s="23"/>
      <c r="LEI77" s="23"/>
      <c r="LEJ77" s="23"/>
      <c r="LEK77" s="23"/>
      <c r="LEL77" s="23"/>
      <c r="LEM77" s="23"/>
      <c r="LEN77" s="23"/>
      <c r="LEO77" s="23"/>
      <c r="LEP77" s="23"/>
      <c r="LEQ77" s="23"/>
      <c r="LER77" s="23"/>
      <c r="LES77" s="23"/>
      <c r="LET77" s="23"/>
      <c r="LEU77" s="23"/>
      <c r="LEV77" s="23"/>
      <c r="LEW77" s="23"/>
      <c r="LEX77" s="23"/>
      <c r="LEY77" s="23"/>
      <c r="LEZ77" s="23"/>
      <c r="LFA77" s="23"/>
      <c r="LFB77" s="23"/>
      <c r="LFC77" s="23"/>
      <c r="LFD77" s="23"/>
      <c r="LFE77" s="23"/>
      <c r="LFF77" s="23"/>
      <c r="LFG77" s="23"/>
      <c r="LFH77" s="23"/>
      <c r="LFI77" s="23"/>
      <c r="LFJ77" s="23"/>
      <c r="LFK77" s="23"/>
      <c r="LFL77" s="23"/>
      <c r="LFM77" s="23"/>
      <c r="LFN77" s="23"/>
      <c r="LFO77" s="23"/>
      <c r="LFP77" s="23"/>
      <c r="LFQ77" s="23"/>
      <c r="LFR77" s="23"/>
      <c r="LFS77" s="23"/>
      <c r="LFT77" s="23"/>
      <c r="LFU77" s="23"/>
      <c r="LFV77" s="23"/>
      <c r="LFW77" s="23"/>
      <c r="LFX77" s="23"/>
      <c r="LFY77" s="23"/>
      <c r="LFZ77" s="23"/>
      <c r="LGA77" s="23"/>
      <c r="LGB77" s="23"/>
      <c r="LGC77" s="23"/>
      <c r="LGD77" s="23"/>
      <c r="LGE77" s="23"/>
      <c r="LGF77" s="23"/>
      <c r="LGG77" s="23"/>
      <c r="LGH77" s="23"/>
      <c r="LGI77" s="23"/>
      <c r="LGJ77" s="23"/>
      <c r="LGK77" s="23"/>
      <c r="LGL77" s="23"/>
      <c r="LGM77" s="23"/>
      <c r="LGN77" s="23"/>
      <c r="LGO77" s="23"/>
      <c r="LGP77" s="23"/>
      <c r="LGQ77" s="23"/>
      <c r="LGR77" s="23"/>
      <c r="LGS77" s="23"/>
      <c r="LGT77" s="23"/>
      <c r="LGU77" s="23"/>
      <c r="LGV77" s="23"/>
      <c r="LGW77" s="23"/>
      <c r="LGX77" s="23"/>
      <c r="LGY77" s="23"/>
      <c r="LGZ77" s="23"/>
      <c r="LHA77" s="23"/>
      <c r="LHB77" s="23"/>
      <c r="LHC77" s="23"/>
      <c r="LHD77" s="23"/>
      <c r="LHE77" s="23"/>
      <c r="LHF77" s="23"/>
      <c r="LHG77" s="23"/>
      <c r="LHH77" s="23"/>
      <c r="LHI77" s="23"/>
      <c r="LHJ77" s="23"/>
      <c r="LHK77" s="23"/>
      <c r="LHL77" s="23"/>
      <c r="LHM77" s="23"/>
      <c r="LHN77" s="23"/>
      <c r="LHO77" s="23"/>
      <c r="LHP77" s="23"/>
      <c r="LHQ77" s="23"/>
      <c r="LHR77" s="23"/>
      <c r="LHS77" s="23"/>
      <c r="LHT77" s="23"/>
      <c r="LHU77" s="23"/>
      <c r="LHV77" s="23"/>
      <c r="LHW77" s="23"/>
      <c r="LHX77" s="23"/>
      <c r="LHY77" s="23"/>
      <c r="LHZ77" s="23"/>
      <c r="LIA77" s="23"/>
      <c r="LIB77" s="23"/>
      <c r="LIC77" s="23"/>
      <c r="LID77" s="23"/>
      <c r="LIE77" s="23"/>
      <c r="LIF77" s="23"/>
      <c r="LIG77" s="23"/>
      <c r="LIH77" s="23"/>
      <c r="LII77" s="23"/>
      <c r="LIJ77" s="23"/>
      <c r="LIK77" s="23"/>
      <c r="LIL77" s="23"/>
      <c r="LIM77" s="23"/>
      <c r="LIN77" s="23"/>
      <c r="LIO77" s="23"/>
      <c r="LIP77" s="23"/>
      <c r="LIQ77" s="23"/>
      <c r="LIR77" s="23"/>
      <c r="LIS77" s="23"/>
      <c r="LIT77" s="23"/>
      <c r="LIU77" s="23"/>
      <c r="LIV77" s="23"/>
      <c r="LIW77" s="23"/>
      <c r="LIX77" s="23"/>
      <c r="LIY77" s="23"/>
      <c r="LIZ77" s="23"/>
      <c r="LJA77" s="23"/>
      <c r="LJB77" s="23"/>
      <c r="LJC77" s="23"/>
      <c r="LJD77" s="23"/>
      <c r="LJE77" s="23"/>
      <c r="LJF77" s="23"/>
      <c r="LJG77" s="23"/>
      <c r="LJH77" s="23"/>
      <c r="LJI77" s="23"/>
      <c r="LJJ77" s="23"/>
      <c r="LJK77" s="23"/>
      <c r="LJL77" s="23"/>
      <c r="LJM77" s="23"/>
      <c r="LJN77" s="23"/>
      <c r="LJO77" s="23"/>
      <c r="LJP77" s="23"/>
      <c r="LJQ77" s="23"/>
      <c r="LJR77" s="23"/>
      <c r="LJS77" s="23"/>
      <c r="LJT77" s="23"/>
      <c r="LJU77" s="23"/>
      <c r="LJV77" s="23"/>
      <c r="LJW77" s="23"/>
      <c r="LJX77" s="23"/>
      <c r="LJY77" s="23"/>
      <c r="LJZ77" s="23"/>
      <c r="LKA77" s="23"/>
      <c r="LKB77" s="23"/>
      <c r="LKC77" s="23"/>
      <c r="LKD77" s="23"/>
      <c r="LKE77" s="23"/>
      <c r="LKF77" s="23"/>
      <c r="LKG77" s="23"/>
      <c r="LKH77" s="23"/>
      <c r="LKI77" s="23"/>
      <c r="LKJ77" s="23"/>
      <c r="LKK77" s="23"/>
      <c r="LKL77" s="23"/>
      <c r="LKM77" s="23"/>
      <c r="LKN77" s="23"/>
      <c r="LKO77" s="23"/>
      <c r="LKP77" s="23"/>
      <c r="LKQ77" s="23"/>
      <c r="LKR77" s="23"/>
      <c r="LKS77" s="23"/>
      <c r="LKT77" s="23"/>
      <c r="LKU77" s="23"/>
      <c r="LKV77" s="23"/>
      <c r="LKW77" s="23"/>
      <c r="LKX77" s="23"/>
      <c r="LKY77" s="23"/>
      <c r="LKZ77" s="23"/>
      <c r="LLA77" s="23"/>
      <c r="LLB77" s="23"/>
      <c r="LLC77" s="23"/>
      <c r="LLD77" s="23"/>
      <c r="LLE77" s="23"/>
      <c r="LLF77" s="23"/>
      <c r="LLG77" s="23"/>
      <c r="LLH77" s="23"/>
      <c r="LLI77" s="23"/>
      <c r="LLJ77" s="23"/>
      <c r="LLK77" s="23"/>
      <c r="LLL77" s="23"/>
      <c r="LLM77" s="23"/>
      <c r="LLN77" s="23"/>
      <c r="LLO77" s="23"/>
      <c r="LLP77" s="23"/>
      <c r="LLQ77" s="23"/>
      <c r="LLR77" s="23"/>
      <c r="LLS77" s="23"/>
      <c r="LLT77" s="23"/>
      <c r="LLU77" s="23"/>
      <c r="LLV77" s="23"/>
      <c r="LLW77" s="23"/>
      <c r="LLX77" s="23"/>
      <c r="LLY77" s="23"/>
      <c r="LLZ77" s="23"/>
      <c r="LMA77" s="23"/>
      <c r="LMB77" s="23"/>
      <c r="LMC77" s="23"/>
      <c r="LMD77" s="23"/>
      <c r="LME77" s="23"/>
      <c r="LMF77" s="23"/>
      <c r="LMG77" s="23"/>
      <c r="LMH77" s="23"/>
      <c r="LMI77" s="23"/>
      <c r="LMJ77" s="23"/>
      <c r="LMK77" s="23"/>
      <c r="LML77" s="23"/>
      <c r="LMM77" s="23"/>
      <c r="LMN77" s="23"/>
      <c r="LMO77" s="23"/>
      <c r="LMP77" s="23"/>
      <c r="LMQ77" s="23"/>
      <c r="LMR77" s="23"/>
      <c r="LMS77" s="23"/>
      <c r="LMT77" s="23"/>
      <c r="LMU77" s="23"/>
      <c r="LMV77" s="23"/>
      <c r="LMW77" s="23"/>
      <c r="LMX77" s="23"/>
      <c r="LMY77" s="23"/>
      <c r="LMZ77" s="23"/>
      <c r="LNA77" s="23"/>
      <c r="LNB77" s="23"/>
      <c r="LNC77" s="23"/>
      <c r="LND77" s="23"/>
      <c r="LNE77" s="23"/>
      <c r="LNF77" s="23"/>
      <c r="LNG77" s="23"/>
      <c r="LNH77" s="23"/>
      <c r="LNI77" s="23"/>
      <c r="LNJ77" s="23"/>
      <c r="LNK77" s="23"/>
      <c r="LNL77" s="23"/>
      <c r="LNM77" s="23"/>
      <c r="LNN77" s="23"/>
      <c r="LNO77" s="23"/>
      <c r="LNP77" s="23"/>
      <c r="LNQ77" s="23"/>
      <c r="LNR77" s="23"/>
      <c r="LNS77" s="23"/>
      <c r="LNT77" s="23"/>
      <c r="LNU77" s="23"/>
      <c r="LNV77" s="23"/>
      <c r="LNW77" s="23"/>
      <c r="LNX77" s="23"/>
      <c r="LNY77" s="23"/>
      <c r="LNZ77" s="23"/>
      <c r="LOA77" s="23"/>
      <c r="LOB77" s="23"/>
      <c r="LOC77" s="23"/>
      <c r="LOD77" s="23"/>
      <c r="LOE77" s="23"/>
      <c r="LOF77" s="23"/>
      <c r="LOG77" s="23"/>
      <c r="LOH77" s="23"/>
      <c r="LOI77" s="23"/>
      <c r="LOJ77" s="23"/>
      <c r="LOK77" s="23"/>
      <c r="LOL77" s="23"/>
      <c r="LOM77" s="23"/>
      <c r="LON77" s="23"/>
      <c r="LOO77" s="23"/>
      <c r="LOP77" s="23"/>
      <c r="LOQ77" s="23"/>
      <c r="LOR77" s="23"/>
      <c r="LOS77" s="23"/>
      <c r="LOT77" s="23"/>
      <c r="LOU77" s="23"/>
      <c r="LOV77" s="23"/>
      <c r="LOW77" s="23"/>
      <c r="LOX77" s="23"/>
      <c r="LOY77" s="23"/>
      <c r="LOZ77" s="23"/>
      <c r="LPA77" s="23"/>
      <c r="LPB77" s="23"/>
      <c r="LPC77" s="23"/>
      <c r="LPD77" s="23"/>
      <c r="LPE77" s="23"/>
      <c r="LPF77" s="23"/>
      <c r="LPG77" s="23"/>
      <c r="LPH77" s="23"/>
      <c r="LPI77" s="23"/>
      <c r="LPJ77" s="23"/>
      <c r="LPK77" s="23"/>
      <c r="LPL77" s="23"/>
      <c r="LPM77" s="23"/>
      <c r="LPN77" s="23"/>
      <c r="LPO77" s="23"/>
      <c r="LPP77" s="23"/>
      <c r="LPQ77" s="23"/>
      <c r="LPR77" s="23"/>
      <c r="LPS77" s="23"/>
      <c r="LPT77" s="23"/>
      <c r="LPU77" s="23"/>
      <c r="LPV77" s="23"/>
      <c r="LPW77" s="23"/>
      <c r="LPX77" s="23"/>
      <c r="LPY77" s="23"/>
      <c r="LPZ77" s="23"/>
      <c r="LQA77" s="23"/>
      <c r="LQB77" s="23"/>
      <c r="LQC77" s="23"/>
      <c r="LQD77" s="23"/>
      <c r="LQE77" s="23"/>
      <c r="LQF77" s="23"/>
      <c r="LQG77" s="23"/>
      <c r="LQH77" s="23"/>
      <c r="LQI77" s="23"/>
      <c r="LQJ77" s="23"/>
      <c r="LQK77" s="23"/>
      <c r="LQL77" s="23"/>
      <c r="LQM77" s="23"/>
      <c r="LQN77" s="23"/>
      <c r="LQO77" s="23"/>
      <c r="LQP77" s="23"/>
      <c r="LQQ77" s="23"/>
      <c r="LQR77" s="23"/>
      <c r="LQS77" s="23"/>
      <c r="LQT77" s="23"/>
      <c r="LQU77" s="23"/>
      <c r="LQV77" s="23"/>
      <c r="LQW77" s="23"/>
      <c r="LQX77" s="23"/>
      <c r="LQY77" s="23"/>
      <c r="LQZ77" s="23"/>
      <c r="LRA77" s="23"/>
      <c r="LRB77" s="23"/>
      <c r="LRC77" s="23"/>
      <c r="LRD77" s="23"/>
      <c r="LRE77" s="23"/>
      <c r="LRF77" s="23"/>
      <c r="LRG77" s="23"/>
      <c r="LRH77" s="23"/>
      <c r="LRI77" s="23"/>
      <c r="LRJ77" s="23"/>
      <c r="LRK77" s="23"/>
      <c r="LRL77" s="23"/>
      <c r="LRM77" s="23"/>
      <c r="LRN77" s="23"/>
      <c r="LRO77" s="23"/>
      <c r="LRP77" s="23"/>
      <c r="LRQ77" s="23"/>
      <c r="LRR77" s="23"/>
      <c r="LRS77" s="23"/>
      <c r="LRT77" s="23"/>
      <c r="LRU77" s="23"/>
      <c r="LRV77" s="23"/>
      <c r="LRW77" s="23"/>
      <c r="LRX77" s="23"/>
      <c r="LRY77" s="23"/>
      <c r="LRZ77" s="23"/>
      <c r="LSA77" s="23"/>
      <c r="LSB77" s="23"/>
      <c r="LSC77" s="23"/>
      <c r="LSD77" s="23"/>
      <c r="LSE77" s="23"/>
      <c r="LSF77" s="23"/>
      <c r="LSG77" s="23"/>
      <c r="LSH77" s="23"/>
      <c r="LSI77" s="23"/>
      <c r="LSJ77" s="23"/>
      <c r="LSK77" s="23"/>
      <c r="LSL77" s="23"/>
      <c r="LSM77" s="23"/>
      <c r="LSN77" s="23"/>
      <c r="LSO77" s="23"/>
      <c r="LSP77" s="23"/>
      <c r="LSQ77" s="23"/>
      <c r="LSR77" s="23"/>
      <c r="LSS77" s="23"/>
      <c r="LST77" s="23"/>
      <c r="LSU77" s="23"/>
      <c r="LSV77" s="23"/>
      <c r="LSW77" s="23"/>
      <c r="LSX77" s="23"/>
      <c r="LSY77" s="23"/>
      <c r="LSZ77" s="23"/>
      <c r="LTA77" s="23"/>
      <c r="LTB77" s="23"/>
      <c r="LTC77" s="23"/>
      <c r="LTD77" s="23"/>
      <c r="LTE77" s="23"/>
      <c r="LTF77" s="23"/>
      <c r="LTG77" s="23"/>
      <c r="LTH77" s="23"/>
      <c r="LTI77" s="23"/>
      <c r="LTJ77" s="23"/>
      <c r="LTK77" s="23"/>
      <c r="LTL77" s="23"/>
      <c r="LTM77" s="23"/>
      <c r="LTN77" s="23"/>
      <c r="LTO77" s="23"/>
      <c r="LTP77" s="23"/>
      <c r="LTQ77" s="23"/>
      <c r="LTR77" s="23"/>
      <c r="LTS77" s="23"/>
      <c r="LTT77" s="23"/>
      <c r="LTU77" s="23"/>
      <c r="LTV77" s="23"/>
      <c r="LTW77" s="23"/>
      <c r="LTX77" s="23"/>
      <c r="LTY77" s="23"/>
      <c r="LTZ77" s="23"/>
      <c r="LUA77" s="23"/>
      <c r="LUB77" s="23"/>
      <c r="LUC77" s="23"/>
      <c r="LUD77" s="23"/>
      <c r="LUE77" s="23"/>
      <c r="LUF77" s="23"/>
      <c r="LUG77" s="23"/>
      <c r="LUH77" s="23"/>
      <c r="LUI77" s="23"/>
      <c r="LUJ77" s="23"/>
      <c r="LUK77" s="23"/>
      <c r="LUL77" s="23"/>
      <c r="LUM77" s="23"/>
      <c r="LUN77" s="23"/>
      <c r="LUO77" s="23"/>
      <c r="LUP77" s="23"/>
      <c r="LUQ77" s="23"/>
      <c r="LUR77" s="23"/>
      <c r="LUS77" s="23"/>
      <c r="LUT77" s="23"/>
      <c r="LUU77" s="23"/>
      <c r="LUV77" s="23"/>
      <c r="LUW77" s="23"/>
      <c r="LUX77" s="23"/>
      <c r="LUY77" s="23"/>
      <c r="LUZ77" s="23"/>
      <c r="LVA77" s="23"/>
      <c r="LVB77" s="23"/>
      <c r="LVC77" s="23"/>
      <c r="LVD77" s="23"/>
      <c r="LVE77" s="23"/>
      <c r="LVF77" s="23"/>
      <c r="LVG77" s="23"/>
      <c r="LVH77" s="23"/>
      <c r="LVI77" s="23"/>
      <c r="LVJ77" s="23"/>
      <c r="LVK77" s="23"/>
      <c r="LVL77" s="23"/>
      <c r="LVM77" s="23"/>
      <c r="LVN77" s="23"/>
      <c r="LVO77" s="23"/>
      <c r="LVP77" s="23"/>
      <c r="LVQ77" s="23"/>
      <c r="LVR77" s="23"/>
      <c r="LVS77" s="23"/>
      <c r="LVT77" s="23"/>
      <c r="LVU77" s="23"/>
      <c r="LVV77" s="23"/>
      <c r="LVW77" s="23"/>
      <c r="LVX77" s="23"/>
      <c r="LVY77" s="23"/>
      <c r="LVZ77" s="23"/>
      <c r="LWA77" s="23"/>
      <c r="LWB77" s="23"/>
      <c r="LWC77" s="23"/>
      <c r="LWD77" s="23"/>
      <c r="LWE77" s="23"/>
      <c r="LWF77" s="23"/>
      <c r="LWG77" s="23"/>
      <c r="LWH77" s="23"/>
      <c r="LWI77" s="23"/>
      <c r="LWJ77" s="23"/>
      <c r="LWK77" s="23"/>
      <c r="LWL77" s="23"/>
      <c r="LWM77" s="23"/>
      <c r="LWN77" s="23"/>
      <c r="LWO77" s="23"/>
      <c r="LWP77" s="23"/>
      <c r="LWQ77" s="23"/>
      <c r="LWR77" s="23"/>
      <c r="LWS77" s="23"/>
      <c r="LWT77" s="23"/>
      <c r="LWU77" s="23"/>
      <c r="LWV77" s="23"/>
      <c r="LWW77" s="23"/>
      <c r="LWX77" s="23"/>
      <c r="LWY77" s="23"/>
      <c r="LWZ77" s="23"/>
      <c r="LXA77" s="23"/>
      <c r="LXB77" s="23"/>
      <c r="LXC77" s="23"/>
      <c r="LXD77" s="23"/>
      <c r="LXE77" s="23"/>
      <c r="LXF77" s="23"/>
      <c r="LXG77" s="23"/>
      <c r="LXH77" s="23"/>
      <c r="LXI77" s="23"/>
      <c r="LXJ77" s="23"/>
      <c r="LXK77" s="23"/>
      <c r="LXL77" s="23"/>
      <c r="LXM77" s="23"/>
      <c r="LXN77" s="23"/>
      <c r="LXO77" s="23"/>
      <c r="LXP77" s="23"/>
      <c r="LXQ77" s="23"/>
      <c r="LXR77" s="23"/>
      <c r="LXS77" s="23"/>
      <c r="LXT77" s="23"/>
      <c r="LXU77" s="23"/>
      <c r="LXV77" s="23"/>
      <c r="LXW77" s="23"/>
      <c r="LXX77" s="23"/>
      <c r="LXY77" s="23"/>
      <c r="LXZ77" s="23"/>
      <c r="LYA77" s="23"/>
      <c r="LYB77" s="23"/>
      <c r="LYC77" s="23"/>
      <c r="LYD77" s="23"/>
      <c r="LYE77" s="23"/>
      <c r="LYF77" s="23"/>
      <c r="LYG77" s="23"/>
      <c r="LYH77" s="23"/>
      <c r="LYI77" s="23"/>
      <c r="LYJ77" s="23"/>
      <c r="LYK77" s="23"/>
      <c r="LYL77" s="23"/>
      <c r="LYM77" s="23"/>
      <c r="LYN77" s="23"/>
      <c r="LYO77" s="23"/>
      <c r="LYP77" s="23"/>
      <c r="LYQ77" s="23"/>
      <c r="LYR77" s="23"/>
      <c r="LYS77" s="23"/>
      <c r="LYT77" s="23"/>
      <c r="LYU77" s="23"/>
      <c r="LYV77" s="23"/>
      <c r="LYW77" s="23"/>
      <c r="LYX77" s="23"/>
      <c r="LYY77" s="23"/>
      <c r="LYZ77" s="23"/>
      <c r="LZA77" s="23"/>
      <c r="LZB77" s="23"/>
      <c r="LZC77" s="23"/>
      <c r="LZD77" s="23"/>
      <c r="LZE77" s="23"/>
      <c r="LZF77" s="23"/>
      <c r="LZG77" s="23"/>
      <c r="LZH77" s="23"/>
      <c r="LZI77" s="23"/>
      <c r="LZJ77" s="23"/>
      <c r="LZK77" s="23"/>
      <c r="LZL77" s="23"/>
      <c r="LZM77" s="23"/>
      <c r="LZN77" s="23"/>
      <c r="LZO77" s="23"/>
      <c r="LZP77" s="23"/>
      <c r="LZQ77" s="23"/>
      <c r="LZR77" s="23"/>
      <c r="LZS77" s="23"/>
      <c r="LZT77" s="23"/>
      <c r="LZU77" s="23"/>
      <c r="LZV77" s="23"/>
      <c r="LZW77" s="23"/>
      <c r="LZX77" s="23"/>
      <c r="LZY77" s="23"/>
      <c r="LZZ77" s="23"/>
      <c r="MAA77" s="23"/>
      <c r="MAB77" s="23"/>
      <c r="MAC77" s="23"/>
      <c r="MAD77" s="23"/>
      <c r="MAE77" s="23"/>
      <c r="MAF77" s="23"/>
      <c r="MAG77" s="23"/>
      <c r="MAH77" s="23"/>
      <c r="MAI77" s="23"/>
      <c r="MAJ77" s="23"/>
      <c r="MAK77" s="23"/>
      <c r="MAL77" s="23"/>
      <c r="MAM77" s="23"/>
      <c r="MAN77" s="23"/>
      <c r="MAO77" s="23"/>
      <c r="MAP77" s="23"/>
      <c r="MAQ77" s="23"/>
      <c r="MAR77" s="23"/>
      <c r="MAS77" s="23"/>
      <c r="MAT77" s="23"/>
      <c r="MAU77" s="23"/>
      <c r="MAV77" s="23"/>
      <c r="MAW77" s="23"/>
      <c r="MAX77" s="23"/>
      <c r="MAY77" s="23"/>
      <c r="MAZ77" s="23"/>
      <c r="MBA77" s="23"/>
      <c r="MBB77" s="23"/>
      <c r="MBC77" s="23"/>
      <c r="MBD77" s="23"/>
      <c r="MBE77" s="23"/>
      <c r="MBF77" s="23"/>
      <c r="MBG77" s="23"/>
      <c r="MBH77" s="23"/>
      <c r="MBI77" s="23"/>
      <c r="MBJ77" s="23"/>
      <c r="MBK77" s="23"/>
      <c r="MBL77" s="23"/>
      <c r="MBM77" s="23"/>
      <c r="MBN77" s="23"/>
      <c r="MBO77" s="23"/>
      <c r="MBP77" s="23"/>
      <c r="MBQ77" s="23"/>
      <c r="MBR77" s="23"/>
      <c r="MBS77" s="23"/>
      <c r="MBT77" s="23"/>
      <c r="MBU77" s="23"/>
      <c r="MBV77" s="23"/>
      <c r="MBW77" s="23"/>
      <c r="MBX77" s="23"/>
      <c r="MBY77" s="23"/>
      <c r="MBZ77" s="23"/>
      <c r="MCA77" s="23"/>
      <c r="MCB77" s="23"/>
      <c r="MCC77" s="23"/>
      <c r="MCD77" s="23"/>
      <c r="MCE77" s="23"/>
      <c r="MCF77" s="23"/>
      <c r="MCG77" s="23"/>
      <c r="MCH77" s="23"/>
      <c r="MCI77" s="23"/>
      <c r="MCJ77" s="23"/>
      <c r="MCK77" s="23"/>
      <c r="MCL77" s="23"/>
      <c r="MCM77" s="23"/>
      <c r="MCN77" s="23"/>
      <c r="MCO77" s="23"/>
      <c r="MCP77" s="23"/>
      <c r="MCQ77" s="23"/>
      <c r="MCR77" s="23"/>
      <c r="MCS77" s="23"/>
      <c r="MCT77" s="23"/>
      <c r="MCU77" s="23"/>
      <c r="MCV77" s="23"/>
      <c r="MCW77" s="23"/>
      <c r="MCX77" s="23"/>
      <c r="MCY77" s="23"/>
      <c r="MCZ77" s="23"/>
      <c r="MDA77" s="23"/>
      <c r="MDB77" s="23"/>
      <c r="MDC77" s="23"/>
      <c r="MDD77" s="23"/>
      <c r="MDE77" s="23"/>
      <c r="MDF77" s="23"/>
      <c r="MDG77" s="23"/>
      <c r="MDH77" s="23"/>
      <c r="MDI77" s="23"/>
      <c r="MDJ77" s="23"/>
      <c r="MDK77" s="23"/>
      <c r="MDL77" s="23"/>
      <c r="MDM77" s="23"/>
      <c r="MDN77" s="23"/>
      <c r="MDO77" s="23"/>
      <c r="MDP77" s="23"/>
      <c r="MDQ77" s="23"/>
      <c r="MDR77" s="23"/>
      <c r="MDS77" s="23"/>
      <c r="MDT77" s="23"/>
      <c r="MDU77" s="23"/>
      <c r="MDV77" s="23"/>
      <c r="MDW77" s="23"/>
      <c r="MDX77" s="23"/>
      <c r="MDY77" s="23"/>
      <c r="MDZ77" s="23"/>
      <c r="MEA77" s="23"/>
      <c r="MEB77" s="23"/>
      <c r="MEC77" s="23"/>
      <c r="MED77" s="23"/>
      <c r="MEE77" s="23"/>
      <c r="MEF77" s="23"/>
      <c r="MEG77" s="23"/>
      <c r="MEH77" s="23"/>
      <c r="MEI77" s="23"/>
      <c r="MEJ77" s="23"/>
      <c r="MEK77" s="23"/>
      <c r="MEL77" s="23"/>
      <c r="MEM77" s="23"/>
      <c r="MEN77" s="23"/>
      <c r="MEO77" s="23"/>
      <c r="MEP77" s="23"/>
      <c r="MEQ77" s="23"/>
      <c r="MER77" s="23"/>
      <c r="MES77" s="23"/>
      <c r="MET77" s="23"/>
      <c r="MEU77" s="23"/>
      <c r="MEV77" s="23"/>
      <c r="MEW77" s="23"/>
      <c r="MEX77" s="23"/>
      <c r="MEY77" s="23"/>
      <c r="MEZ77" s="23"/>
      <c r="MFA77" s="23"/>
      <c r="MFB77" s="23"/>
      <c r="MFC77" s="23"/>
      <c r="MFD77" s="23"/>
      <c r="MFE77" s="23"/>
      <c r="MFF77" s="23"/>
      <c r="MFG77" s="23"/>
      <c r="MFH77" s="23"/>
      <c r="MFI77" s="23"/>
      <c r="MFJ77" s="23"/>
      <c r="MFK77" s="23"/>
      <c r="MFL77" s="23"/>
      <c r="MFM77" s="23"/>
      <c r="MFN77" s="23"/>
      <c r="MFO77" s="23"/>
      <c r="MFP77" s="23"/>
      <c r="MFQ77" s="23"/>
      <c r="MFR77" s="23"/>
      <c r="MFS77" s="23"/>
      <c r="MFT77" s="23"/>
      <c r="MFU77" s="23"/>
      <c r="MFV77" s="23"/>
      <c r="MFW77" s="23"/>
      <c r="MFX77" s="23"/>
      <c r="MFY77" s="23"/>
      <c r="MFZ77" s="23"/>
      <c r="MGA77" s="23"/>
      <c r="MGB77" s="23"/>
      <c r="MGC77" s="23"/>
      <c r="MGD77" s="23"/>
      <c r="MGE77" s="23"/>
      <c r="MGF77" s="23"/>
      <c r="MGG77" s="23"/>
      <c r="MGH77" s="23"/>
      <c r="MGI77" s="23"/>
      <c r="MGJ77" s="23"/>
      <c r="MGK77" s="23"/>
      <c r="MGL77" s="23"/>
      <c r="MGM77" s="23"/>
      <c r="MGN77" s="23"/>
      <c r="MGO77" s="23"/>
      <c r="MGP77" s="23"/>
      <c r="MGQ77" s="23"/>
      <c r="MGR77" s="23"/>
      <c r="MGS77" s="23"/>
      <c r="MGT77" s="23"/>
      <c r="MGU77" s="23"/>
      <c r="MGV77" s="23"/>
      <c r="MGW77" s="23"/>
      <c r="MGX77" s="23"/>
      <c r="MGY77" s="23"/>
      <c r="MGZ77" s="23"/>
      <c r="MHA77" s="23"/>
      <c r="MHB77" s="23"/>
      <c r="MHC77" s="23"/>
      <c r="MHD77" s="23"/>
      <c r="MHE77" s="23"/>
      <c r="MHF77" s="23"/>
      <c r="MHG77" s="23"/>
      <c r="MHH77" s="23"/>
      <c r="MHI77" s="23"/>
      <c r="MHJ77" s="23"/>
      <c r="MHK77" s="23"/>
      <c r="MHL77" s="23"/>
      <c r="MHM77" s="23"/>
      <c r="MHN77" s="23"/>
      <c r="MHO77" s="23"/>
      <c r="MHP77" s="23"/>
      <c r="MHQ77" s="23"/>
      <c r="MHR77" s="23"/>
      <c r="MHS77" s="23"/>
      <c r="MHT77" s="23"/>
      <c r="MHU77" s="23"/>
      <c r="MHV77" s="23"/>
      <c r="MHW77" s="23"/>
      <c r="MHX77" s="23"/>
      <c r="MHY77" s="23"/>
      <c r="MHZ77" s="23"/>
      <c r="MIA77" s="23"/>
      <c r="MIB77" s="23"/>
      <c r="MIC77" s="23"/>
      <c r="MID77" s="23"/>
      <c r="MIE77" s="23"/>
      <c r="MIF77" s="23"/>
      <c r="MIG77" s="23"/>
      <c r="MIH77" s="23"/>
      <c r="MII77" s="23"/>
      <c r="MIJ77" s="23"/>
      <c r="MIK77" s="23"/>
      <c r="MIL77" s="23"/>
      <c r="MIM77" s="23"/>
      <c r="MIN77" s="23"/>
      <c r="MIO77" s="23"/>
      <c r="MIP77" s="23"/>
      <c r="MIQ77" s="23"/>
      <c r="MIR77" s="23"/>
      <c r="MIS77" s="23"/>
      <c r="MIT77" s="23"/>
      <c r="MIU77" s="23"/>
      <c r="MIV77" s="23"/>
      <c r="MIW77" s="23"/>
      <c r="MIX77" s="23"/>
      <c r="MIY77" s="23"/>
      <c r="MIZ77" s="23"/>
      <c r="MJA77" s="23"/>
      <c r="MJB77" s="23"/>
      <c r="MJC77" s="23"/>
      <c r="MJD77" s="23"/>
      <c r="MJE77" s="23"/>
      <c r="MJF77" s="23"/>
      <c r="MJG77" s="23"/>
      <c r="MJH77" s="23"/>
      <c r="MJI77" s="23"/>
      <c r="MJJ77" s="23"/>
      <c r="MJK77" s="23"/>
      <c r="MJL77" s="23"/>
      <c r="MJM77" s="23"/>
      <c r="MJN77" s="23"/>
      <c r="MJO77" s="23"/>
      <c r="MJP77" s="23"/>
      <c r="MJQ77" s="23"/>
      <c r="MJR77" s="23"/>
      <c r="MJS77" s="23"/>
      <c r="MJT77" s="23"/>
      <c r="MJU77" s="23"/>
      <c r="MJV77" s="23"/>
      <c r="MJW77" s="23"/>
      <c r="MJX77" s="23"/>
      <c r="MJY77" s="23"/>
      <c r="MJZ77" s="23"/>
      <c r="MKA77" s="23"/>
      <c r="MKB77" s="23"/>
      <c r="MKC77" s="23"/>
      <c r="MKD77" s="23"/>
      <c r="MKE77" s="23"/>
      <c r="MKF77" s="23"/>
      <c r="MKG77" s="23"/>
      <c r="MKH77" s="23"/>
      <c r="MKI77" s="23"/>
      <c r="MKJ77" s="23"/>
      <c r="MKK77" s="23"/>
      <c r="MKL77" s="23"/>
      <c r="MKM77" s="23"/>
      <c r="MKN77" s="23"/>
      <c r="MKO77" s="23"/>
      <c r="MKP77" s="23"/>
      <c r="MKQ77" s="23"/>
      <c r="MKR77" s="23"/>
      <c r="MKS77" s="23"/>
      <c r="MKT77" s="23"/>
      <c r="MKU77" s="23"/>
      <c r="MKV77" s="23"/>
      <c r="MKW77" s="23"/>
      <c r="MKX77" s="23"/>
      <c r="MKY77" s="23"/>
      <c r="MKZ77" s="23"/>
      <c r="MLA77" s="23"/>
      <c r="MLB77" s="23"/>
      <c r="MLC77" s="23"/>
      <c r="MLD77" s="23"/>
      <c r="MLE77" s="23"/>
      <c r="MLF77" s="23"/>
      <c r="MLG77" s="23"/>
      <c r="MLH77" s="23"/>
      <c r="MLI77" s="23"/>
      <c r="MLJ77" s="23"/>
      <c r="MLK77" s="23"/>
      <c r="MLL77" s="23"/>
      <c r="MLM77" s="23"/>
      <c r="MLN77" s="23"/>
      <c r="MLO77" s="23"/>
      <c r="MLP77" s="23"/>
      <c r="MLQ77" s="23"/>
      <c r="MLR77" s="23"/>
      <c r="MLS77" s="23"/>
      <c r="MLT77" s="23"/>
      <c r="MLU77" s="23"/>
      <c r="MLV77" s="23"/>
      <c r="MLW77" s="23"/>
      <c r="MLX77" s="23"/>
      <c r="MLY77" s="23"/>
      <c r="MLZ77" s="23"/>
      <c r="MMA77" s="23"/>
      <c r="MMB77" s="23"/>
      <c r="MMC77" s="23"/>
      <c r="MMD77" s="23"/>
      <c r="MME77" s="23"/>
      <c r="MMF77" s="23"/>
      <c r="MMG77" s="23"/>
      <c r="MMH77" s="23"/>
      <c r="MMI77" s="23"/>
      <c r="MMJ77" s="23"/>
      <c r="MMK77" s="23"/>
      <c r="MML77" s="23"/>
      <c r="MMM77" s="23"/>
      <c r="MMN77" s="23"/>
      <c r="MMO77" s="23"/>
      <c r="MMP77" s="23"/>
      <c r="MMQ77" s="23"/>
      <c r="MMR77" s="23"/>
      <c r="MMS77" s="23"/>
      <c r="MMT77" s="23"/>
      <c r="MMU77" s="23"/>
      <c r="MMV77" s="23"/>
      <c r="MMW77" s="23"/>
      <c r="MMX77" s="23"/>
      <c r="MMY77" s="23"/>
      <c r="MMZ77" s="23"/>
      <c r="MNA77" s="23"/>
      <c r="MNB77" s="23"/>
      <c r="MNC77" s="23"/>
      <c r="MND77" s="23"/>
      <c r="MNE77" s="23"/>
      <c r="MNF77" s="23"/>
      <c r="MNG77" s="23"/>
      <c r="MNH77" s="23"/>
      <c r="MNI77" s="23"/>
      <c r="MNJ77" s="23"/>
      <c r="MNK77" s="23"/>
      <c r="MNL77" s="23"/>
      <c r="MNM77" s="23"/>
      <c r="MNN77" s="23"/>
      <c r="MNO77" s="23"/>
      <c r="MNP77" s="23"/>
      <c r="MNQ77" s="23"/>
      <c r="MNR77" s="23"/>
      <c r="MNS77" s="23"/>
      <c r="MNT77" s="23"/>
      <c r="MNU77" s="23"/>
      <c r="MNV77" s="23"/>
      <c r="MNW77" s="23"/>
      <c r="MNX77" s="23"/>
      <c r="MNY77" s="23"/>
      <c r="MNZ77" s="23"/>
      <c r="MOA77" s="23"/>
      <c r="MOB77" s="23"/>
      <c r="MOC77" s="23"/>
      <c r="MOD77" s="23"/>
      <c r="MOE77" s="23"/>
      <c r="MOF77" s="23"/>
      <c r="MOG77" s="23"/>
      <c r="MOH77" s="23"/>
      <c r="MOI77" s="23"/>
      <c r="MOJ77" s="23"/>
      <c r="MOK77" s="23"/>
      <c r="MOL77" s="23"/>
      <c r="MOM77" s="23"/>
      <c r="MON77" s="23"/>
      <c r="MOO77" s="23"/>
      <c r="MOP77" s="23"/>
      <c r="MOQ77" s="23"/>
      <c r="MOR77" s="23"/>
      <c r="MOS77" s="23"/>
      <c r="MOT77" s="23"/>
      <c r="MOU77" s="23"/>
      <c r="MOV77" s="23"/>
      <c r="MOW77" s="23"/>
      <c r="MOX77" s="23"/>
      <c r="MOY77" s="23"/>
      <c r="MOZ77" s="23"/>
      <c r="MPA77" s="23"/>
      <c r="MPB77" s="23"/>
      <c r="MPC77" s="23"/>
      <c r="MPD77" s="23"/>
      <c r="MPE77" s="23"/>
      <c r="MPF77" s="23"/>
      <c r="MPG77" s="23"/>
      <c r="MPH77" s="23"/>
      <c r="MPI77" s="23"/>
      <c r="MPJ77" s="23"/>
      <c r="MPK77" s="23"/>
      <c r="MPL77" s="23"/>
      <c r="MPM77" s="23"/>
      <c r="MPN77" s="23"/>
      <c r="MPO77" s="23"/>
      <c r="MPP77" s="23"/>
      <c r="MPQ77" s="23"/>
      <c r="MPR77" s="23"/>
      <c r="MPS77" s="23"/>
      <c r="MPT77" s="23"/>
      <c r="MPU77" s="23"/>
      <c r="MPV77" s="23"/>
      <c r="MPW77" s="23"/>
      <c r="MPX77" s="23"/>
      <c r="MPY77" s="23"/>
      <c r="MPZ77" s="23"/>
      <c r="MQA77" s="23"/>
      <c r="MQB77" s="23"/>
      <c r="MQC77" s="23"/>
      <c r="MQD77" s="23"/>
      <c r="MQE77" s="23"/>
      <c r="MQF77" s="23"/>
      <c r="MQG77" s="23"/>
      <c r="MQH77" s="23"/>
      <c r="MQI77" s="23"/>
      <c r="MQJ77" s="23"/>
      <c r="MQK77" s="23"/>
      <c r="MQL77" s="23"/>
      <c r="MQM77" s="23"/>
      <c r="MQN77" s="23"/>
      <c r="MQO77" s="23"/>
      <c r="MQP77" s="23"/>
      <c r="MQQ77" s="23"/>
      <c r="MQR77" s="23"/>
      <c r="MQS77" s="23"/>
      <c r="MQT77" s="23"/>
      <c r="MQU77" s="23"/>
      <c r="MQV77" s="23"/>
      <c r="MQW77" s="23"/>
      <c r="MQX77" s="23"/>
      <c r="MQY77" s="23"/>
      <c r="MQZ77" s="23"/>
      <c r="MRA77" s="23"/>
      <c r="MRB77" s="23"/>
      <c r="MRC77" s="23"/>
      <c r="MRD77" s="23"/>
      <c r="MRE77" s="23"/>
      <c r="MRF77" s="23"/>
      <c r="MRG77" s="23"/>
      <c r="MRH77" s="23"/>
      <c r="MRI77" s="23"/>
      <c r="MRJ77" s="23"/>
      <c r="MRK77" s="23"/>
      <c r="MRL77" s="23"/>
      <c r="MRM77" s="23"/>
      <c r="MRN77" s="23"/>
      <c r="MRO77" s="23"/>
      <c r="MRP77" s="23"/>
      <c r="MRQ77" s="23"/>
      <c r="MRR77" s="23"/>
      <c r="MRS77" s="23"/>
      <c r="MRT77" s="23"/>
      <c r="MRU77" s="23"/>
      <c r="MRV77" s="23"/>
      <c r="MRW77" s="23"/>
      <c r="MRX77" s="23"/>
      <c r="MRY77" s="23"/>
      <c r="MRZ77" s="23"/>
      <c r="MSA77" s="23"/>
      <c r="MSB77" s="23"/>
      <c r="MSC77" s="23"/>
      <c r="MSD77" s="23"/>
      <c r="MSE77" s="23"/>
      <c r="MSF77" s="23"/>
      <c r="MSG77" s="23"/>
      <c r="MSH77" s="23"/>
      <c r="MSI77" s="23"/>
      <c r="MSJ77" s="23"/>
      <c r="MSK77" s="23"/>
      <c r="MSL77" s="23"/>
      <c r="MSM77" s="23"/>
      <c r="MSN77" s="23"/>
      <c r="MSO77" s="23"/>
      <c r="MSP77" s="23"/>
      <c r="MSQ77" s="23"/>
      <c r="MSR77" s="23"/>
      <c r="MSS77" s="23"/>
      <c r="MST77" s="23"/>
      <c r="MSU77" s="23"/>
      <c r="MSV77" s="23"/>
      <c r="MSW77" s="23"/>
      <c r="MSX77" s="23"/>
      <c r="MSY77" s="23"/>
      <c r="MSZ77" s="23"/>
      <c r="MTA77" s="23"/>
      <c r="MTB77" s="23"/>
      <c r="MTC77" s="23"/>
      <c r="MTD77" s="23"/>
      <c r="MTE77" s="23"/>
      <c r="MTF77" s="23"/>
      <c r="MTG77" s="23"/>
      <c r="MTH77" s="23"/>
      <c r="MTI77" s="23"/>
      <c r="MTJ77" s="23"/>
      <c r="MTK77" s="23"/>
      <c r="MTL77" s="23"/>
      <c r="MTM77" s="23"/>
      <c r="MTN77" s="23"/>
      <c r="MTO77" s="23"/>
      <c r="MTP77" s="23"/>
      <c r="MTQ77" s="23"/>
      <c r="MTR77" s="23"/>
      <c r="MTS77" s="23"/>
      <c r="MTT77" s="23"/>
      <c r="MTU77" s="23"/>
      <c r="MTV77" s="23"/>
      <c r="MTW77" s="23"/>
      <c r="MTX77" s="23"/>
      <c r="MTY77" s="23"/>
      <c r="MTZ77" s="23"/>
      <c r="MUA77" s="23"/>
      <c r="MUB77" s="23"/>
      <c r="MUC77" s="23"/>
      <c r="MUD77" s="23"/>
      <c r="MUE77" s="23"/>
      <c r="MUF77" s="23"/>
      <c r="MUG77" s="23"/>
      <c r="MUH77" s="23"/>
      <c r="MUI77" s="23"/>
      <c r="MUJ77" s="23"/>
      <c r="MUK77" s="23"/>
      <c r="MUL77" s="23"/>
      <c r="MUM77" s="23"/>
      <c r="MUN77" s="23"/>
      <c r="MUO77" s="23"/>
      <c r="MUP77" s="23"/>
      <c r="MUQ77" s="23"/>
      <c r="MUR77" s="23"/>
      <c r="MUS77" s="23"/>
      <c r="MUT77" s="23"/>
      <c r="MUU77" s="23"/>
      <c r="MUV77" s="23"/>
      <c r="MUW77" s="23"/>
      <c r="MUX77" s="23"/>
      <c r="MUY77" s="23"/>
      <c r="MUZ77" s="23"/>
      <c r="MVA77" s="23"/>
      <c r="MVB77" s="23"/>
      <c r="MVC77" s="23"/>
      <c r="MVD77" s="23"/>
      <c r="MVE77" s="23"/>
      <c r="MVF77" s="23"/>
      <c r="MVG77" s="23"/>
      <c r="MVH77" s="23"/>
      <c r="MVI77" s="23"/>
      <c r="MVJ77" s="23"/>
      <c r="MVK77" s="23"/>
      <c r="MVL77" s="23"/>
      <c r="MVM77" s="23"/>
      <c r="MVN77" s="23"/>
      <c r="MVO77" s="23"/>
      <c r="MVP77" s="23"/>
      <c r="MVQ77" s="23"/>
      <c r="MVR77" s="23"/>
      <c r="MVS77" s="23"/>
      <c r="MVT77" s="23"/>
      <c r="MVU77" s="23"/>
      <c r="MVV77" s="23"/>
      <c r="MVW77" s="23"/>
      <c r="MVX77" s="23"/>
      <c r="MVY77" s="23"/>
      <c r="MVZ77" s="23"/>
      <c r="MWA77" s="23"/>
      <c r="MWB77" s="23"/>
      <c r="MWC77" s="23"/>
      <c r="MWD77" s="23"/>
      <c r="MWE77" s="23"/>
      <c r="MWF77" s="23"/>
      <c r="MWG77" s="23"/>
      <c r="MWH77" s="23"/>
      <c r="MWI77" s="23"/>
      <c r="MWJ77" s="23"/>
      <c r="MWK77" s="23"/>
      <c r="MWL77" s="23"/>
      <c r="MWM77" s="23"/>
      <c r="MWN77" s="23"/>
      <c r="MWO77" s="23"/>
      <c r="MWP77" s="23"/>
      <c r="MWQ77" s="23"/>
      <c r="MWR77" s="23"/>
      <c r="MWS77" s="23"/>
      <c r="MWT77" s="23"/>
      <c r="MWU77" s="23"/>
      <c r="MWV77" s="23"/>
      <c r="MWW77" s="23"/>
      <c r="MWX77" s="23"/>
      <c r="MWY77" s="23"/>
      <c r="MWZ77" s="23"/>
      <c r="MXA77" s="23"/>
      <c r="MXB77" s="23"/>
      <c r="MXC77" s="23"/>
      <c r="MXD77" s="23"/>
      <c r="MXE77" s="23"/>
      <c r="MXF77" s="23"/>
      <c r="MXG77" s="23"/>
      <c r="MXH77" s="23"/>
      <c r="MXI77" s="23"/>
      <c r="MXJ77" s="23"/>
      <c r="MXK77" s="23"/>
      <c r="MXL77" s="23"/>
      <c r="MXM77" s="23"/>
      <c r="MXN77" s="23"/>
      <c r="MXO77" s="23"/>
      <c r="MXP77" s="23"/>
      <c r="MXQ77" s="23"/>
      <c r="MXR77" s="23"/>
      <c r="MXS77" s="23"/>
      <c r="MXT77" s="23"/>
      <c r="MXU77" s="23"/>
      <c r="MXV77" s="23"/>
      <c r="MXW77" s="23"/>
      <c r="MXX77" s="23"/>
      <c r="MXY77" s="23"/>
      <c r="MXZ77" s="23"/>
      <c r="MYA77" s="23"/>
      <c r="MYB77" s="23"/>
      <c r="MYC77" s="23"/>
      <c r="MYD77" s="23"/>
      <c r="MYE77" s="23"/>
      <c r="MYF77" s="23"/>
      <c r="MYG77" s="23"/>
      <c r="MYH77" s="23"/>
      <c r="MYI77" s="23"/>
      <c r="MYJ77" s="23"/>
      <c r="MYK77" s="23"/>
      <c r="MYL77" s="23"/>
      <c r="MYM77" s="23"/>
      <c r="MYN77" s="23"/>
      <c r="MYO77" s="23"/>
      <c r="MYP77" s="23"/>
      <c r="MYQ77" s="23"/>
      <c r="MYR77" s="23"/>
      <c r="MYS77" s="23"/>
      <c r="MYT77" s="23"/>
      <c r="MYU77" s="23"/>
      <c r="MYV77" s="23"/>
      <c r="MYW77" s="23"/>
      <c r="MYX77" s="23"/>
      <c r="MYY77" s="23"/>
      <c r="MYZ77" s="23"/>
      <c r="MZA77" s="23"/>
      <c r="MZB77" s="23"/>
      <c r="MZC77" s="23"/>
      <c r="MZD77" s="23"/>
      <c r="MZE77" s="23"/>
      <c r="MZF77" s="23"/>
      <c r="MZG77" s="23"/>
      <c r="MZH77" s="23"/>
      <c r="MZI77" s="23"/>
      <c r="MZJ77" s="23"/>
      <c r="MZK77" s="23"/>
      <c r="MZL77" s="23"/>
      <c r="MZM77" s="23"/>
      <c r="MZN77" s="23"/>
      <c r="MZO77" s="23"/>
      <c r="MZP77" s="23"/>
      <c r="MZQ77" s="23"/>
      <c r="MZR77" s="23"/>
      <c r="MZS77" s="23"/>
      <c r="MZT77" s="23"/>
      <c r="MZU77" s="23"/>
      <c r="MZV77" s="23"/>
      <c r="MZW77" s="23"/>
      <c r="MZX77" s="23"/>
      <c r="MZY77" s="23"/>
      <c r="MZZ77" s="23"/>
      <c r="NAA77" s="23"/>
      <c r="NAB77" s="23"/>
      <c r="NAC77" s="23"/>
      <c r="NAD77" s="23"/>
      <c r="NAE77" s="23"/>
      <c r="NAF77" s="23"/>
      <c r="NAG77" s="23"/>
      <c r="NAH77" s="23"/>
      <c r="NAI77" s="23"/>
      <c r="NAJ77" s="23"/>
      <c r="NAK77" s="23"/>
      <c r="NAL77" s="23"/>
      <c r="NAM77" s="23"/>
      <c r="NAN77" s="23"/>
      <c r="NAO77" s="23"/>
      <c r="NAP77" s="23"/>
      <c r="NAQ77" s="23"/>
      <c r="NAR77" s="23"/>
      <c r="NAS77" s="23"/>
      <c r="NAT77" s="23"/>
      <c r="NAU77" s="23"/>
      <c r="NAV77" s="23"/>
      <c r="NAW77" s="23"/>
      <c r="NAX77" s="23"/>
      <c r="NAY77" s="23"/>
      <c r="NAZ77" s="23"/>
      <c r="NBA77" s="23"/>
      <c r="NBB77" s="23"/>
      <c r="NBC77" s="23"/>
      <c r="NBD77" s="23"/>
      <c r="NBE77" s="23"/>
      <c r="NBF77" s="23"/>
      <c r="NBG77" s="23"/>
      <c r="NBH77" s="23"/>
      <c r="NBI77" s="23"/>
      <c r="NBJ77" s="23"/>
      <c r="NBK77" s="23"/>
      <c r="NBL77" s="23"/>
      <c r="NBM77" s="23"/>
      <c r="NBN77" s="23"/>
      <c r="NBO77" s="23"/>
      <c r="NBP77" s="23"/>
      <c r="NBQ77" s="23"/>
      <c r="NBR77" s="23"/>
      <c r="NBS77" s="23"/>
      <c r="NBT77" s="23"/>
      <c r="NBU77" s="23"/>
      <c r="NBV77" s="23"/>
      <c r="NBW77" s="23"/>
      <c r="NBX77" s="23"/>
      <c r="NBY77" s="23"/>
      <c r="NBZ77" s="23"/>
      <c r="NCA77" s="23"/>
      <c r="NCB77" s="23"/>
      <c r="NCC77" s="23"/>
      <c r="NCD77" s="23"/>
      <c r="NCE77" s="23"/>
      <c r="NCF77" s="23"/>
      <c r="NCG77" s="23"/>
      <c r="NCH77" s="23"/>
      <c r="NCI77" s="23"/>
      <c r="NCJ77" s="23"/>
      <c r="NCK77" s="23"/>
      <c r="NCL77" s="23"/>
      <c r="NCM77" s="23"/>
      <c r="NCN77" s="23"/>
      <c r="NCO77" s="23"/>
      <c r="NCP77" s="23"/>
      <c r="NCQ77" s="23"/>
      <c r="NCR77" s="23"/>
      <c r="NCS77" s="23"/>
      <c r="NCT77" s="23"/>
      <c r="NCU77" s="23"/>
      <c r="NCV77" s="23"/>
      <c r="NCW77" s="23"/>
      <c r="NCX77" s="23"/>
      <c r="NCY77" s="23"/>
      <c r="NCZ77" s="23"/>
      <c r="NDA77" s="23"/>
      <c r="NDB77" s="23"/>
      <c r="NDC77" s="23"/>
      <c r="NDD77" s="23"/>
      <c r="NDE77" s="23"/>
      <c r="NDF77" s="23"/>
      <c r="NDG77" s="23"/>
      <c r="NDH77" s="23"/>
      <c r="NDI77" s="23"/>
      <c r="NDJ77" s="23"/>
      <c r="NDK77" s="23"/>
      <c r="NDL77" s="23"/>
      <c r="NDM77" s="23"/>
      <c r="NDN77" s="23"/>
      <c r="NDO77" s="23"/>
      <c r="NDP77" s="23"/>
      <c r="NDQ77" s="23"/>
      <c r="NDR77" s="23"/>
      <c r="NDS77" s="23"/>
      <c r="NDT77" s="23"/>
      <c r="NDU77" s="23"/>
      <c r="NDV77" s="23"/>
      <c r="NDW77" s="23"/>
      <c r="NDX77" s="23"/>
      <c r="NDY77" s="23"/>
      <c r="NDZ77" s="23"/>
      <c r="NEA77" s="23"/>
      <c r="NEB77" s="23"/>
      <c r="NEC77" s="23"/>
      <c r="NED77" s="23"/>
      <c r="NEE77" s="23"/>
      <c r="NEF77" s="23"/>
      <c r="NEG77" s="23"/>
      <c r="NEH77" s="23"/>
      <c r="NEI77" s="23"/>
      <c r="NEJ77" s="23"/>
      <c r="NEK77" s="23"/>
      <c r="NEL77" s="23"/>
      <c r="NEM77" s="23"/>
      <c r="NEN77" s="23"/>
      <c r="NEO77" s="23"/>
      <c r="NEP77" s="23"/>
      <c r="NEQ77" s="23"/>
      <c r="NER77" s="23"/>
      <c r="NES77" s="23"/>
      <c r="NET77" s="23"/>
      <c r="NEU77" s="23"/>
      <c r="NEV77" s="23"/>
      <c r="NEW77" s="23"/>
      <c r="NEX77" s="23"/>
      <c r="NEY77" s="23"/>
      <c r="NEZ77" s="23"/>
      <c r="NFA77" s="23"/>
      <c r="NFB77" s="23"/>
      <c r="NFC77" s="23"/>
      <c r="NFD77" s="23"/>
      <c r="NFE77" s="23"/>
      <c r="NFF77" s="23"/>
      <c r="NFG77" s="23"/>
      <c r="NFH77" s="23"/>
      <c r="NFI77" s="23"/>
      <c r="NFJ77" s="23"/>
      <c r="NFK77" s="23"/>
      <c r="NFL77" s="23"/>
      <c r="NFM77" s="23"/>
      <c r="NFN77" s="23"/>
      <c r="NFO77" s="23"/>
      <c r="NFP77" s="23"/>
      <c r="NFQ77" s="23"/>
      <c r="NFR77" s="23"/>
      <c r="NFS77" s="23"/>
      <c r="NFT77" s="23"/>
      <c r="NFU77" s="23"/>
      <c r="NFV77" s="23"/>
      <c r="NFW77" s="23"/>
      <c r="NFX77" s="23"/>
      <c r="NFY77" s="23"/>
      <c r="NFZ77" s="23"/>
      <c r="NGA77" s="23"/>
      <c r="NGB77" s="23"/>
      <c r="NGC77" s="23"/>
      <c r="NGD77" s="23"/>
      <c r="NGE77" s="23"/>
      <c r="NGF77" s="23"/>
      <c r="NGG77" s="23"/>
      <c r="NGH77" s="23"/>
      <c r="NGI77" s="23"/>
      <c r="NGJ77" s="23"/>
      <c r="NGK77" s="23"/>
      <c r="NGL77" s="23"/>
      <c r="NGM77" s="23"/>
      <c r="NGN77" s="23"/>
      <c r="NGO77" s="23"/>
      <c r="NGP77" s="23"/>
      <c r="NGQ77" s="23"/>
      <c r="NGR77" s="23"/>
      <c r="NGS77" s="23"/>
      <c r="NGT77" s="23"/>
      <c r="NGU77" s="23"/>
      <c r="NGV77" s="23"/>
      <c r="NGW77" s="23"/>
      <c r="NGX77" s="23"/>
      <c r="NGY77" s="23"/>
      <c r="NGZ77" s="23"/>
      <c r="NHA77" s="23"/>
      <c r="NHB77" s="23"/>
      <c r="NHC77" s="23"/>
      <c r="NHD77" s="23"/>
      <c r="NHE77" s="23"/>
      <c r="NHF77" s="23"/>
      <c r="NHG77" s="23"/>
      <c r="NHH77" s="23"/>
      <c r="NHI77" s="23"/>
      <c r="NHJ77" s="23"/>
      <c r="NHK77" s="23"/>
      <c r="NHL77" s="23"/>
      <c r="NHM77" s="23"/>
      <c r="NHN77" s="23"/>
      <c r="NHO77" s="23"/>
      <c r="NHP77" s="23"/>
      <c r="NHQ77" s="23"/>
      <c r="NHR77" s="23"/>
      <c r="NHS77" s="23"/>
      <c r="NHT77" s="23"/>
      <c r="NHU77" s="23"/>
      <c r="NHV77" s="23"/>
      <c r="NHW77" s="23"/>
      <c r="NHX77" s="23"/>
      <c r="NHY77" s="23"/>
      <c r="NHZ77" s="23"/>
      <c r="NIA77" s="23"/>
      <c r="NIB77" s="23"/>
      <c r="NIC77" s="23"/>
      <c r="NID77" s="23"/>
      <c r="NIE77" s="23"/>
      <c r="NIF77" s="23"/>
      <c r="NIG77" s="23"/>
      <c r="NIH77" s="23"/>
      <c r="NII77" s="23"/>
      <c r="NIJ77" s="23"/>
      <c r="NIK77" s="23"/>
      <c r="NIL77" s="23"/>
      <c r="NIM77" s="23"/>
      <c r="NIN77" s="23"/>
      <c r="NIO77" s="23"/>
      <c r="NIP77" s="23"/>
      <c r="NIQ77" s="23"/>
      <c r="NIR77" s="23"/>
      <c r="NIS77" s="23"/>
      <c r="NIT77" s="23"/>
      <c r="NIU77" s="23"/>
      <c r="NIV77" s="23"/>
      <c r="NIW77" s="23"/>
      <c r="NIX77" s="23"/>
      <c r="NIY77" s="23"/>
      <c r="NIZ77" s="23"/>
      <c r="NJA77" s="23"/>
      <c r="NJB77" s="23"/>
      <c r="NJC77" s="23"/>
      <c r="NJD77" s="23"/>
      <c r="NJE77" s="23"/>
      <c r="NJF77" s="23"/>
      <c r="NJG77" s="23"/>
      <c r="NJH77" s="23"/>
      <c r="NJI77" s="23"/>
      <c r="NJJ77" s="23"/>
      <c r="NJK77" s="23"/>
      <c r="NJL77" s="23"/>
      <c r="NJM77" s="23"/>
      <c r="NJN77" s="23"/>
      <c r="NJO77" s="23"/>
      <c r="NJP77" s="23"/>
      <c r="NJQ77" s="23"/>
      <c r="NJR77" s="23"/>
      <c r="NJS77" s="23"/>
      <c r="NJT77" s="23"/>
      <c r="NJU77" s="23"/>
      <c r="NJV77" s="23"/>
      <c r="NJW77" s="23"/>
      <c r="NJX77" s="23"/>
      <c r="NJY77" s="23"/>
      <c r="NJZ77" s="23"/>
      <c r="NKA77" s="23"/>
      <c r="NKB77" s="23"/>
      <c r="NKC77" s="23"/>
      <c r="NKD77" s="23"/>
      <c r="NKE77" s="23"/>
      <c r="NKF77" s="23"/>
      <c r="NKG77" s="23"/>
      <c r="NKH77" s="23"/>
      <c r="NKI77" s="23"/>
      <c r="NKJ77" s="23"/>
      <c r="NKK77" s="23"/>
      <c r="NKL77" s="23"/>
      <c r="NKM77" s="23"/>
      <c r="NKN77" s="23"/>
      <c r="NKO77" s="23"/>
      <c r="NKP77" s="23"/>
      <c r="NKQ77" s="23"/>
      <c r="NKR77" s="23"/>
      <c r="NKS77" s="23"/>
      <c r="NKT77" s="23"/>
      <c r="NKU77" s="23"/>
      <c r="NKV77" s="23"/>
      <c r="NKW77" s="23"/>
      <c r="NKX77" s="23"/>
      <c r="NKY77" s="23"/>
      <c r="NKZ77" s="23"/>
      <c r="NLA77" s="23"/>
      <c r="NLB77" s="23"/>
      <c r="NLC77" s="23"/>
      <c r="NLD77" s="23"/>
      <c r="NLE77" s="23"/>
      <c r="NLF77" s="23"/>
      <c r="NLG77" s="23"/>
      <c r="NLH77" s="23"/>
      <c r="NLI77" s="23"/>
      <c r="NLJ77" s="23"/>
      <c r="NLK77" s="23"/>
      <c r="NLL77" s="23"/>
      <c r="NLM77" s="23"/>
      <c r="NLN77" s="23"/>
      <c r="NLO77" s="23"/>
      <c r="NLP77" s="23"/>
      <c r="NLQ77" s="23"/>
      <c r="NLR77" s="23"/>
      <c r="NLS77" s="23"/>
      <c r="NLT77" s="23"/>
      <c r="NLU77" s="23"/>
      <c r="NLV77" s="23"/>
      <c r="NLW77" s="23"/>
      <c r="NLX77" s="23"/>
      <c r="NLY77" s="23"/>
      <c r="NLZ77" s="23"/>
      <c r="NMA77" s="23"/>
      <c r="NMB77" s="23"/>
      <c r="NMC77" s="23"/>
      <c r="NMD77" s="23"/>
      <c r="NME77" s="23"/>
      <c r="NMF77" s="23"/>
      <c r="NMG77" s="23"/>
      <c r="NMH77" s="23"/>
      <c r="NMI77" s="23"/>
      <c r="NMJ77" s="23"/>
      <c r="NMK77" s="23"/>
      <c r="NML77" s="23"/>
      <c r="NMM77" s="23"/>
      <c r="NMN77" s="23"/>
      <c r="NMO77" s="23"/>
      <c r="NMP77" s="23"/>
      <c r="NMQ77" s="23"/>
      <c r="NMR77" s="23"/>
      <c r="NMS77" s="23"/>
      <c r="NMT77" s="23"/>
      <c r="NMU77" s="23"/>
      <c r="NMV77" s="23"/>
      <c r="NMW77" s="23"/>
      <c r="NMX77" s="23"/>
      <c r="NMY77" s="23"/>
      <c r="NMZ77" s="23"/>
      <c r="NNA77" s="23"/>
      <c r="NNB77" s="23"/>
      <c r="NNC77" s="23"/>
      <c r="NND77" s="23"/>
      <c r="NNE77" s="23"/>
      <c r="NNF77" s="23"/>
      <c r="NNG77" s="23"/>
      <c r="NNH77" s="23"/>
      <c r="NNI77" s="23"/>
      <c r="NNJ77" s="23"/>
      <c r="NNK77" s="23"/>
      <c r="NNL77" s="23"/>
      <c r="NNM77" s="23"/>
      <c r="NNN77" s="23"/>
      <c r="NNO77" s="23"/>
      <c r="NNP77" s="23"/>
      <c r="NNQ77" s="23"/>
      <c r="NNR77" s="23"/>
      <c r="NNS77" s="23"/>
      <c r="NNT77" s="23"/>
      <c r="NNU77" s="23"/>
      <c r="NNV77" s="23"/>
      <c r="NNW77" s="23"/>
      <c r="NNX77" s="23"/>
      <c r="NNY77" s="23"/>
      <c r="NNZ77" s="23"/>
      <c r="NOA77" s="23"/>
      <c r="NOB77" s="23"/>
      <c r="NOC77" s="23"/>
      <c r="NOD77" s="23"/>
      <c r="NOE77" s="23"/>
      <c r="NOF77" s="23"/>
      <c r="NOG77" s="23"/>
      <c r="NOH77" s="23"/>
      <c r="NOI77" s="23"/>
      <c r="NOJ77" s="23"/>
      <c r="NOK77" s="23"/>
      <c r="NOL77" s="23"/>
      <c r="NOM77" s="23"/>
      <c r="NON77" s="23"/>
      <c r="NOO77" s="23"/>
      <c r="NOP77" s="23"/>
      <c r="NOQ77" s="23"/>
      <c r="NOR77" s="23"/>
      <c r="NOS77" s="23"/>
      <c r="NOT77" s="23"/>
      <c r="NOU77" s="23"/>
      <c r="NOV77" s="23"/>
      <c r="NOW77" s="23"/>
      <c r="NOX77" s="23"/>
      <c r="NOY77" s="23"/>
      <c r="NOZ77" s="23"/>
      <c r="NPA77" s="23"/>
      <c r="NPB77" s="23"/>
      <c r="NPC77" s="23"/>
      <c r="NPD77" s="23"/>
      <c r="NPE77" s="23"/>
      <c r="NPF77" s="23"/>
      <c r="NPG77" s="23"/>
      <c r="NPH77" s="23"/>
      <c r="NPI77" s="23"/>
      <c r="NPJ77" s="23"/>
      <c r="NPK77" s="23"/>
      <c r="NPL77" s="23"/>
      <c r="NPM77" s="23"/>
      <c r="NPN77" s="23"/>
      <c r="NPO77" s="23"/>
      <c r="NPP77" s="23"/>
      <c r="NPQ77" s="23"/>
      <c r="NPR77" s="23"/>
      <c r="NPS77" s="23"/>
      <c r="NPT77" s="23"/>
      <c r="NPU77" s="23"/>
      <c r="NPV77" s="23"/>
      <c r="NPW77" s="23"/>
      <c r="NPX77" s="23"/>
      <c r="NPY77" s="23"/>
      <c r="NPZ77" s="23"/>
      <c r="NQA77" s="23"/>
      <c r="NQB77" s="23"/>
      <c r="NQC77" s="23"/>
      <c r="NQD77" s="23"/>
      <c r="NQE77" s="23"/>
      <c r="NQF77" s="23"/>
      <c r="NQG77" s="23"/>
      <c r="NQH77" s="23"/>
      <c r="NQI77" s="23"/>
      <c r="NQJ77" s="23"/>
      <c r="NQK77" s="23"/>
      <c r="NQL77" s="23"/>
      <c r="NQM77" s="23"/>
      <c r="NQN77" s="23"/>
      <c r="NQO77" s="23"/>
      <c r="NQP77" s="23"/>
      <c r="NQQ77" s="23"/>
      <c r="NQR77" s="23"/>
      <c r="NQS77" s="23"/>
      <c r="NQT77" s="23"/>
      <c r="NQU77" s="23"/>
      <c r="NQV77" s="23"/>
      <c r="NQW77" s="23"/>
      <c r="NQX77" s="23"/>
      <c r="NQY77" s="23"/>
      <c r="NQZ77" s="23"/>
      <c r="NRA77" s="23"/>
      <c r="NRB77" s="23"/>
      <c r="NRC77" s="23"/>
      <c r="NRD77" s="23"/>
      <c r="NRE77" s="23"/>
      <c r="NRF77" s="23"/>
      <c r="NRG77" s="23"/>
      <c r="NRH77" s="23"/>
      <c r="NRI77" s="23"/>
      <c r="NRJ77" s="23"/>
      <c r="NRK77" s="23"/>
      <c r="NRL77" s="23"/>
      <c r="NRM77" s="23"/>
      <c r="NRN77" s="23"/>
      <c r="NRO77" s="23"/>
      <c r="NRP77" s="23"/>
      <c r="NRQ77" s="23"/>
      <c r="NRR77" s="23"/>
      <c r="NRS77" s="23"/>
      <c r="NRT77" s="23"/>
      <c r="NRU77" s="23"/>
      <c r="NRV77" s="23"/>
      <c r="NRW77" s="23"/>
      <c r="NRX77" s="23"/>
      <c r="NRY77" s="23"/>
      <c r="NRZ77" s="23"/>
      <c r="NSA77" s="23"/>
      <c r="NSB77" s="23"/>
      <c r="NSC77" s="23"/>
      <c r="NSD77" s="23"/>
      <c r="NSE77" s="23"/>
      <c r="NSF77" s="23"/>
      <c r="NSG77" s="23"/>
      <c r="NSH77" s="23"/>
      <c r="NSI77" s="23"/>
      <c r="NSJ77" s="23"/>
      <c r="NSK77" s="23"/>
      <c r="NSL77" s="23"/>
      <c r="NSM77" s="23"/>
      <c r="NSN77" s="23"/>
      <c r="NSO77" s="23"/>
      <c r="NSP77" s="23"/>
      <c r="NSQ77" s="23"/>
      <c r="NSR77" s="23"/>
      <c r="NSS77" s="23"/>
      <c r="NST77" s="23"/>
      <c r="NSU77" s="23"/>
      <c r="NSV77" s="23"/>
      <c r="NSW77" s="23"/>
      <c r="NSX77" s="23"/>
      <c r="NSY77" s="23"/>
      <c r="NSZ77" s="23"/>
      <c r="NTA77" s="23"/>
      <c r="NTB77" s="23"/>
      <c r="NTC77" s="23"/>
      <c r="NTD77" s="23"/>
      <c r="NTE77" s="23"/>
      <c r="NTF77" s="23"/>
      <c r="NTG77" s="23"/>
      <c r="NTH77" s="23"/>
      <c r="NTI77" s="23"/>
      <c r="NTJ77" s="23"/>
      <c r="NTK77" s="23"/>
      <c r="NTL77" s="23"/>
      <c r="NTM77" s="23"/>
      <c r="NTN77" s="23"/>
      <c r="NTO77" s="23"/>
      <c r="NTP77" s="23"/>
      <c r="NTQ77" s="23"/>
      <c r="NTR77" s="23"/>
      <c r="NTS77" s="23"/>
      <c r="NTT77" s="23"/>
      <c r="NTU77" s="23"/>
      <c r="NTV77" s="23"/>
      <c r="NTW77" s="23"/>
      <c r="NTX77" s="23"/>
      <c r="NTY77" s="23"/>
      <c r="NTZ77" s="23"/>
      <c r="NUA77" s="23"/>
      <c r="NUB77" s="23"/>
      <c r="NUC77" s="23"/>
      <c r="NUD77" s="23"/>
      <c r="NUE77" s="23"/>
      <c r="NUF77" s="23"/>
      <c r="NUG77" s="23"/>
      <c r="NUH77" s="23"/>
      <c r="NUI77" s="23"/>
      <c r="NUJ77" s="23"/>
      <c r="NUK77" s="23"/>
      <c r="NUL77" s="23"/>
      <c r="NUM77" s="23"/>
      <c r="NUN77" s="23"/>
      <c r="NUO77" s="23"/>
      <c r="NUP77" s="23"/>
      <c r="NUQ77" s="23"/>
      <c r="NUR77" s="23"/>
      <c r="NUS77" s="23"/>
      <c r="NUT77" s="23"/>
      <c r="NUU77" s="23"/>
      <c r="NUV77" s="23"/>
      <c r="NUW77" s="23"/>
      <c r="NUX77" s="23"/>
      <c r="NUY77" s="23"/>
      <c r="NUZ77" s="23"/>
      <c r="NVA77" s="23"/>
      <c r="NVB77" s="23"/>
      <c r="NVC77" s="23"/>
      <c r="NVD77" s="23"/>
      <c r="NVE77" s="23"/>
      <c r="NVF77" s="23"/>
      <c r="NVG77" s="23"/>
      <c r="NVH77" s="23"/>
      <c r="NVI77" s="23"/>
      <c r="NVJ77" s="23"/>
      <c r="NVK77" s="23"/>
      <c r="NVL77" s="23"/>
      <c r="NVM77" s="23"/>
      <c r="NVN77" s="23"/>
      <c r="NVO77" s="23"/>
      <c r="NVP77" s="23"/>
      <c r="NVQ77" s="23"/>
      <c r="NVR77" s="23"/>
      <c r="NVS77" s="23"/>
      <c r="NVT77" s="23"/>
      <c r="NVU77" s="23"/>
      <c r="NVV77" s="23"/>
      <c r="NVW77" s="23"/>
      <c r="NVX77" s="23"/>
      <c r="NVY77" s="23"/>
      <c r="NVZ77" s="23"/>
      <c r="NWA77" s="23"/>
      <c r="NWB77" s="23"/>
      <c r="NWC77" s="23"/>
      <c r="NWD77" s="23"/>
      <c r="NWE77" s="23"/>
      <c r="NWF77" s="23"/>
      <c r="NWG77" s="23"/>
      <c r="NWH77" s="23"/>
      <c r="NWI77" s="23"/>
      <c r="NWJ77" s="23"/>
      <c r="NWK77" s="23"/>
      <c r="NWL77" s="23"/>
      <c r="NWM77" s="23"/>
      <c r="NWN77" s="23"/>
      <c r="NWO77" s="23"/>
      <c r="NWP77" s="23"/>
      <c r="NWQ77" s="23"/>
      <c r="NWR77" s="23"/>
      <c r="NWS77" s="23"/>
      <c r="NWT77" s="23"/>
      <c r="NWU77" s="23"/>
      <c r="NWV77" s="23"/>
      <c r="NWW77" s="23"/>
      <c r="NWX77" s="23"/>
      <c r="NWY77" s="23"/>
      <c r="NWZ77" s="23"/>
      <c r="NXA77" s="23"/>
      <c r="NXB77" s="23"/>
      <c r="NXC77" s="23"/>
      <c r="NXD77" s="23"/>
      <c r="NXE77" s="23"/>
      <c r="NXF77" s="23"/>
      <c r="NXG77" s="23"/>
      <c r="NXH77" s="23"/>
      <c r="NXI77" s="23"/>
      <c r="NXJ77" s="23"/>
      <c r="NXK77" s="23"/>
      <c r="NXL77" s="23"/>
      <c r="NXM77" s="23"/>
      <c r="NXN77" s="23"/>
      <c r="NXO77" s="23"/>
      <c r="NXP77" s="23"/>
      <c r="NXQ77" s="23"/>
      <c r="NXR77" s="23"/>
      <c r="NXS77" s="23"/>
      <c r="NXT77" s="23"/>
      <c r="NXU77" s="23"/>
      <c r="NXV77" s="23"/>
      <c r="NXW77" s="23"/>
      <c r="NXX77" s="23"/>
      <c r="NXY77" s="23"/>
      <c r="NXZ77" s="23"/>
      <c r="NYA77" s="23"/>
      <c r="NYB77" s="23"/>
      <c r="NYC77" s="23"/>
      <c r="NYD77" s="23"/>
      <c r="NYE77" s="23"/>
      <c r="NYF77" s="23"/>
      <c r="NYG77" s="23"/>
      <c r="NYH77" s="23"/>
      <c r="NYI77" s="23"/>
      <c r="NYJ77" s="23"/>
      <c r="NYK77" s="23"/>
      <c r="NYL77" s="23"/>
      <c r="NYM77" s="23"/>
      <c r="NYN77" s="23"/>
      <c r="NYO77" s="23"/>
      <c r="NYP77" s="23"/>
      <c r="NYQ77" s="23"/>
      <c r="NYR77" s="23"/>
      <c r="NYS77" s="23"/>
      <c r="NYT77" s="23"/>
      <c r="NYU77" s="23"/>
      <c r="NYV77" s="23"/>
      <c r="NYW77" s="23"/>
      <c r="NYX77" s="23"/>
      <c r="NYY77" s="23"/>
      <c r="NYZ77" s="23"/>
      <c r="NZA77" s="23"/>
      <c r="NZB77" s="23"/>
      <c r="NZC77" s="23"/>
      <c r="NZD77" s="23"/>
      <c r="NZE77" s="23"/>
      <c r="NZF77" s="23"/>
      <c r="NZG77" s="23"/>
      <c r="NZH77" s="23"/>
      <c r="NZI77" s="23"/>
      <c r="NZJ77" s="23"/>
      <c r="NZK77" s="23"/>
      <c r="NZL77" s="23"/>
      <c r="NZM77" s="23"/>
      <c r="NZN77" s="23"/>
      <c r="NZO77" s="23"/>
      <c r="NZP77" s="23"/>
      <c r="NZQ77" s="23"/>
      <c r="NZR77" s="23"/>
      <c r="NZS77" s="23"/>
      <c r="NZT77" s="23"/>
      <c r="NZU77" s="23"/>
      <c r="NZV77" s="23"/>
      <c r="NZW77" s="23"/>
      <c r="NZX77" s="23"/>
      <c r="NZY77" s="23"/>
      <c r="NZZ77" s="23"/>
      <c r="OAA77" s="23"/>
      <c r="OAB77" s="23"/>
      <c r="OAC77" s="23"/>
      <c r="OAD77" s="23"/>
      <c r="OAE77" s="23"/>
      <c r="OAF77" s="23"/>
      <c r="OAG77" s="23"/>
      <c r="OAH77" s="23"/>
      <c r="OAI77" s="23"/>
      <c r="OAJ77" s="23"/>
      <c r="OAK77" s="23"/>
      <c r="OAL77" s="23"/>
      <c r="OAM77" s="23"/>
      <c r="OAN77" s="23"/>
      <c r="OAO77" s="23"/>
      <c r="OAP77" s="23"/>
      <c r="OAQ77" s="23"/>
      <c r="OAR77" s="23"/>
      <c r="OAS77" s="23"/>
      <c r="OAT77" s="23"/>
      <c r="OAU77" s="23"/>
      <c r="OAV77" s="23"/>
      <c r="OAW77" s="23"/>
      <c r="OAX77" s="23"/>
      <c r="OAY77" s="23"/>
      <c r="OAZ77" s="23"/>
      <c r="OBA77" s="23"/>
      <c r="OBB77" s="23"/>
      <c r="OBC77" s="23"/>
      <c r="OBD77" s="23"/>
      <c r="OBE77" s="23"/>
      <c r="OBF77" s="23"/>
      <c r="OBG77" s="23"/>
      <c r="OBH77" s="23"/>
      <c r="OBI77" s="23"/>
      <c r="OBJ77" s="23"/>
      <c r="OBK77" s="23"/>
      <c r="OBL77" s="23"/>
      <c r="OBM77" s="23"/>
      <c r="OBN77" s="23"/>
      <c r="OBO77" s="23"/>
      <c r="OBP77" s="23"/>
      <c r="OBQ77" s="23"/>
      <c r="OBR77" s="23"/>
      <c r="OBS77" s="23"/>
      <c r="OBT77" s="23"/>
      <c r="OBU77" s="23"/>
      <c r="OBV77" s="23"/>
      <c r="OBW77" s="23"/>
      <c r="OBX77" s="23"/>
      <c r="OBY77" s="23"/>
      <c r="OBZ77" s="23"/>
      <c r="OCA77" s="23"/>
      <c r="OCB77" s="23"/>
      <c r="OCC77" s="23"/>
      <c r="OCD77" s="23"/>
      <c r="OCE77" s="23"/>
      <c r="OCF77" s="23"/>
      <c r="OCG77" s="23"/>
      <c r="OCH77" s="23"/>
      <c r="OCI77" s="23"/>
      <c r="OCJ77" s="23"/>
      <c r="OCK77" s="23"/>
      <c r="OCL77" s="23"/>
      <c r="OCM77" s="23"/>
      <c r="OCN77" s="23"/>
      <c r="OCO77" s="23"/>
      <c r="OCP77" s="23"/>
      <c r="OCQ77" s="23"/>
      <c r="OCR77" s="23"/>
      <c r="OCS77" s="23"/>
      <c r="OCT77" s="23"/>
      <c r="OCU77" s="23"/>
      <c r="OCV77" s="23"/>
      <c r="OCW77" s="23"/>
      <c r="OCX77" s="23"/>
      <c r="OCY77" s="23"/>
      <c r="OCZ77" s="23"/>
      <c r="ODA77" s="23"/>
      <c r="ODB77" s="23"/>
      <c r="ODC77" s="23"/>
      <c r="ODD77" s="23"/>
      <c r="ODE77" s="23"/>
      <c r="ODF77" s="23"/>
      <c r="ODG77" s="23"/>
      <c r="ODH77" s="23"/>
      <c r="ODI77" s="23"/>
      <c r="ODJ77" s="23"/>
      <c r="ODK77" s="23"/>
      <c r="ODL77" s="23"/>
      <c r="ODM77" s="23"/>
      <c r="ODN77" s="23"/>
      <c r="ODO77" s="23"/>
      <c r="ODP77" s="23"/>
      <c r="ODQ77" s="23"/>
      <c r="ODR77" s="23"/>
      <c r="ODS77" s="23"/>
      <c r="ODT77" s="23"/>
      <c r="ODU77" s="23"/>
      <c r="ODV77" s="23"/>
      <c r="ODW77" s="23"/>
      <c r="ODX77" s="23"/>
      <c r="ODY77" s="23"/>
      <c r="ODZ77" s="23"/>
      <c r="OEA77" s="23"/>
      <c r="OEB77" s="23"/>
      <c r="OEC77" s="23"/>
      <c r="OED77" s="23"/>
      <c r="OEE77" s="23"/>
      <c r="OEF77" s="23"/>
      <c r="OEG77" s="23"/>
      <c r="OEH77" s="23"/>
      <c r="OEI77" s="23"/>
      <c r="OEJ77" s="23"/>
      <c r="OEK77" s="23"/>
      <c r="OEL77" s="23"/>
      <c r="OEM77" s="23"/>
      <c r="OEN77" s="23"/>
      <c r="OEO77" s="23"/>
      <c r="OEP77" s="23"/>
      <c r="OEQ77" s="23"/>
      <c r="OER77" s="23"/>
      <c r="OES77" s="23"/>
      <c r="OET77" s="23"/>
      <c r="OEU77" s="23"/>
      <c r="OEV77" s="23"/>
      <c r="OEW77" s="23"/>
      <c r="OEX77" s="23"/>
      <c r="OEY77" s="23"/>
      <c r="OEZ77" s="23"/>
      <c r="OFA77" s="23"/>
      <c r="OFB77" s="23"/>
      <c r="OFC77" s="23"/>
      <c r="OFD77" s="23"/>
      <c r="OFE77" s="23"/>
      <c r="OFF77" s="23"/>
      <c r="OFG77" s="23"/>
      <c r="OFH77" s="23"/>
      <c r="OFI77" s="23"/>
      <c r="OFJ77" s="23"/>
      <c r="OFK77" s="23"/>
      <c r="OFL77" s="23"/>
      <c r="OFM77" s="23"/>
      <c r="OFN77" s="23"/>
      <c r="OFO77" s="23"/>
      <c r="OFP77" s="23"/>
      <c r="OFQ77" s="23"/>
      <c r="OFR77" s="23"/>
      <c r="OFS77" s="23"/>
      <c r="OFT77" s="23"/>
      <c r="OFU77" s="23"/>
      <c r="OFV77" s="23"/>
      <c r="OFW77" s="23"/>
      <c r="OFX77" s="23"/>
      <c r="OFY77" s="23"/>
      <c r="OFZ77" s="23"/>
      <c r="OGA77" s="23"/>
      <c r="OGB77" s="23"/>
      <c r="OGC77" s="23"/>
      <c r="OGD77" s="23"/>
      <c r="OGE77" s="23"/>
      <c r="OGF77" s="23"/>
      <c r="OGG77" s="23"/>
      <c r="OGH77" s="23"/>
      <c r="OGI77" s="23"/>
      <c r="OGJ77" s="23"/>
      <c r="OGK77" s="23"/>
      <c r="OGL77" s="23"/>
      <c r="OGM77" s="23"/>
      <c r="OGN77" s="23"/>
      <c r="OGO77" s="23"/>
      <c r="OGP77" s="23"/>
      <c r="OGQ77" s="23"/>
      <c r="OGR77" s="23"/>
      <c r="OGS77" s="23"/>
      <c r="OGT77" s="23"/>
      <c r="OGU77" s="23"/>
      <c r="OGV77" s="23"/>
      <c r="OGW77" s="23"/>
      <c r="OGX77" s="23"/>
      <c r="OGY77" s="23"/>
      <c r="OGZ77" s="23"/>
      <c r="OHA77" s="23"/>
      <c r="OHB77" s="23"/>
      <c r="OHC77" s="23"/>
      <c r="OHD77" s="23"/>
      <c r="OHE77" s="23"/>
      <c r="OHF77" s="23"/>
      <c r="OHG77" s="23"/>
      <c r="OHH77" s="23"/>
      <c r="OHI77" s="23"/>
      <c r="OHJ77" s="23"/>
      <c r="OHK77" s="23"/>
      <c r="OHL77" s="23"/>
      <c r="OHM77" s="23"/>
      <c r="OHN77" s="23"/>
      <c r="OHO77" s="23"/>
      <c r="OHP77" s="23"/>
      <c r="OHQ77" s="23"/>
      <c r="OHR77" s="23"/>
      <c r="OHS77" s="23"/>
      <c r="OHT77" s="23"/>
      <c r="OHU77" s="23"/>
      <c r="OHV77" s="23"/>
      <c r="OHW77" s="23"/>
      <c r="OHX77" s="23"/>
      <c r="OHY77" s="23"/>
      <c r="OHZ77" s="23"/>
      <c r="OIA77" s="23"/>
      <c r="OIB77" s="23"/>
      <c r="OIC77" s="23"/>
      <c r="OID77" s="23"/>
      <c r="OIE77" s="23"/>
      <c r="OIF77" s="23"/>
      <c r="OIG77" s="23"/>
      <c r="OIH77" s="23"/>
      <c r="OII77" s="23"/>
      <c r="OIJ77" s="23"/>
      <c r="OIK77" s="23"/>
      <c r="OIL77" s="23"/>
      <c r="OIM77" s="23"/>
      <c r="OIN77" s="23"/>
      <c r="OIO77" s="23"/>
      <c r="OIP77" s="23"/>
      <c r="OIQ77" s="23"/>
      <c r="OIR77" s="23"/>
      <c r="OIS77" s="23"/>
      <c r="OIT77" s="23"/>
      <c r="OIU77" s="23"/>
      <c r="OIV77" s="23"/>
      <c r="OIW77" s="23"/>
      <c r="OIX77" s="23"/>
      <c r="OIY77" s="23"/>
      <c r="OIZ77" s="23"/>
      <c r="OJA77" s="23"/>
      <c r="OJB77" s="23"/>
      <c r="OJC77" s="23"/>
      <c r="OJD77" s="23"/>
      <c r="OJE77" s="23"/>
      <c r="OJF77" s="23"/>
      <c r="OJG77" s="23"/>
      <c r="OJH77" s="23"/>
      <c r="OJI77" s="23"/>
      <c r="OJJ77" s="23"/>
      <c r="OJK77" s="23"/>
      <c r="OJL77" s="23"/>
      <c r="OJM77" s="23"/>
      <c r="OJN77" s="23"/>
      <c r="OJO77" s="23"/>
      <c r="OJP77" s="23"/>
      <c r="OJQ77" s="23"/>
      <c r="OJR77" s="23"/>
      <c r="OJS77" s="23"/>
      <c r="OJT77" s="23"/>
      <c r="OJU77" s="23"/>
      <c r="OJV77" s="23"/>
      <c r="OJW77" s="23"/>
      <c r="OJX77" s="23"/>
      <c r="OJY77" s="23"/>
      <c r="OJZ77" s="23"/>
      <c r="OKA77" s="23"/>
      <c r="OKB77" s="23"/>
      <c r="OKC77" s="23"/>
      <c r="OKD77" s="23"/>
      <c r="OKE77" s="23"/>
      <c r="OKF77" s="23"/>
      <c r="OKG77" s="23"/>
      <c r="OKH77" s="23"/>
      <c r="OKI77" s="23"/>
      <c r="OKJ77" s="23"/>
      <c r="OKK77" s="23"/>
      <c r="OKL77" s="23"/>
      <c r="OKM77" s="23"/>
      <c r="OKN77" s="23"/>
      <c r="OKO77" s="23"/>
      <c r="OKP77" s="23"/>
      <c r="OKQ77" s="23"/>
      <c r="OKR77" s="23"/>
      <c r="OKS77" s="23"/>
      <c r="OKT77" s="23"/>
      <c r="OKU77" s="23"/>
      <c r="OKV77" s="23"/>
      <c r="OKW77" s="23"/>
      <c r="OKX77" s="23"/>
      <c r="OKY77" s="23"/>
      <c r="OKZ77" s="23"/>
      <c r="OLA77" s="23"/>
      <c r="OLB77" s="23"/>
      <c r="OLC77" s="23"/>
      <c r="OLD77" s="23"/>
      <c r="OLE77" s="23"/>
      <c r="OLF77" s="23"/>
      <c r="OLG77" s="23"/>
      <c r="OLH77" s="23"/>
      <c r="OLI77" s="23"/>
      <c r="OLJ77" s="23"/>
      <c r="OLK77" s="23"/>
      <c r="OLL77" s="23"/>
      <c r="OLM77" s="23"/>
      <c r="OLN77" s="23"/>
      <c r="OLO77" s="23"/>
      <c r="OLP77" s="23"/>
      <c r="OLQ77" s="23"/>
      <c r="OLR77" s="23"/>
      <c r="OLS77" s="23"/>
      <c r="OLT77" s="23"/>
      <c r="OLU77" s="23"/>
      <c r="OLV77" s="23"/>
      <c r="OLW77" s="23"/>
      <c r="OLX77" s="23"/>
      <c r="OLY77" s="23"/>
      <c r="OLZ77" s="23"/>
      <c r="OMA77" s="23"/>
      <c r="OMB77" s="23"/>
      <c r="OMC77" s="23"/>
      <c r="OMD77" s="23"/>
      <c r="OME77" s="23"/>
      <c r="OMF77" s="23"/>
      <c r="OMG77" s="23"/>
      <c r="OMH77" s="23"/>
      <c r="OMI77" s="23"/>
      <c r="OMJ77" s="23"/>
      <c r="OMK77" s="23"/>
      <c r="OML77" s="23"/>
      <c r="OMM77" s="23"/>
      <c r="OMN77" s="23"/>
      <c r="OMO77" s="23"/>
      <c r="OMP77" s="23"/>
      <c r="OMQ77" s="23"/>
      <c r="OMR77" s="23"/>
      <c r="OMS77" s="23"/>
      <c r="OMT77" s="23"/>
      <c r="OMU77" s="23"/>
      <c r="OMV77" s="23"/>
      <c r="OMW77" s="23"/>
      <c r="OMX77" s="23"/>
      <c r="OMY77" s="23"/>
      <c r="OMZ77" s="23"/>
      <c r="ONA77" s="23"/>
      <c r="ONB77" s="23"/>
      <c r="ONC77" s="23"/>
      <c r="OND77" s="23"/>
      <c r="ONE77" s="23"/>
      <c r="ONF77" s="23"/>
      <c r="ONG77" s="23"/>
      <c r="ONH77" s="23"/>
      <c r="ONI77" s="23"/>
      <c r="ONJ77" s="23"/>
      <c r="ONK77" s="23"/>
      <c r="ONL77" s="23"/>
      <c r="ONM77" s="23"/>
      <c r="ONN77" s="23"/>
      <c r="ONO77" s="23"/>
      <c r="ONP77" s="23"/>
      <c r="ONQ77" s="23"/>
      <c r="ONR77" s="23"/>
      <c r="ONS77" s="23"/>
      <c r="ONT77" s="23"/>
      <c r="ONU77" s="23"/>
      <c r="ONV77" s="23"/>
      <c r="ONW77" s="23"/>
      <c r="ONX77" s="23"/>
      <c r="ONY77" s="23"/>
      <c r="ONZ77" s="23"/>
      <c r="OOA77" s="23"/>
      <c r="OOB77" s="23"/>
      <c r="OOC77" s="23"/>
      <c r="OOD77" s="23"/>
      <c r="OOE77" s="23"/>
      <c r="OOF77" s="23"/>
      <c r="OOG77" s="23"/>
      <c r="OOH77" s="23"/>
      <c r="OOI77" s="23"/>
      <c r="OOJ77" s="23"/>
      <c r="OOK77" s="23"/>
      <c r="OOL77" s="23"/>
      <c r="OOM77" s="23"/>
      <c r="OON77" s="23"/>
      <c r="OOO77" s="23"/>
      <c r="OOP77" s="23"/>
      <c r="OOQ77" s="23"/>
      <c r="OOR77" s="23"/>
      <c r="OOS77" s="23"/>
      <c r="OOT77" s="23"/>
      <c r="OOU77" s="23"/>
      <c r="OOV77" s="23"/>
      <c r="OOW77" s="23"/>
      <c r="OOX77" s="23"/>
      <c r="OOY77" s="23"/>
      <c r="OOZ77" s="23"/>
      <c r="OPA77" s="23"/>
      <c r="OPB77" s="23"/>
      <c r="OPC77" s="23"/>
      <c r="OPD77" s="23"/>
      <c r="OPE77" s="23"/>
      <c r="OPF77" s="23"/>
      <c r="OPG77" s="23"/>
      <c r="OPH77" s="23"/>
      <c r="OPI77" s="23"/>
      <c r="OPJ77" s="23"/>
      <c r="OPK77" s="23"/>
      <c r="OPL77" s="23"/>
      <c r="OPM77" s="23"/>
      <c r="OPN77" s="23"/>
      <c r="OPO77" s="23"/>
      <c r="OPP77" s="23"/>
      <c r="OPQ77" s="23"/>
      <c r="OPR77" s="23"/>
      <c r="OPS77" s="23"/>
      <c r="OPT77" s="23"/>
      <c r="OPU77" s="23"/>
      <c r="OPV77" s="23"/>
      <c r="OPW77" s="23"/>
      <c r="OPX77" s="23"/>
      <c r="OPY77" s="23"/>
      <c r="OPZ77" s="23"/>
      <c r="OQA77" s="23"/>
      <c r="OQB77" s="23"/>
      <c r="OQC77" s="23"/>
      <c r="OQD77" s="23"/>
      <c r="OQE77" s="23"/>
      <c r="OQF77" s="23"/>
      <c r="OQG77" s="23"/>
      <c r="OQH77" s="23"/>
      <c r="OQI77" s="23"/>
      <c r="OQJ77" s="23"/>
      <c r="OQK77" s="23"/>
      <c r="OQL77" s="23"/>
      <c r="OQM77" s="23"/>
      <c r="OQN77" s="23"/>
      <c r="OQO77" s="23"/>
      <c r="OQP77" s="23"/>
      <c r="OQQ77" s="23"/>
      <c r="OQR77" s="23"/>
      <c r="OQS77" s="23"/>
      <c r="OQT77" s="23"/>
      <c r="OQU77" s="23"/>
      <c r="OQV77" s="23"/>
      <c r="OQW77" s="23"/>
      <c r="OQX77" s="23"/>
      <c r="OQY77" s="23"/>
      <c r="OQZ77" s="23"/>
      <c r="ORA77" s="23"/>
      <c r="ORB77" s="23"/>
      <c r="ORC77" s="23"/>
      <c r="ORD77" s="23"/>
      <c r="ORE77" s="23"/>
      <c r="ORF77" s="23"/>
      <c r="ORG77" s="23"/>
      <c r="ORH77" s="23"/>
      <c r="ORI77" s="23"/>
      <c r="ORJ77" s="23"/>
      <c r="ORK77" s="23"/>
      <c r="ORL77" s="23"/>
      <c r="ORM77" s="23"/>
      <c r="ORN77" s="23"/>
      <c r="ORO77" s="23"/>
      <c r="ORP77" s="23"/>
      <c r="ORQ77" s="23"/>
      <c r="ORR77" s="23"/>
      <c r="ORS77" s="23"/>
      <c r="ORT77" s="23"/>
      <c r="ORU77" s="23"/>
      <c r="ORV77" s="23"/>
      <c r="ORW77" s="23"/>
      <c r="ORX77" s="23"/>
      <c r="ORY77" s="23"/>
      <c r="ORZ77" s="23"/>
      <c r="OSA77" s="23"/>
      <c r="OSB77" s="23"/>
      <c r="OSC77" s="23"/>
      <c r="OSD77" s="23"/>
      <c r="OSE77" s="23"/>
      <c r="OSF77" s="23"/>
      <c r="OSG77" s="23"/>
      <c r="OSH77" s="23"/>
      <c r="OSI77" s="23"/>
      <c r="OSJ77" s="23"/>
      <c r="OSK77" s="23"/>
      <c r="OSL77" s="23"/>
      <c r="OSM77" s="23"/>
      <c r="OSN77" s="23"/>
      <c r="OSO77" s="23"/>
      <c r="OSP77" s="23"/>
      <c r="OSQ77" s="23"/>
      <c r="OSR77" s="23"/>
      <c r="OSS77" s="23"/>
      <c r="OST77" s="23"/>
      <c r="OSU77" s="23"/>
      <c r="OSV77" s="23"/>
      <c r="OSW77" s="23"/>
      <c r="OSX77" s="23"/>
      <c r="OSY77" s="23"/>
      <c r="OSZ77" s="23"/>
      <c r="OTA77" s="23"/>
      <c r="OTB77" s="23"/>
      <c r="OTC77" s="23"/>
      <c r="OTD77" s="23"/>
      <c r="OTE77" s="23"/>
      <c r="OTF77" s="23"/>
      <c r="OTG77" s="23"/>
      <c r="OTH77" s="23"/>
      <c r="OTI77" s="23"/>
      <c r="OTJ77" s="23"/>
      <c r="OTK77" s="23"/>
      <c r="OTL77" s="23"/>
      <c r="OTM77" s="23"/>
      <c r="OTN77" s="23"/>
      <c r="OTO77" s="23"/>
      <c r="OTP77" s="23"/>
      <c r="OTQ77" s="23"/>
      <c r="OTR77" s="23"/>
      <c r="OTS77" s="23"/>
      <c r="OTT77" s="23"/>
      <c r="OTU77" s="23"/>
      <c r="OTV77" s="23"/>
      <c r="OTW77" s="23"/>
      <c r="OTX77" s="23"/>
      <c r="OTY77" s="23"/>
      <c r="OTZ77" s="23"/>
      <c r="OUA77" s="23"/>
      <c r="OUB77" s="23"/>
      <c r="OUC77" s="23"/>
      <c r="OUD77" s="23"/>
      <c r="OUE77" s="23"/>
      <c r="OUF77" s="23"/>
      <c r="OUG77" s="23"/>
      <c r="OUH77" s="23"/>
      <c r="OUI77" s="23"/>
      <c r="OUJ77" s="23"/>
      <c r="OUK77" s="23"/>
      <c r="OUL77" s="23"/>
      <c r="OUM77" s="23"/>
      <c r="OUN77" s="23"/>
      <c r="OUO77" s="23"/>
      <c r="OUP77" s="23"/>
      <c r="OUQ77" s="23"/>
      <c r="OUR77" s="23"/>
      <c r="OUS77" s="23"/>
      <c r="OUT77" s="23"/>
      <c r="OUU77" s="23"/>
      <c r="OUV77" s="23"/>
      <c r="OUW77" s="23"/>
      <c r="OUX77" s="23"/>
      <c r="OUY77" s="23"/>
      <c r="OUZ77" s="23"/>
      <c r="OVA77" s="23"/>
      <c r="OVB77" s="23"/>
      <c r="OVC77" s="23"/>
      <c r="OVD77" s="23"/>
      <c r="OVE77" s="23"/>
      <c r="OVF77" s="23"/>
      <c r="OVG77" s="23"/>
      <c r="OVH77" s="23"/>
      <c r="OVI77" s="23"/>
      <c r="OVJ77" s="23"/>
      <c r="OVK77" s="23"/>
      <c r="OVL77" s="23"/>
      <c r="OVM77" s="23"/>
      <c r="OVN77" s="23"/>
      <c r="OVO77" s="23"/>
      <c r="OVP77" s="23"/>
      <c r="OVQ77" s="23"/>
      <c r="OVR77" s="23"/>
      <c r="OVS77" s="23"/>
      <c r="OVT77" s="23"/>
      <c r="OVU77" s="23"/>
      <c r="OVV77" s="23"/>
      <c r="OVW77" s="23"/>
      <c r="OVX77" s="23"/>
      <c r="OVY77" s="23"/>
      <c r="OVZ77" s="23"/>
      <c r="OWA77" s="23"/>
      <c r="OWB77" s="23"/>
      <c r="OWC77" s="23"/>
      <c r="OWD77" s="23"/>
      <c r="OWE77" s="23"/>
      <c r="OWF77" s="23"/>
      <c r="OWG77" s="23"/>
      <c r="OWH77" s="23"/>
      <c r="OWI77" s="23"/>
      <c r="OWJ77" s="23"/>
      <c r="OWK77" s="23"/>
      <c r="OWL77" s="23"/>
      <c r="OWM77" s="23"/>
      <c r="OWN77" s="23"/>
      <c r="OWO77" s="23"/>
      <c r="OWP77" s="23"/>
      <c r="OWQ77" s="23"/>
      <c r="OWR77" s="23"/>
      <c r="OWS77" s="23"/>
      <c r="OWT77" s="23"/>
      <c r="OWU77" s="23"/>
      <c r="OWV77" s="23"/>
      <c r="OWW77" s="23"/>
      <c r="OWX77" s="23"/>
      <c r="OWY77" s="23"/>
      <c r="OWZ77" s="23"/>
      <c r="OXA77" s="23"/>
      <c r="OXB77" s="23"/>
      <c r="OXC77" s="23"/>
      <c r="OXD77" s="23"/>
      <c r="OXE77" s="23"/>
      <c r="OXF77" s="23"/>
      <c r="OXG77" s="23"/>
      <c r="OXH77" s="23"/>
      <c r="OXI77" s="23"/>
      <c r="OXJ77" s="23"/>
      <c r="OXK77" s="23"/>
      <c r="OXL77" s="23"/>
      <c r="OXM77" s="23"/>
      <c r="OXN77" s="23"/>
      <c r="OXO77" s="23"/>
      <c r="OXP77" s="23"/>
      <c r="OXQ77" s="23"/>
      <c r="OXR77" s="23"/>
      <c r="OXS77" s="23"/>
      <c r="OXT77" s="23"/>
      <c r="OXU77" s="23"/>
      <c r="OXV77" s="23"/>
      <c r="OXW77" s="23"/>
      <c r="OXX77" s="23"/>
      <c r="OXY77" s="23"/>
      <c r="OXZ77" s="23"/>
      <c r="OYA77" s="23"/>
      <c r="OYB77" s="23"/>
      <c r="OYC77" s="23"/>
      <c r="OYD77" s="23"/>
      <c r="OYE77" s="23"/>
      <c r="OYF77" s="23"/>
      <c r="OYG77" s="23"/>
      <c r="OYH77" s="23"/>
      <c r="OYI77" s="23"/>
      <c r="OYJ77" s="23"/>
      <c r="OYK77" s="23"/>
      <c r="OYL77" s="23"/>
      <c r="OYM77" s="23"/>
      <c r="OYN77" s="23"/>
      <c r="OYO77" s="23"/>
      <c r="OYP77" s="23"/>
      <c r="OYQ77" s="23"/>
      <c r="OYR77" s="23"/>
      <c r="OYS77" s="23"/>
      <c r="OYT77" s="23"/>
      <c r="OYU77" s="23"/>
      <c r="OYV77" s="23"/>
      <c r="OYW77" s="23"/>
      <c r="OYX77" s="23"/>
      <c r="OYY77" s="23"/>
      <c r="OYZ77" s="23"/>
      <c r="OZA77" s="23"/>
      <c r="OZB77" s="23"/>
      <c r="OZC77" s="23"/>
      <c r="OZD77" s="23"/>
      <c r="OZE77" s="23"/>
      <c r="OZF77" s="23"/>
      <c r="OZG77" s="23"/>
      <c r="OZH77" s="23"/>
      <c r="OZI77" s="23"/>
      <c r="OZJ77" s="23"/>
      <c r="OZK77" s="23"/>
      <c r="OZL77" s="23"/>
      <c r="OZM77" s="23"/>
      <c r="OZN77" s="23"/>
      <c r="OZO77" s="23"/>
      <c r="OZP77" s="23"/>
      <c r="OZQ77" s="23"/>
      <c r="OZR77" s="23"/>
      <c r="OZS77" s="23"/>
      <c r="OZT77" s="23"/>
      <c r="OZU77" s="23"/>
      <c r="OZV77" s="23"/>
      <c r="OZW77" s="23"/>
      <c r="OZX77" s="23"/>
      <c r="OZY77" s="23"/>
      <c r="OZZ77" s="23"/>
      <c r="PAA77" s="23"/>
      <c r="PAB77" s="23"/>
      <c r="PAC77" s="23"/>
      <c r="PAD77" s="23"/>
      <c r="PAE77" s="23"/>
      <c r="PAF77" s="23"/>
      <c r="PAG77" s="23"/>
      <c r="PAH77" s="23"/>
      <c r="PAI77" s="23"/>
      <c r="PAJ77" s="23"/>
      <c r="PAK77" s="23"/>
      <c r="PAL77" s="23"/>
      <c r="PAM77" s="23"/>
      <c r="PAN77" s="23"/>
      <c r="PAO77" s="23"/>
      <c r="PAP77" s="23"/>
      <c r="PAQ77" s="23"/>
      <c r="PAR77" s="23"/>
      <c r="PAS77" s="23"/>
      <c r="PAT77" s="23"/>
      <c r="PAU77" s="23"/>
      <c r="PAV77" s="23"/>
      <c r="PAW77" s="23"/>
      <c r="PAX77" s="23"/>
      <c r="PAY77" s="23"/>
      <c r="PAZ77" s="23"/>
      <c r="PBA77" s="23"/>
      <c r="PBB77" s="23"/>
      <c r="PBC77" s="23"/>
      <c r="PBD77" s="23"/>
      <c r="PBE77" s="23"/>
      <c r="PBF77" s="23"/>
      <c r="PBG77" s="23"/>
      <c r="PBH77" s="23"/>
      <c r="PBI77" s="23"/>
      <c r="PBJ77" s="23"/>
      <c r="PBK77" s="23"/>
      <c r="PBL77" s="23"/>
      <c r="PBM77" s="23"/>
      <c r="PBN77" s="23"/>
      <c r="PBO77" s="23"/>
      <c r="PBP77" s="23"/>
      <c r="PBQ77" s="23"/>
      <c r="PBR77" s="23"/>
      <c r="PBS77" s="23"/>
      <c r="PBT77" s="23"/>
      <c r="PBU77" s="23"/>
      <c r="PBV77" s="23"/>
      <c r="PBW77" s="23"/>
      <c r="PBX77" s="23"/>
      <c r="PBY77" s="23"/>
      <c r="PBZ77" s="23"/>
      <c r="PCA77" s="23"/>
      <c r="PCB77" s="23"/>
      <c r="PCC77" s="23"/>
      <c r="PCD77" s="23"/>
      <c r="PCE77" s="23"/>
      <c r="PCF77" s="23"/>
      <c r="PCG77" s="23"/>
      <c r="PCH77" s="23"/>
      <c r="PCI77" s="23"/>
      <c r="PCJ77" s="23"/>
      <c r="PCK77" s="23"/>
      <c r="PCL77" s="23"/>
      <c r="PCM77" s="23"/>
      <c r="PCN77" s="23"/>
      <c r="PCO77" s="23"/>
      <c r="PCP77" s="23"/>
      <c r="PCQ77" s="23"/>
      <c r="PCR77" s="23"/>
      <c r="PCS77" s="23"/>
      <c r="PCT77" s="23"/>
      <c r="PCU77" s="23"/>
      <c r="PCV77" s="23"/>
      <c r="PCW77" s="23"/>
      <c r="PCX77" s="23"/>
      <c r="PCY77" s="23"/>
      <c r="PCZ77" s="23"/>
      <c r="PDA77" s="23"/>
      <c r="PDB77" s="23"/>
      <c r="PDC77" s="23"/>
      <c r="PDD77" s="23"/>
      <c r="PDE77" s="23"/>
      <c r="PDF77" s="23"/>
      <c r="PDG77" s="23"/>
      <c r="PDH77" s="23"/>
      <c r="PDI77" s="23"/>
      <c r="PDJ77" s="23"/>
      <c r="PDK77" s="23"/>
      <c r="PDL77" s="23"/>
      <c r="PDM77" s="23"/>
      <c r="PDN77" s="23"/>
      <c r="PDO77" s="23"/>
      <c r="PDP77" s="23"/>
      <c r="PDQ77" s="23"/>
      <c r="PDR77" s="23"/>
      <c r="PDS77" s="23"/>
      <c r="PDT77" s="23"/>
      <c r="PDU77" s="23"/>
      <c r="PDV77" s="23"/>
      <c r="PDW77" s="23"/>
      <c r="PDX77" s="23"/>
      <c r="PDY77" s="23"/>
      <c r="PDZ77" s="23"/>
      <c r="PEA77" s="23"/>
      <c r="PEB77" s="23"/>
      <c r="PEC77" s="23"/>
      <c r="PED77" s="23"/>
      <c r="PEE77" s="23"/>
      <c r="PEF77" s="23"/>
      <c r="PEG77" s="23"/>
      <c r="PEH77" s="23"/>
      <c r="PEI77" s="23"/>
      <c r="PEJ77" s="23"/>
      <c r="PEK77" s="23"/>
      <c r="PEL77" s="23"/>
      <c r="PEM77" s="23"/>
      <c r="PEN77" s="23"/>
      <c r="PEO77" s="23"/>
      <c r="PEP77" s="23"/>
      <c r="PEQ77" s="23"/>
      <c r="PER77" s="23"/>
      <c r="PES77" s="23"/>
      <c r="PET77" s="23"/>
      <c r="PEU77" s="23"/>
      <c r="PEV77" s="23"/>
      <c r="PEW77" s="23"/>
      <c r="PEX77" s="23"/>
      <c r="PEY77" s="23"/>
      <c r="PEZ77" s="23"/>
      <c r="PFA77" s="23"/>
      <c r="PFB77" s="23"/>
      <c r="PFC77" s="23"/>
      <c r="PFD77" s="23"/>
      <c r="PFE77" s="23"/>
      <c r="PFF77" s="23"/>
      <c r="PFG77" s="23"/>
      <c r="PFH77" s="23"/>
      <c r="PFI77" s="23"/>
      <c r="PFJ77" s="23"/>
      <c r="PFK77" s="23"/>
      <c r="PFL77" s="23"/>
      <c r="PFM77" s="23"/>
      <c r="PFN77" s="23"/>
      <c r="PFO77" s="23"/>
      <c r="PFP77" s="23"/>
      <c r="PFQ77" s="23"/>
      <c r="PFR77" s="23"/>
      <c r="PFS77" s="23"/>
      <c r="PFT77" s="23"/>
      <c r="PFU77" s="23"/>
      <c r="PFV77" s="23"/>
      <c r="PFW77" s="23"/>
      <c r="PFX77" s="23"/>
      <c r="PFY77" s="23"/>
      <c r="PFZ77" s="23"/>
      <c r="PGA77" s="23"/>
      <c r="PGB77" s="23"/>
      <c r="PGC77" s="23"/>
      <c r="PGD77" s="23"/>
      <c r="PGE77" s="23"/>
      <c r="PGF77" s="23"/>
      <c r="PGG77" s="23"/>
      <c r="PGH77" s="23"/>
      <c r="PGI77" s="23"/>
      <c r="PGJ77" s="23"/>
      <c r="PGK77" s="23"/>
      <c r="PGL77" s="23"/>
      <c r="PGM77" s="23"/>
      <c r="PGN77" s="23"/>
      <c r="PGO77" s="23"/>
      <c r="PGP77" s="23"/>
      <c r="PGQ77" s="23"/>
      <c r="PGR77" s="23"/>
      <c r="PGS77" s="23"/>
      <c r="PGT77" s="23"/>
      <c r="PGU77" s="23"/>
      <c r="PGV77" s="23"/>
      <c r="PGW77" s="23"/>
      <c r="PGX77" s="23"/>
      <c r="PGY77" s="23"/>
      <c r="PGZ77" s="23"/>
      <c r="PHA77" s="23"/>
      <c r="PHB77" s="23"/>
      <c r="PHC77" s="23"/>
      <c r="PHD77" s="23"/>
      <c r="PHE77" s="23"/>
      <c r="PHF77" s="23"/>
      <c r="PHG77" s="23"/>
      <c r="PHH77" s="23"/>
      <c r="PHI77" s="23"/>
      <c r="PHJ77" s="23"/>
      <c r="PHK77" s="23"/>
      <c r="PHL77" s="23"/>
      <c r="PHM77" s="23"/>
      <c r="PHN77" s="23"/>
      <c r="PHO77" s="23"/>
      <c r="PHP77" s="23"/>
      <c r="PHQ77" s="23"/>
      <c r="PHR77" s="23"/>
      <c r="PHS77" s="23"/>
      <c r="PHT77" s="23"/>
      <c r="PHU77" s="23"/>
      <c r="PHV77" s="23"/>
      <c r="PHW77" s="23"/>
      <c r="PHX77" s="23"/>
      <c r="PHY77" s="23"/>
      <c r="PHZ77" s="23"/>
      <c r="PIA77" s="23"/>
      <c r="PIB77" s="23"/>
      <c r="PIC77" s="23"/>
      <c r="PID77" s="23"/>
      <c r="PIE77" s="23"/>
      <c r="PIF77" s="23"/>
      <c r="PIG77" s="23"/>
      <c r="PIH77" s="23"/>
      <c r="PII77" s="23"/>
      <c r="PIJ77" s="23"/>
      <c r="PIK77" s="23"/>
      <c r="PIL77" s="23"/>
      <c r="PIM77" s="23"/>
      <c r="PIN77" s="23"/>
      <c r="PIO77" s="23"/>
      <c r="PIP77" s="23"/>
      <c r="PIQ77" s="23"/>
      <c r="PIR77" s="23"/>
      <c r="PIS77" s="23"/>
      <c r="PIT77" s="23"/>
      <c r="PIU77" s="23"/>
      <c r="PIV77" s="23"/>
      <c r="PIW77" s="23"/>
      <c r="PIX77" s="23"/>
      <c r="PIY77" s="23"/>
      <c r="PIZ77" s="23"/>
      <c r="PJA77" s="23"/>
      <c r="PJB77" s="23"/>
      <c r="PJC77" s="23"/>
      <c r="PJD77" s="23"/>
      <c r="PJE77" s="23"/>
      <c r="PJF77" s="23"/>
      <c r="PJG77" s="23"/>
      <c r="PJH77" s="23"/>
      <c r="PJI77" s="23"/>
      <c r="PJJ77" s="23"/>
      <c r="PJK77" s="23"/>
      <c r="PJL77" s="23"/>
      <c r="PJM77" s="23"/>
      <c r="PJN77" s="23"/>
      <c r="PJO77" s="23"/>
      <c r="PJP77" s="23"/>
      <c r="PJQ77" s="23"/>
      <c r="PJR77" s="23"/>
      <c r="PJS77" s="23"/>
      <c r="PJT77" s="23"/>
      <c r="PJU77" s="23"/>
      <c r="PJV77" s="23"/>
      <c r="PJW77" s="23"/>
      <c r="PJX77" s="23"/>
      <c r="PJY77" s="23"/>
      <c r="PJZ77" s="23"/>
      <c r="PKA77" s="23"/>
      <c r="PKB77" s="23"/>
      <c r="PKC77" s="23"/>
      <c r="PKD77" s="23"/>
      <c r="PKE77" s="23"/>
      <c r="PKF77" s="23"/>
      <c r="PKG77" s="23"/>
      <c r="PKH77" s="23"/>
      <c r="PKI77" s="23"/>
      <c r="PKJ77" s="23"/>
      <c r="PKK77" s="23"/>
      <c r="PKL77" s="23"/>
      <c r="PKM77" s="23"/>
      <c r="PKN77" s="23"/>
      <c r="PKO77" s="23"/>
      <c r="PKP77" s="23"/>
      <c r="PKQ77" s="23"/>
      <c r="PKR77" s="23"/>
      <c r="PKS77" s="23"/>
      <c r="PKT77" s="23"/>
      <c r="PKU77" s="23"/>
      <c r="PKV77" s="23"/>
      <c r="PKW77" s="23"/>
      <c r="PKX77" s="23"/>
      <c r="PKY77" s="23"/>
      <c r="PKZ77" s="23"/>
      <c r="PLA77" s="23"/>
      <c r="PLB77" s="23"/>
      <c r="PLC77" s="23"/>
      <c r="PLD77" s="23"/>
      <c r="PLE77" s="23"/>
      <c r="PLF77" s="23"/>
      <c r="PLG77" s="23"/>
      <c r="PLH77" s="23"/>
      <c r="PLI77" s="23"/>
      <c r="PLJ77" s="23"/>
      <c r="PLK77" s="23"/>
      <c r="PLL77" s="23"/>
      <c r="PLM77" s="23"/>
      <c r="PLN77" s="23"/>
      <c r="PLO77" s="23"/>
      <c r="PLP77" s="23"/>
      <c r="PLQ77" s="23"/>
      <c r="PLR77" s="23"/>
      <c r="PLS77" s="23"/>
      <c r="PLT77" s="23"/>
      <c r="PLU77" s="23"/>
      <c r="PLV77" s="23"/>
      <c r="PLW77" s="23"/>
      <c r="PLX77" s="23"/>
      <c r="PLY77" s="23"/>
      <c r="PLZ77" s="23"/>
      <c r="PMA77" s="23"/>
      <c r="PMB77" s="23"/>
      <c r="PMC77" s="23"/>
      <c r="PMD77" s="23"/>
      <c r="PME77" s="23"/>
      <c r="PMF77" s="23"/>
      <c r="PMG77" s="23"/>
      <c r="PMH77" s="23"/>
      <c r="PMI77" s="23"/>
      <c r="PMJ77" s="23"/>
      <c r="PMK77" s="23"/>
      <c r="PML77" s="23"/>
      <c r="PMM77" s="23"/>
      <c r="PMN77" s="23"/>
      <c r="PMO77" s="23"/>
      <c r="PMP77" s="23"/>
      <c r="PMQ77" s="23"/>
      <c r="PMR77" s="23"/>
      <c r="PMS77" s="23"/>
      <c r="PMT77" s="23"/>
      <c r="PMU77" s="23"/>
      <c r="PMV77" s="23"/>
      <c r="PMW77" s="23"/>
      <c r="PMX77" s="23"/>
      <c r="PMY77" s="23"/>
      <c r="PMZ77" s="23"/>
      <c r="PNA77" s="23"/>
      <c r="PNB77" s="23"/>
      <c r="PNC77" s="23"/>
      <c r="PND77" s="23"/>
      <c r="PNE77" s="23"/>
      <c r="PNF77" s="23"/>
      <c r="PNG77" s="23"/>
      <c r="PNH77" s="23"/>
      <c r="PNI77" s="23"/>
      <c r="PNJ77" s="23"/>
      <c r="PNK77" s="23"/>
      <c r="PNL77" s="23"/>
      <c r="PNM77" s="23"/>
      <c r="PNN77" s="23"/>
      <c r="PNO77" s="23"/>
      <c r="PNP77" s="23"/>
      <c r="PNQ77" s="23"/>
      <c r="PNR77" s="23"/>
      <c r="PNS77" s="23"/>
      <c r="PNT77" s="23"/>
      <c r="PNU77" s="23"/>
      <c r="PNV77" s="23"/>
      <c r="PNW77" s="23"/>
      <c r="PNX77" s="23"/>
      <c r="PNY77" s="23"/>
      <c r="PNZ77" s="23"/>
      <c r="POA77" s="23"/>
      <c r="POB77" s="23"/>
      <c r="POC77" s="23"/>
      <c r="POD77" s="23"/>
      <c r="POE77" s="23"/>
      <c r="POF77" s="23"/>
      <c r="POG77" s="23"/>
      <c r="POH77" s="23"/>
      <c r="POI77" s="23"/>
      <c r="POJ77" s="23"/>
      <c r="POK77" s="23"/>
      <c r="POL77" s="23"/>
      <c r="POM77" s="23"/>
      <c r="PON77" s="23"/>
      <c r="POO77" s="23"/>
      <c r="POP77" s="23"/>
      <c r="POQ77" s="23"/>
      <c r="POR77" s="23"/>
      <c r="POS77" s="23"/>
      <c r="POT77" s="23"/>
      <c r="POU77" s="23"/>
      <c r="POV77" s="23"/>
      <c r="POW77" s="23"/>
      <c r="POX77" s="23"/>
      <c r="POY77" s="23"/>
      <c r="POZ77" s="23"/>
      <c r="PPA77" s="23"/>
      <c r="PPB77" s="23"/>
      <c r="PPC77" s="23"/>
      <c r="PPD77" s="23"/>
      <c r="PPE77" s="23"/>
      <c r="PPF77" s="23"/>
      <c r="PPG77" s="23"/>
      <c r="PPH77" s="23"/>
      <c r="PPI77" s="23"/>
      <c r="PPJ77" s="23"/>
      <c r="PPK77" s="23"/>
      <c r="PPL77" s="23"/>
      <c r="PPM77" s="23"/>
      <c r="PPN77" s="23"/>
      <c r="PPO77" s="23"/>
      <c r="PPP77" s="23"/>
      <c r="PPQ77" s="23"/>
      <c r="PPR77" s="23"/>
      <c r="PPS77" s="23"/>
      <c r="PPT77" s="23"/>
      <c r="PPU77" s="23"/>
      <c r="PPV77" s="23"/>
      <c r="PPW77" s="23"/>
      <c r="PPX77" s="23"/>
      <c r="PPY77" s="23"/>
      <c r="PPZ77" s="23"/>
      <c r="PQA77" s="23"/>
      <c r="PQB77" s="23"/>
      <c r="PQC77" s="23"/>
      <c r="PQD77" s="23"/>
      <c r="PQE77" s="23"/>
      <c r="PQF77" s="23"/>
      <c r="PQG77" s="23"/>
      <c r="PQH77" s="23"/>
      <c r="PQI77" s="23"/>
      <c r="PQJ77" s="23"/>
      <c r="PQK77" s="23"/>
      <c r="PQL77" s="23"/>
      <c r="PQM77" s="23"/>
      <c r="PQN77" s="23"/>
      <c r="PQO77" s="23"/>
      <c r="PQP77" s="23"/>
      <c r="PQQ77" s="23"/>
      <c r="PQR77" s="23"/>
      <c r="PQS77" s="23"/>
      <c r="PQT77" s="23"/>
      <c r="PQU77" s="23"/>
      <c r="PQV77" s="23"/>
      <c r="PQW77" s="23"/>
      <c r="PQX77" s="23"/>
      <c r="PQY77" s="23"/>
      <c r="PQZ77" s="23"/>
      <c r="PRA77" s="23"/>
      <c r="PRB77" s="23"/>
      <c r="PRC77" s="23"/>
      <c r="PRD77" s="23"/>
      <c r="PRE77" s="23"/>
      <c r="PRF77" s="23"/>
      <c r="PRG77" s="23"/>
      <c r="PRH77" s="23"/>
      <c r="PRI77" s="23"/>
      <c r="PRJ77" s="23"/>
      <c r="PRK77" s="23"/>
      <c r="PRL77" s="23"/>
      <c r="PRM77" s="23"/>
      <c r="PRN77" s="23"/>
      <c r="PRO77" s="23"/>
      <c r="PRP77" s="23"/>
      <c r="PRQ77" s="23"/>
      <c r="PRR77" s="23"/>
      <c r="PRS77" s="23"/>
      <c r="PRT77" s="23"/>
      <c r="PRU77" s="23"/>
      <c r="PRV77" s="23"/>
      <c r="PRW77" s="23"/>
      <c r="PRX77" s="23"/>
      <c r="PRY77" s="23"/>
      <c r="PRZ77" s="23"/>
      <c r="PSA77" s="23"/>
      <c r="PSB77" s="23"/>
      <c r="PSC77" s="23"/>
      <c r="PSD77" s="23"/>
      <c r="PSE77" s="23"/>
      <c r="PSF77" s="23"/>
      <c r="PSG77" s="23"/>
      <c r="PSH77" s="23"/>
      <c r="PSI77" s="23"/>
      <c r="PSJ77" s="23"/>
      <c r="PSK77" s="23"/>
      <c r="PSL77" s="23"/>
      <c r="PSM77" s="23"/>
      <c r="PSN77" s="23"/>
      <c r="PSO77" s="23"/>
      <c r="PSP77" s="23"/>
      <c r="PSQ77" s="23"/>
      <c r="PSR77" s="23"/>
      <c r="PSS77" s="23"/>
      <c r="PST77" s="23"/>
      <c r="PSU77" s="23"/>
      <c r="PSV77" s="23"/>
      <c r="PSW77" s="23"/>
      <c r="PSX77" s="23"/>
      <c r="PSY77" s="23"/>
      <c r="PSZ77" s="23"/>
      <c r="PTA77" s="23"/>
      <c r="PTB77" s="23"/>
      <c r="PTC77" s="23"/>
      <c r="PTD77" s="23"/>
      <c r="PTE77" s="23"/>
      <c r="PTF77" s="23"/>
      <c r="PTG77" s="23"/>
      <c r="PTH77" s="23"/>
      <c r="PTI77" s="23"/>
      <c r="PTJ77" s="23"/>
      <c r="PTK77" s="23"/>
      <c r="PTL77" s="23"/>
      <c r="PTM77" s="23"/>
      <c r="PTN77" s="23"/>
      <c r="PTO77" s="23"/>
      <c r="PTP77" s="23"/>
      <c r="PTQ77" s="23"/>
      <c r="PTR77" s="23"/>
      <c r="PTS77" s="23"/>
      <c r="PTT77" s="23"/>
      <c r="PTU77" s="23"/>
      <c r="PTV77" s="23"/>
      <c r="PTW77" s="23"/>
      <c r="PTX77" s="23"/>
      <c r="PTY77" s="23"/>
      <c r="PTZ77" s="23"/>
      <c r="PUA77" s="23"/>
      <c r="PUB77" s="23"/>
      <c r="PUC77" s="23"/>
      <c r="PUD77" s="23"/>
      <c r="PUE77" s="23"/>
      <c r="PUF77" s="23"/>
      <c r="PUG77" s="23"/>
      <c r="PUH77" s="23"/>
      <c r="PUI77" s="23"/>
      <c r="PUJ77" s="23"/>
      <c r="PUK77" s="23"/>
      <c r="PUL77" s="23"/>
      <c r="PUM77" s="23"/>
      <c r="PUN77" s="23"/>
      <c r="PUO77" s="23"/>
      <c r="PUP77" s="23"/>
      <c r="PUQ77" s="23"/>
      <c r="PUR77" s="23"/>
      <c r="PUS77" s="23"/>
      <c r="PUT77" s="23"/>
      <c r="PUU77" s="23"/>
      <c r="PUV77" s="23"/>
      <c r="PUW77" s="23"/>
      <c r="PUX77" s="23"/>
      <c r="PUY77" s="23"/>
      <c r="PUZ77" s="23"/>
      <c r="PVA77" s="23"/>
      <c r="PVB77" s="23"/>
      <c r="PVC77" s="23"/>
      <c r="PVD77" s="23"/>
      <c r="PVE77" s="23"/>
      <c r="PVF77" s="23"/>
      <c r="PVG77" s="23"/>
      <c r="PVH77" s="23"/>
      <c r="PVI77" s="23"/>
      <c r="PVJ77" s="23"/>
      <c r="PVK77" s="23"/>
      <c r="PVL77" s="23"/>
      <c r="PVM77" s="23"/>
      <c r="PVN77" s="23"/>
      <c r="PVO77" s="23"/>
      <c r="PVP77" s="23"/>
      <c r="PVQ77" s="23"/>
      <c r="PVR77" s="23"/>
      <c r="PVS77" s="23"/>
      <c r="PVT77" s="23"/>
      <c r="PVU77" s="23"/>
      <c r="PVV77" s="23"/>
      <c r="PVW77" s="23"/>
      <c r="PVX77" s="23"/>
      <c r="PVY77" s="23"/>
      <c r="PVZ77" s="23"/>
      <c r="PWA77" s="23"/>
      <c r="PWB77" s="23"/>
      <c r="PWC77" s="23"/>
      <c r="PWD77" s="23"/>
      <c r="PWE77" s="23"/>
      <c r="PWF77" s="23"/>
      <c r="PWG77" s="23"/>
      <c r="PWH77" s="23"/>
      <c r="PWI77" s="23"/>
      <c r="PWJ77" s="23"/>
      <c r="PWK77" s="23"/>
      <c r="PWL77" s="23"/>
      <c r="PWM77" s="23"/>
      <c r="PWN77" s="23"/>
      <c r="PWO77" s="23"/>
      <c r="PWP77" s="23"/>
      <c r="PWQ77" s="23"/>
      <c r="PWR77" s="23"/>
      <c r="PWS77" s="23"/>
      <c r="PWT77" s="23"/>
      <c r="PWU77" s="23"/>
      <c r="PWV77" s="23"/>
      <c r="PWW77" s="23"/>
      <c r="PWX77" s="23"/>
      <c r="PWY77" s="23"/>
      <c r="PWZ77" s="23"/>
      <c r="PXA77" s="23"/>
      <c r="PXB77" s="23"/>
      <c r="PXC77" s="23"/>
      <c r="PXD77" s="23"/>
      <c r="PXE77" s="23"/>
      <c r="PXF77" s="23"/>
      <c r="PXG77" s="23"/>
      <c r="PXH77" s="23"/>
      <c r="PXI77" s="23"/>
      <c r="PXJ77" s="23"/>
      <c r="PXK77" s="23"/>
      <c r="PXL77" s="23"/>
      <c r="PXM77" s="23"/>
      <c r="PXN77" s="23"/>
      <c r="PXO77" s="23"/>
      <c r="PXP77" s="23"/>
      <c r="PXQ77" s="23"/>
      <c r="PXR77" s="23"/>
      <c r="PXS77" s="23"/>
      <c r="PXT77" s="23"/>
      <c r="PXU77" s="23"/>
      <c r="PXV77" s="23"/>
      <c r="PXW77" s="23"/>
      <c r="PXX77" s="23"/>
      <c r="PXY77" s="23"/>
      <c r="PXZ77" s="23"/>
      <c r="PYA77" s="23"/>
      <c r="PYB77" s="23"/>
      <c r="PYC77" s="23"/>
      <c r="PYD77" s="23"/>
      <c r="PYE77" s="23"/>
      <c r="PYF77" s="23"/>
      <c r="PYG77" s="23"/>
      <c r="PYH77" s="23"/>
      <c r="PYI77" s="23"/>
      <c r="PYJ77" s="23"/>
      <c r="PYK77" s="23"/>
      <c r="PYL77" s="23"/>
      <c r="PYM77" s="23"/>
      <c r="PYN77" s="23"/>
      <c r="PYO77" s="23"/>
      <c r="PYP77" s="23"/>
      <c r="PYQ77" s="23"/>
      <c r="PYR77" s="23"/>
      <c r="PYS77" s="23"/>
      <c r="PYT77" s="23"/>
      <c r="PYU77" s="23"/>
      <c r="PYV77" s="23"/>
      <c r="PYW77" s="23"/>
      <c r="PYX77" s="23"/>
      <c r="PYY77" s="23"/>
      <c r="PYZ77" s="23"/>
      <c r="PZA77" s="23"/>
      <c r="PZB77" s="23"/>
      <c r="PZC77" s="23"/>
      <c r="PZD77" s="23"/>
      <c r="PZE77" s="23"/>
      <c r="PZF77" s="23"/>
      <c r="PZG77" s="23"/>
      <c r="PZH77" s="23"/>
      <c r="PZI77" s="23"/>
      <c r="PZJ77" s="23"/>
      <c r="PZK77" s="23"/>
      <c r="PZL77" s="23"/>
      <c r="PZM77" s="23"/>
      <c r="PZN77" s="23"/>
      <c r="PZO77" s="23"/>
      <c r="PZP77" s="23"/>
      <c r="PZQ77" s="23"/>
      <c r="PZR77" s="23"/>
      <c r="PZS77" s="23"/>
      <c r="PZT77" s="23"/>
      <c r="PZU77" s="23"/>
      <c r="PZV77" s="23"/>
      <c r="PZW77" s="23"/>
      <c r="PZX77" s="23"/>
      <c r="PZY77" s="23"/>
      <c r="PZZ77" s="23"/>
      <c r="QAA77" s="23"/>
      <c r="QAB77" s="23"/>
      <c r="QAC77" s="23"/>
      <c r="QAD77" s="23"/>
      <c r="QAE77" s="23"/>
      <c r="QAF77" s="23"/>
      <c r="QAG77" s="23"/>
      <c r="QAH77" s="23"/>
      <c r="QAI77" s="23"/>
      <c r="QAJ77" s="23"/>
      <c r="QAK77" s="23"/>
      <c r="QAL77" s="23"/>
      <c r="QAM77" s="23"/>
      <c r="QAN77" s="23"/>
      <c r="QAO77" s="23"/>
      <c r="QAP77" s="23"/>
      <c r="QAQ77" s="23"/>
      <c r="QAR77" s="23"/>
      <c r="QAS77" s="23"/>
      <c r="QAT77" s="23"/>
      <c r="QAU77" s="23"/>
      <c r="QAV77" s="23"/>
      <c r="QAW77" s="23"/>
      <c r="QAX77" s="23"/>
      <c r="QAY77" s="23"/>
      <c r="QAZ77" s="23"/>
      <c r="QBA77" s="23"/>
      <c r="QBB77" s="23"/>
      <c r="QBC77" s="23"/>
      <c r="QBD77" s="23"/>
      <c r="QBE77" s="23"/>
      <c r="QBF77" s="23"/>
      <c r="QBG77" s="23"/>
      <c r="QBH77" s="23"/>
      <c r="QBI77" s="23"/>
      <c r="QBJ77" s="23"/>
      <c r="QBK77" s="23"/>
      <c r="QBL77" s="23"/>
      <c r="QBM77" s="23"/>
      <c r="QBN77" s="23"/>
      <c r="QBO77" s="23"/>
      <c r="QBP77" s="23"/>
      <c r="QBQ77" s="23"/>
      <c r="QBR77" s="23"/>
      <c r="QBS77" s="23"/>
      <c r="QBT77" s="23"/>
      <c r="QBU77" s="23"/>
      <c r="QBV77" s="23"/>
      <c r="QBW77" s="23"/>
      <c r="QBX77" s="23"/>
      <c r="QBY77" s="23"/>
      <c r="QBZ77" s="23"/>
      <c r="QCA77" s="23"/>
      <c r="QCB77" s="23"/>
      <c r="QCC77" s="23"/>
      <c r="QCD77" s="23"/>
      <c r="QCE77" s="23"/>
      <c r="QCF77" s="23"/>
      <c r="QCG77" s="23"/>
      <c r="QCH77" s="23"/>
      <c r="QCI77" s="23"/>
      <c r="QCJ77" s="23"/>
      <c r="QCK77" s="23"/>
      <c r="QCL77" s="23"/>
      <c r="QCM77" s="23"/>
      <c r="QCN77" s="23"/>
      <c r="QCO77" s="23"/>
      <c r="QCP77" s="23"/>
      <c r="QCQ77" s="23"/>
      <c r="QCR77" s="23"/>
      <c r="QCS77" s="23"/>
      <c r="QCT77" s="23"/>
      <c r="QCU77" s="23"/>
      <c r="QCV77" s="23"/>
      <c r="QCW77" s="23"/>
      <c r="QCX77" s="23"/>
      <c r="QCY77" s="23"/>
      <c r="QCZ77" s="23"/>
      <c r="QDA77" s="23"/>
      <c r="QDB77" s="23"/>
      <c r="QDC77" s="23"/>
      <c r="QDD77" s="23"/>
      <c r="QDE77" s="23"/>
      <c r="QDF77" s="23"/>
      <c r="QDG77" s="23"/>
      <c r="QDH77" s="23"/>
      <c r="QDI77" s="23"/>
      <c r="QDJ77" s="23"/>
      <c r="QDK77" s="23"/>
      <c r="QDL77" s="23"/>
      <c r="QDM77" s="23"/>
      <c r="QDN77" s="23"/>
      <c r="QDO77" s="23"/>
      <c r="QDP77" s="23"/>
      <c r="QDQ77" s="23"/>
      <c r="QDR77" s="23"/>
      <c r="QDS77" s="23"/>
      <c r="QDT77" s="23"/>
      <c r="QDU77" s="23"/>
      <c r="QDV77" s="23"/>
      <c r="QDW77" s="23"/>
      <c r="QDX77" s="23"/>
      <c r="QDY77" s="23"/>
      <c r="QDZ77" s="23"/>
      <c r="QEA77" s="23"/>
      <c r="QEB77" s="23"/>
      <c r="QEC77" s="23"/>
      <c r="QED77" s="23"/>
      <c r="QEE77" s="23"/>
      <c r="QEF77" s="23"/>
      <c r="QEG77" s="23"/>
      <c r="QEH77" s="23"/>
      <c r="QEI77" s="23"/>
      <c r="QEJ77" s="23"/>
      <c r="QEK77" s="23"/>
      <c r="QEL77" s="23"/>
      <c r="QEM77" s="23"/>
      <c r="QEN77" s="23"/>
      <c r="QEO77" s="23"/>
      <c r="QEP77" s="23"/>
      <c r="QEQ77" s="23"/>
      <c r="QER77" s="23"/>
      <c r="QES77" s="23"/>
      <c r="QET77" s="23"/>
      <c r="QEU77" s="23"/>
      <c r="QEV77" s="23"/>
      <c r="QEW77" s="23"/>
      <c r="QEX77" s="23"/>
      <c r="QEY77" s="23"/>
      <c r="QEZ77" s="23"/>
      <c r="QFA77" s="23"/>
      <c r="QFB77" s="23"/>
      <c r="QFC77" s="23"/>
      <c r="QFD77" s="23"/>
      <c r="QFE77" s="23"/>
      <c r="QFF77" s="23"/>
      <c r="QFG77" s="23"/>
      <c r="QFH77" s="23"/>
      <c r="QFI77" s="23"/>
      <c r="QFJ77" s="23"/>
      <c r="QFK77" s="23"/>
      <c r="QFL77" s="23"/>
      <c r="QFM77" s="23"/>
      <c r="QFN77" s="23"/>
      <c r="QFO77" s="23"/>
      <c r="QFP77" s="23"/>
      <c r="QFQ77" s="23"/>
      <c r="QFR77" s="23"/>
      <c r="QFS77" s="23"/>
      <c r="QFT77" s="23"/>
      <c r="QFU77" s="23"/>
      <c r="QFV77" s="23"/>
      <c r="QFW77" s="23"/>
      <c r="QFX77" s="23"/>
      <c r="QFY77" s="23"/>
      <c r="QFZ77" s="23"/>
      <c r="QGA77" s="23"/>
      <c r="QGB77" s="23"/>
      <c r="QGC77" s="23"/>
      <c r="QGD77" s="23"/>
      <c r="QGE77" s="23"/>
      <c r="QGF77" s="23"/>
      <c r="QGG77" s="23"/>
      <c r="QGH77" s="23"/>
      <c r="QGI77" s="23"/>
      <c r="QGJ77" s="23"/>
      <c r="QGK77" s="23"/>
      <c r="QGL77" s="23"/>
      <c r="QGM77" s="23"/>
      <c r="QGN77" s="23"/>
      <c r="QGO77" s="23"/>
      <c r="QGP77" s="23"/>
      <c r="QGQ77" s="23"/>
      <c r="QGR77" s="23"/>
      <c r="QGS77" s="23"/>
      <c r="QGT77" s="23"/>
      <c r="QGU77" s="23"/>
      <c r="QGV77" s="23"/>
      <c r="QGW77" s="23"/>
      <c r="QGX77" s="23"/>
      <c r="QGY77" s="23"/>
      <c r="QGZ77" s="23"/>
      <c r="QHA77" s="23"/>
      <c r="QHB77" s="23"/>
      <c r="QHC77" s="23"/>
      <c r="QHD77" s="23"/>
      <c r="QHE77" s="23"/>
      <c r="QHF77" s="23"/>
      <c r="QHG77" s="23"/>
      <c r="QHH77" s="23"/>
      <c r="QHI77" s="23"/>
      <c r="QHJ77" s="23"/>
      <c r="QHK77" s="23"/>
      <c r="QHL77" s="23"/>
      <c r="QHM77" s="23"/>
      <c r="QHN77" s="23"/>
      <c r="QHO77" s="23"/>
      <c r="QHP77" s="23"/>
      <c r="QHQ77" s="23"/>
      <c r="QHR77" s="23"/>
      <c r="QHS77" s="23"/>
      <c r="QHT77" s="23"/>
      <c r="QHU77" s="23"/>
      <c r="QHV77" s="23"/>
      <c r="QHW77" s="23"/>
      <c r="QHX77" s="23"/>
      <c r="QHY77" s="23"/>
      <c r="QHZ77" s="23"/>
      <c r="QIA77" s="23"/>
      <c r="QIB77" s="23"/>
      <c r="QIC77" s="23"/>
      <c r="QID77" s="23"/>
      <c r="QIE77" s="23"/>
      <c r="QIF77" s="23"/>
      <c r="QIG77" s="23"/>
      <c r="QIH77" s="23"/>
      <c r="QII77" s="23"/>
      <c r="QIJ77" s="23"/>
      <c r="QIK77" s="23"/>
      <c r="QIL77" s="23"/>
      <c r="QIM77" s="23"/>
      <c r="QIN77" s="23"/>
      <c r="QIO77" s="23"/>
      <c r="QIP77" s="23"/>
      <c r="QIQ77" s="23"/>
      <c r="QIR77" s="23"/>
      <c r="QIS77" s="23"/>
      <c r="QIT77" s="23"/>
      <c r="QIU77" s="23"/>
      <c r="QIV77" s="23"/>
      <c r="QIW77" s="23"/>
      <c r="QIX77" s="23"/>
      <c r="QIY77" s="23"/>
      <c r="QIZ77" s="23"/>
      <c r="QJA77" s="23"/>
      <c r="QJB77" s="23"/>
      <c r="QJC77" s="23"/>
      <c r="QJD77" s="23"/>
      <c r="QJE77" s="23"/>
      <c r="QJF77" s="23"/>
      <c r="QJG77" s="23"/>
      <c r="QJH77" s="23"/>
      <c r="QJI77" s="23"/>
      <c r="QJJ77" s="23"/>
      <c r="QJK77" s="23"/>
      <c r="QJL77" s="23"/>
      <c r="QJM77" s="23"/>
      <c r="QJN77" s="23"/>
      <c r="QJO77" s="23"/>
      <c r="QJP77" s="23"/>
      <c r="QJQ77" s="23"/>
      <c r="QJR77" s="23"/>
      <c r="QJS77" s="23"/>
      <c r="QJT77" s="23"/>
      <c r="QJU77" s="23"/>
      <c r="QJV77" s="23"/>
      <c r="QJW77" s="23"/>
      <c r="QJX77" s="23"/>
      <c r="QJY77" s="23"/>
      <c r="QJZ77" s="23"/>
      <c r="QKA77" s="23"/>
      <c r="QKB77" s="23"/>
      <c r="QKC77" s="23"/>
      <c r="QKD77" s="23"/>
      <c r="QKE77" s="23"/>
      <c r="QKF77" s="23"/>
      <c r="QKG77" s="23"/>
      <c r="QKH77" s="23"/>
      <c r="QKI77" s="23"/>
      <c r="QKJ77" s="23"/>
      <c r="QKK77" s="23"/>
      <c r="QKL77" s="23"/>
      <c r="QKM77" s="23"/>
      <c r="QKN77" s="23"/>
      <c r="QKO77" s="23"/>
      <c r="QKP77" s="23"/>
      <c r="QKQ77" s="23"/>
      <c r="QKR77" s="23"/>
      <c r="QKS77" s="23"/>
      <c r="QKT77" s="23"/>
      <c r="QKU77" s="23"/>
      <c r="QKV77" s="23"/>
      <c r="QKW77" s="23"/>
      <c r="QKX77" s="23"/>
      <c r="QKY77" s="23"/>
      <c r="QKZ77" s="23"/>
      <c r="QLA77" s="23"/>
      <c r="QLB77" s="23"/>
      <c r="QLC77" s="23"/>
      <c r="QLD77" s="23"/>
      <c r="QLE77" s="23"/>
      <c r="QLF77" s="23"/>
      <c r="QLG77" s="23"/>
      <c r="QLH77" s="23"/>
      <c r="QLI77" s="23"/>
      <c r="QLJ77" s="23"/>
      <c r="QLK77" s="23"/>
      <c r="QLL77" s="23"/>
      <c r="QLM77" s="23"/>
      <c r="QLN77" s="23"/>
      <c r="QLO77" s="23"/>
      <c r="QLP77" s="23"/>
      <c r="QLQ77" s="23"/>
      <c r="QLR77" s="23"/>
      <c r="QLS77" s="23"/>
      <c r="QLT77" s="23"/>
      <c r="QLU77" s="23"/>
      <c r="QLV77" s="23"/>
      <c r="QLW77" s="23"/>
      <c r="QLX77" s="23"/>
      <c r="QLY77" s="23"/>
      <c r="QLZ77" s="23"/>
      <c r="QMA77" s="23"/>
      <c r="QMB77" s="23"/>
      <c r="QMC77" s="23"/>
      <c r="QMD77" s="23"/>
      <c r="QME77" s="23"/>
      <c r="QMF77" s="23"/>
      <c r="QMG77" s="23"/>
      <c r="QMH77" s="23"/>
      <c r="QMI77" s="23"/>
      <c r="QMJ77" s="23"/>
      <c r="QMK77" s="23"/>
      <c r="QML77" s="23"/>
      <c r="QMM77" s="23"/>
      <c r="QMN77" s="23"/>
      <c r="QMO77" s="23"/>
      <c r="QMP77" s="23"/>
      <c r="QMQ77" s="23"/>
      <c r="QMR77" s="23"/>
      <c r="QMS77" s="23"/>
      <c r="QMT77" s="23"/>
      <c r="QMU77" s="23"/>
      <c r="QMV77" s="23"/>
      <c r="QMW77" s="23"/>
      <c r="QMX77" s="23"/>
      <c r="QMY77" s="23"/>
      <c r="QMZ77" s="23"/>
      <c r="QNA77" s="23"/>
      <c r="QNB77" s="23"/>
      <c r="QNC77" s="23"/>
      <c r="QND77" s="23"/>
      <c r="QNE77" s="23"/>
      <c r="QNF77" s="23"/>
      <c r="QNG77" s="23"/>
      <c r="QNH77" s="23"/>
      <c r="QNI77" s="23"/>
      <c r="QNJ77" s="23"/>
      <c r="QNK77" s="23"/>
      <c r="QNL77" s="23"/>
      <c r="QNM77" s="23"/>
      <c r="QNN77" s="23"/>
      <c r="QNO77" s="23"/>
      <c r="QNP77" s="23"/>
      <c r="QNQ77" s="23"/>
      <c r="QNR77" s="23"/>
      <c r="QNS77" s="23"/>
      <c r="QNT77" s="23"/>
      <c r="QNU77" s="23"/>
      <c r="QNV77" s="23"/>
      <c r="QNW77" s="23"/>
      <c r="QNX77" s="23"/>
      <c r="QNY77" s="23"/>
      <c r="QNZ77" s="23"/>
      <c r="QOA77" s="23"/>
      <c r="QOB77" s="23"/>
      <c r="QOC77" s="23"/>
      <c r="QOD77" s="23"/>
      <c r="QOE77" s="23"/>
      <c r="QOF77" s="23"/>
      <c r="QOG77" s="23"/>
      <c r="QOH77" s="23"/>
      <c r="QOI77" s="23"/>
      <c r="QOJ77" s="23"/>
      <c r="QOK77" s="23"/>
      <c r="QOL77" s="23"/>
      <c r="QOM77" s="23"/>
      <c r="QON77" s="23"/>
      <c r="QOO77" s="23"/>
      <c r="QOP77" s="23"/>
      <c r="QOQ77" s="23"/>
      <c r="QOR77" s="23"/>
      <c r="QOS77" s="23"/>
      <c r="QOT77" s="23"/>
      <c r="QOU77" s="23"/>
      <c r="QOV77" s="23"/>
      <c r="QOW77" s="23"/>
      <c r="QOX77" s="23"/>
      <c r="QOY77" s="23"/>
      <c r="QOZ77" s="23"/>
      <c r="QPA77" s="23"/>
      <c r="QPB77" s="23"/>
      <c r="QPC77" s="23"/>
      <c r="QPD77" s="23"/>
      <c r="QPE77" s="23"/>
      <c r="QPF77" s="23"/>
      <c r="QPG77" s="23"/>
      <c r="QPH77" s="23"/>
      <c r="QPI77" s="23"/>
      <c r="QPJ77" s="23"/>
      <c r="QPK77" s="23"/>
      <c r="QPL77" s="23"/>
      <c r="QPM77" s="23"/>
      <c r="QPN77" s="23"/>
      <c r="QPO77" s="23"/>
      <c r="QPP77" s="23"/>
      <c r="QPQ77" s="23"/>
      <c r="QPR77" s="23"/>
      <c r="QPS77" s="23"/>
      <c r="QPT77" s="23"/>
      <c r="QPU77" s="23"/>
      <c r="QPV77" s="23"/>
      <c r="QPW77" s="23"/>
      <c r="QPX77" s="23"/>
      <c r="QPY77" s="23"/>
      <c r="QPZ77" s="23"/>
      <c r="QQA77" s="23"/>
      <c r="QQB77" s="23"/>
      <c r="QQC77" s="23"/>
      <c r="QQD77" s="23"/>
      <c r="QQE77" s="23"/>
      <c r="QQF77" s="23"/>
      <c r="QQG77" s="23"/>
      <c r="QQH77" s="23"/>
      <c r="QQI77" s="23"/>
      <c r="QQJ77" s="23"/>
      <c r="QQK77" s="23"/>
      <c r="QQL77" s="23"/>
      <c r="QQM77" s="23"/>
      <c r="QQN77" s="23"/>
      <c r="QQO77" s="23"/>
      <c r="QQP77" s="23"/>
      <c r="QQQ77" s="23"/>
      <c r="QQR77" s="23"/>
      <c r="QQS77" s="23"/>
      <c r="QQT77" s="23"/>
      <c r="QQU77" s="23"/>
      <c r="QQV77" s="23"/>
      <c r="QQW77" s="23"/>
      <c r="QQX77" s="23"/>
      <c r="QQY77" s="23"/>
      <c r="QQZ77" s="23"/>
      <c r="QRA77" s="23"/>
      <c r="QRB77" s="23"/>
      <c r="QRC77" s="23"/>
      <c r="QRD77" s="23"/>
      <c r="QRE77" s="23"/>
      <c r="QRF77" s="23"/>
      <c r="QRG77" s="23"/>
      <c r="QRH77" s="23"/>
      <c r="QRI77" s="23"/>
      <c r="QRJ77" s="23"/>
      <c r="QRK77" s="23"/>
      <c r="QRL77" s="23"/>
      <c r="QRM77" s="23"/>
      <c r="QRN77" s="23"/>
      <c r="QRO77" s="23"/>
      <c r="QRP77" s="23"/>
      <c r="QRQ77" s="23"/>
      <c r="QRR77" s="23"/>
      <c r="QRS77" s="23"/>
      <c r="QRT77" s="23"/>
      <c r="QRU77" s="23"/>
      <c r="QRV77" s="23"/>
      <c r="QRW77" s="23"/>
      <c r="QRX77" s="23"/>
      <c r="QRY77" s="23"/>
      <c r="QRZ77" s="23"/>
      <c r="QSA77" s="23"/>
      <c r="QSB77" s="23"/>
      <c r="QSC77" s="23"/>
      <c r="QSD77" s="23"/>
      <c r="QSE77" s="23"/>
      <c r="QSF77" s="23"/>
      <c r="QSG77" s="23"/>
      <c r="QSH77" s="23"/>
      <c r="QSI77" s="23"/>
      <c r="QSJ77" s="23"/>
      <c r="QSK77" s="23"/>
      <c r="QSL77" s="23"/>
      <c r="QSM77" s="23"/>
      <c r="QSN77" s="23"/>
      <c r="QSO77" s="23"/>
      <c r="QSP77" s="23"/>
      <c r="QSQ77" s="23"/>
      <c r="QSR77" s="23"/>
      <c r="QSS77" s="23"/>
      <c r="QST77" s="23"/>
      <c r="QSU77" s="23"/>
      <c r="QSV77" s="23"/>
      <c r="QSW77" s="23"/>
      <c r="QSX77" s="23"/>
      <c r="QSY77" s="23"/>
      <c r="QSZ77" s="23"/>
      <c r="QTA77" s="23"/>
      <c r="QTB77" s="23"/>
      <c r="QTC77" s="23"/>
      <c r="QTD77" s="23"/>
      <c r="QTE77" s="23"/>
      <c r="QTF77" s="23"/>
      <c r="QTG77" s="23"/>
      <c r="QTH77" s="23"/>
      <c r="QTI77" s="23"/>
      <c r="QTJ77" s="23"/>
      <c r="QTK77" s="23"/>
      <c r="QTL77" s="23"/>
      <c r="QTM77" s="23"/>
      <c r="QTN77" s="23"/>
      <c r="QTO77" s="23"/>
      <c r="QTP77" s="23"/>
      <c r="QTQ77" s="23"/>
      <c r="QTR77" s="23"/>
      <c r="QTS77" s="23"/>
      <c r="QTT77" s="23"/>
      <c r="QTU77" s="23"/>
      <c r="QTV77" s="23"/>
      <c r="QTW77" s="23"/>
      <c r="QTX77" s="23"/>
      <c r="QTY77" s="23"/>
      <c r="QTZ77" s="23"/>
      <c r="QUA77" s="23"/>
      <c r="QUB77" s="23"/>
      <c r="QUC77" s="23"/>
      <c r="QUD77" s="23"/>
      <c r="QUE77" s="23"/>
      <c r="QUF77" s="23"/>
      <c r="QUG77" s="23"/>
      <c r="QUH77" s="23"/>
      <c r="QUI77" s="23"/>
      <c r="QUJ77" s="23"/>
      <c r="QUK77" s="23"/>
      <c r="QUL77" s="23"/>
      <c r="QUM77" s="23"/>
      <c r="QUN77" s="23"/>
      <c r="QUO77" s="23"/>
      <c r="QUP77" s="23"/>
      <c r="QUQ77" s="23"/>
      <c r="QUR77" s="23"/>
      <c r="QUS77" s="23"/>
      <c r="QUT77" s="23"/>
      <c r="QUU77" s="23"/>
      <c r="QUV77" s="23"/>
      <c r="QUW77" s="23"/>
      <c r="QUX77" s="23"/>
      <c r="QUY77" s="23"/>
      <c r="QUZ77" s="23"/>
      <c r="QVA77" s="23"/>
      <c r="QVB77" s="23"/>
      <c r="QVC77" s="23"/>
      <c r="QVD77" s="23"/>
      <c r="QVE77" s="23"/>
      <c r="QVF77" s="23"/>
      <c r="QVG77" s="23"/>
      <c r="QVH77" s="23"/>
      <c r="QVI77" s="23"/>
      <c r="QVJ77" s="23"/>
      <c r="QVK77" s="23"/>
      <c r="QVL77" s="23"/>
      <c r="QVM77" s="23"/>
      <c r="QVN77" s="23"/>
      <c r="QVO77" s="23"/>
      <c r="QVP77" s="23"/>
      <c r="QVQ77" s="23"/>
      <c r="QVR77" s="23"/>
      <c r="QVS77" s="23"/>
      <c r="QVT77" s="23"/>
      <c r="QVU77" s="23"/>
      <c r="QVV77" s="23"/>
      <c r="QVW77" s="23"/>
      <c r="QVX77" s="23"/>
      <c r="QVY77" s="23"/>
      <c r="QVZ77" s="23"/>
      <c r="QWA77" s="23"/>
      <c r="QWB77" s="23"/>
      <c r="QWC77" s="23"/>
      <c r="QWD77" s="23"/>
      <c r="QWE77" s="23"/>
      <c r="QWF77" s="23"/>
      <c r="QWG77" s="23"/>
      <c r="QWH77" s="23"/>
      <c r="QWI77" s="23"/>
      <c r="QWJ77" s="23"/>
      <c r="QWK77" s="23"/>
      <c r="QWL77" s="23"/>
      <c r="QWM77" s="23"/>
      <c r="QWN77" s="23"/>
      <c r="QWO77" s="23"/>
      <c r="QWP77" s="23"/>
      <c r="QWQ77" s="23"/>
      <c r="QWR77" s="23"/>
      <c r="QWS77" s="23"/>
      <c r="QWT77" s="23"/>
      <c r="QWU77" s="23"/>
      <c r="QWV77" s="23"/>
      <c r="QWW77" s="23"/>
      <c r="QWX77" s="23"/>
      <c r="QWY77" s="23"/>
      <c r="QWZ77" s="23"/>
      <c r="QXA77" s="23"/>
      <c r="QXB77" s="23"/>
      <c r="QXC77" s="23"/>
      <c r="QXD77" s="23"/>
      <c r="QXE77" s="23"/>
      <c r="QXF77" s="23"/>
      <c r="QXG77" s="23"/>
      <c r="QXH77" s="23"/>
      <c r="QXI77" s="23"/>
      <c r="QXJ77" s="23"/>
      <c r="QXK77" s="23"/>
      <c r="QXL77" s="23"/>
      <c r="QXM77" s="23"/>
      <c r="QXN77" s="23"/>
      <c r="QXO77" s="23"/>
      <c r="QXP77" s="23"/>
      <c r="QXQ77" s="23"/>
      <c r="QXR77" s="23"/>
      <c r="QXS77" s="23"/>
      <c r="QXT77" s="23"/>
      <c r="QXU77" s="23"/>
      <c r="QXV77" s="23"/>
      <c r="QXW77" s="23"/>
      <c r="QXX77" s="23"/>
      <c r="QXY77" s="23"/>
      <c r="QXZ77" s="23"/>
      <c r="QYA77" s="23"/>
      <c r="QYB77" s="23"/>
      <c r="QYC77" s="23"/>
      <c r="QYD77" s="23"/>
      <c r="QYE77" s="23"/>
      <c r="QYF77" s="23"/>
      <c r="QYG77" s="23"/>
      <c r="QYH77" s="23"/>
      <c r="QYI77" s="23"/>
      <c r="QYJ77" s="23"/>
      <c r="QYK77" s="23"/>
      <c r="QYL77" s="23"/>
      <c r="QYM77" s="23"/>
      <c r="QYN77" s="23"/>
      <c r="QYO77" s="23"/>
      <c r="QYP77" s="23"/>
      <c r="QYQ77" s="23"/>
      <c r="QYR77" s="23"/>
      <c r="QYS77" s="23"/>
      <c r="QYT77" s="23"/>
      <c r="QYU77" s="23"/>
      <c r="QYV77" s="23"/>
      <c r="QYW77" s="23"/>
      <c r="QYX77" s="23"/>
      <c r="QYY77" s="23"/>
      <c r="QYZ77" s="23"/>
      <c r="QZA77" s="23"/>
      <c r="QZB77" s="23"/>
      <c r="QZC77" s="23"/>
      <c r="QZD77" s="23"/>
      <c r="QZE77" s="23"/>
      <c r="QZF77" s="23"/>
      <c r="QZG77" s="23"/>
      <c r="QZH77" s="23"/>
      <c r="QZI77" s="23"/>
      <c r="QZJ77" s="23"/>
      <c r="QZK77" s="23"/>
      <c r="QZL77" s="23"/>
      <c r="QZM77" s="23"/>
      <c r="QZN77" s="23"/>
      <c r="QZO77" s="23"/>
      <c r="QZP77" s="23"/>
      <c r="QZQ77" s="23"/>
      <c r="QZR77" s="23"/>
      <c r="QZS77" s="23"/>
      <c r="QZT77" s="23"/>
      <c r="QZU77" s="23"/>
      <c r="QZV77" s="23"/>
      <c r="QZW77" s="23"/>
      <c r="QZX77" s="23"/>
      <c r="QZY77" s="23"/>
      <c r="QZZ77" s="23"/>
      <c r="RAA77" s="23"/>
      <c r="RAB77" s="23"/>
      <c r="RAC77" s="23"/>
      <c r="RAD77" s="23"/>
      <c r="RAE77" s="23"/>
      <c r="RAF77" s="23"/>
      <c r="RAG77" s="23"/>
      <c r="RAH77" s="23"/>
      <c r="RAI77" s="23"/>
      <c r="RAJ77" s="23"/>
      <c r="RAK77" s="23"/>
      <c r="RAL77" s="23"/>
      <c r="RAM77" s="23"/>
      <c r="RAN77" s="23"/>
      <c r="RAO77" s="23"/>
      <c r="RAP77" s="23"/>
      <c r="RAQ77" s="23"/>
      <c r="RAR77" s="23"/>
      <c r="RAS77" s="23"/>
      <c r="RAT77" s="23"/>
      <c r="RAU77" s="23"/>
      <c r="RAV77" s="23"/>
      <c r="RAW77" s="23"/>
      <c r="RAX77" s="23"/>
      <c r="RAY77" s="23"/>
      <c r="RAZ77" s="23"/>
      <c r="RBA77" s="23"/>
      <c r="RBB77" s="23"/>
      <c r="RBC77" s="23"/>
      <c r="RBD77" s="23"/>
      <c r="RBE77" s="23"/>
      <c r="RBF77" s="23"/>
      <c r="RBG77" s="23"/>
      <c r="RBH77" s="23"/>
      <c r="RBI77" s="23"/>
      <c r="RBJ77" s="23"/>
      <c r="RBK77" s="23"/>
      <c r="RBL77" s="23"/>
      <c r="RBM77" s="23"/>
      <c r="RBN77" s="23"/>
      <c r="RBO77" s="23"/>
      <c r="RBP77" s="23"/>
      <c r="RBQ77" s="23"/>
      <c r="RBR77" s="23"/>
      <c r="RBS77" s="23"/>
      <c r="RBT77" s="23"/>
      <c r="RBU77" s="23"/>
      <c r="RBV77" s="23"/>
      <c r="RBW77" s="23"/>
      <c r="RBX77" s="23"/>
      <c r="RBY77" s="23"/>
      <c r="RBZ77" s="23"/>
      <c r="RCA77" s="23"/>
      <c r="RCB77" s="23"/>
      <c r="RCC77" s="23"/>
      <c r="RCD77" s="23"/>
      <c r="RCE77" s="23"/>
      <c r="RCF77" s="23"/>
      <c r="RCG77" s="23"/>
      <c r="RCH77" s="23"/>
      <c r="RCI77" s="23"/>
      <c r="RCJ77" s="23"/>
      <c r="RCK77" s="23"/>
      <c r="RCL77" s="23"/>
      <c r="RCM77" s="23"/>
      <c r="RCN77" s="23"/>
      <c r="RCO77" s="23"/>
      <c r="RCP77" s="23"/>
      <c r="RCQ77" s="23"/>
      <c r="RCR77" s="23"/>
      <c r="RCS77" s="23"/>
      <c r="RCT77" s="23"/>
      <c r="RCU77" s="23"/>
      <c r="RCV77" s="23"/>
      <c r="RCW77" s="23"/>
      <c r="RCX77" s="23"/>
      <c r="RCY77" s="23"/>
      <c r="RCZ77" s="23"/>
      <c r="RDA77" s="23"/>
      <c r="RDB77" s="23"/>
      <c r="RDC77" s="23"/>
      <c r="RDD77" s="23"/>
      <c r="RDE77" s="23"/>
      <c r="RDF77" s="23"/>
      <c r="RDG77" s="23"/>
      <c r="RDH77" s="23"/>
      <c r="RDI77" s="23"/>
      <c r="RDJ77" s="23"/>
      <c r="RDK77" s="23"/>
      <c r="RDL77" s="23"/>
      <c r="RDM77" s="23"/>
      <c r="RDN77" s="23"/>
      <c r="RDO77" s="23"/>
      <c r="RDP77" s="23"/>
      <c r="RDQ77" s="23"/>
      <c r="RDR77" s="23"/>
      <c r="RDS77" s="23"/>
      <c r="RDT77" s="23"/>
      <c r="RDU77" s="23"/>
      <c r="RDV77" s="23"/>
      <c r="RDW77" s="23"/>
      <c r="RDX77" s="23"/>
      <c r="RDY77" s="23"/>
      <c r="RDZ77" s="23"/>
      <c r="REA77" s="23"/>
      <c r="REB77" s="23"/>
      <c r="REC77" s="23"/>
      <c r="RED77" s="23"/>
      <c r="REE77" s="23"/>
      <c r="REF77" s="23"/>
      <c r="REG77" s="23"/>
      <c r="REH77" s="23"/>
      <c r="REI77" s="23"/>
      <c r="REJ77" s="23"/>
      <c r="REK77" s="23"/>
      <c r="REL77" s="23"/>
      <c r="REM77" s="23"/>
      <c r="REN77" s="23"/>
      <c r="REO77" s="23"/>
      <c r="REP77" s="23"/>
      <c r="REQ77" s="23"/>
      <c r="RER77" s="23"/>
      <c r="RES77" s="23"/>
      <c r="RET77" s="23"/>
      <c r="REU77" s="23"/>
      <c r="REV77" s="23"/>
      <c r="REW77" s="23"/>
      <c r="REX77" s="23"/>
      <c r="REY77" s="23"/>
      <c r="REZ77" s="23"/>
      <c r="RFA77" s="23"/>
      <c r="RFB77" s="23"/>
      <c r="RFC77" s="23"/>
      <c r="RFD77" s="23"/>
      <c r="RFE77" s="23"/>
      <c r="RFF77" s="23"/>
      <c r="RFG77" s="23"/>
      <c r="RFH77" s="23"/>
      <c r="RFI77" s="23"/>
      <c r="RFJ77" s="23"/>
      <c r="RFK77" s="23"/>
      <c r="RFL77" s="23"/>
      <c r="RFM77" s="23"/>
      <c r="RFN77" s="23"/>
      <c r="RFO77" s="23"/>
      <c r="RFP77" s="23"/>
      <c r="RFQ77" s="23"/>
      <c r="RFR77" s="23"/>
      <c r="RFS77" s="23"/>
      <c r="RFT77" s="23"/>
      <c r="RFU77" s="23"/>
      <c r="RFV77" s="23"/>
      <c r="RFW77" s="23"/>
      <c r="RFX77" s="23"/>
      <c r="RFY77" s="23"/>
      <c r="RFZ77" s="23"/>
      <c r="RGA77" s="23"/>
      <c r="RGB77" s="23"/>
      <c r="RGC77" s="23"/>
      <c r="RGD77" s="23"/>
      <c r="RGE77" s="23"/>
      <c r="RGF77" s="23"/>
      <c r="RGG77" s="23"/>
      <c r="RGH77" s="23"/>
      <c r="RGI77" s="23"/>
      <c r="RGJ77" s="23"/>
      <c r="RGK77" s="23"/>
      <c r="RGL77" s="23"/>
      <c r="RGM77" s="23"/>
      <c r="RGN77" s="23"/>
      <c r="RGO77" s="23"/>
      <c r="RGP77" s="23"/>
      <c r="RGQ77" s="23"/>
      <c r="RGR77" s="23"/>
      <c r="RGS77" s="23"/>
      <c r="RGT77" s="23"/>
      <c r="RGU77" s="23"/>
      <c r="RGV77" s="23"/>
      <c r="RGW77" s="23"/>
      <c r="RGX77" s="23"/>
      <c r="RGY77" s="23"/>
      <c r="RGZ77" s="23"/>
      <c r="RHA77" s="23"/>
      <c r="RHB77" s="23"/>
      <c r="RHC77" s="23"/>
      <c r="RHD77" s="23"/>
      <c r="RHE77" s="23"/>
      <c r="RHF77" s="23"/>
      <c r="RHG77" s="23"/>
      <c r="RHH77" s="23"/>
      <c r="RHI77" s="23"/>
      <c r="RHJ77" s="23"/>
      <c r="RHK77" s="23"/>
      <c r="RHL77" s="23"/>
      <c r="RHM77" s="23"/>
      <c r="RHN77" s="23"/>
      <c r="RHO77" s="23"/>
      <c r="RHP77" s="23"/>
      <c r="RHQ77" s="23"/>
      <c r="RHR77" s="23"/>
      <c r="RHS77" s="23"/>
      <c r="RHT77" s="23"/>
      <c r="RHU77" s="23"/>
      <c r="RHV77" s="23"/>
      <c r="RHW77" s="23"/>
      <c r="RHX77" s="23"/>
      <c r="RHY77" s="23"/>
      <c r="RHZ77" s="23"/>
      <c r="RIA77" s="23"/>
      <c r="RIB77" s="23"/>
      <c r="RIC77" s="23"/>
      <c r="RID77" s="23"/>
      <c r="RIE77" s="23"/>
      <c r="RIF77" s="23"/>
      <c r="RIG77" s="23"/>
      <c r="RIH77" s="23"/>
      <c r="RII77" s="23"/>
      <c r="RIJ77" s="23"/>
      <c r="RIK77" s="23"/>
      <c r="RIL77" s="23"/>
      <c r="RIM77" s="23"/>
      <c r="RIN77" s="23"/>
      <c r="RIO77" s="23"/>
      <c r="RIP77" s="23"/>
      <c r="RIQ77" s="23"/>
      <c r="RIR77" s="23"/>
      <c r="RIS77" s="23"/>
      <c r="RIT77" s="23"/>
      <c r="RIU77" s="23"/>
      <c r="RIV77" s="23"/>
      <c r="RIW77" s="23"/>
      <c r="RIX77" s="23"/>
      <c r="RIY77" s="23"/>
      <c r="RIZ77" s="23"/>
      <c r="RJA77" s="23"/>
      <c r="RJB77" s="23"/>
      <c r="RJC77" s="23"/>
      <c r="RJD77" s="23"/>
      <c r="RJE77" s="23"/>
      <c r="RJF77" s="23"/>
      <c r="RJG77" s="23"/>
      <c r="RJH77" s="23"/>
      <c r="RJI77" s="23"/>
      <c r="RJJ77" s="23"/>
      <c r="RJK77" s="23"/>
      <c r="RJL77" s="23"/>
      <c r="RJM77" s="23"/>
      <c r="RJN77" s="23"/>
      <c r="RJO77" s="23"/>
      <c r="RJP77" s="23"/>
      <c r="RJQ77" s="23"/>
      <c r="RJR77" s="23"/>
      <c r="RJS77" s="23"/>
      <c r="RJT77" s="23"/>
      <c r="RJU77" s="23"/>
      <c r="RJV77" s="23"/>
      <c r="RJW77" s="23"/>
      <c r="RJX77" s="23"/>
      <c r="RJY77" s="23"/>
      <c r="RJZ77" s="23"/>
      <c r="RKA77" s="23"/>
      <c r="RKB77" s="23"/>
      <c r="RKC77" s="23"/>
      <c r="RKD77" s="23"/>
      <c r="RKE77" s="23"/>
      <c r="RKF77" s="23"/>
      <c r="RKG77" s="23"/>
      <c r="RKH77" s="23"/>
      <c r="RKI77" s="23"/>
      <c r="RKJ77" s="23"/>
      <c r="RKK77" s="23"/>
      <c r="RKL77" s="23"/>
      <c r="RKM77" s="23"/>
      <c r="RKN77" s="23"/>
      <c r="RKO77" s="23"/>
      <c r="RKP77" s="23"/>
      <c r="RKQ77" s="23"/>
      <c r="RKR77" s="23"/>
      <c r="RKS77" s="23"/>
      <c r="RKT77" s="23"/>
      <c r="RKU77" s="23"/>
      <c r="RKV77" s="23"/>
      <c r="RKW77" s="23"/>
      <c r="RKX77" s="23"/>
      <c r="RKY77" s="23"/>
      <c r="RKZ77" s="23"/>
      <c r="RLA77" s="23"/>
      <c r="RLB77" s="23"/>
      <c r="RLC77" s="23"/>
      <c r="RLD77" s="23"/>
      <c r="RLE77" s="23"/>
      <c r="RLF77" s="23"/>
      <c r="RLG77" s="23"/>
      <c r="RLH77" s="23"/>
      <c r="RLI77" s="23"/>
      <c r="RLJ77" s="23"/>
      <c r="RLK77" s="23"/>
      <c r="RLL77" s="23"/>
      <c r="RLM77" s="23"/>
      <c r="RLN77" s="23"/>
      <c r="RLO77" s="23"/>
      <c r="RLP77" s="23"/>
      <c r="RLQ77" s="23"/>
      <c r="RLR77" s="23"/>
      <c r="RLS77" s="23"/>
      <c r="RLT77" s="23"/>
      <c r="RLU77" s="23"/>
      <c r="RLV77" s="23"/>
      <c r="RLW77" s="23"/>
      <c r="RLX77" s="23"/>
      <c r="RLY77" s="23"/>
      <c r="RLZ77" s="23"/>
      <c r="RMA77" s="23"/>
      <c r="RMB77" s="23"/>
      <c r="RMC77" s="23"/>
      <c r="RMD77" s="23"/>
      <c r="RME77" s="23"/>
      <c r="RMF77" s="23"/>
      <c r="RMG77" s="23"/>
      <c r="RMH77" s="23"/>
      <c r="RMI77" s="23"/>
      <c r="RMJ77" s="23"/>
      <c r="RMK77" s="23"/>
      <c r="RML77" s="23"/>
      <c r="RMM77" s="23"/>
      <c r="RMN77" s="23"/>
      <c r="RMO77" s="23"/>
      <c r="RMP77" s="23"/>
      <c r="RMQ77" s="23"/>
      <c r="RMR77" s="23"/>
      <c r="RMS77" s="23"/>
      <c r="RMT77" s="23"/>
      <c r="RMU77" s="23"/>
      <c r="RMV77" s="23"/>
      <c r="RMW77" s="23"/>
      <c r="RMX77" s="23"/>
      <c r="RMY77" s="23"/>
      <c r="RMZ77" s="23"/>
      <c r="RNA77" s="23"/>
      <c r="RNB77" s="23"/>
      <c r="RNC77" s="23"/>
      <c r="RND77" s="23"/>
      <c r="RNE77" s="23"/>
      <c r="RNF77" s="23"/>
      <c r="RNG77" s="23"/>
      <c r="RNH77" s="23"/>
      <c r="RNI77" s="23"/>
      <c r="RNJ77" s="23"/>
      <c r="RNK77" s="23"/>
      <c r="RNL77" s="23"/>
      <c r="RNM77" s="23"/>
      <c r="RNN77" s="23"/>
      <c r="RNO77" s="23"/>
      <c r="RNP77" s="23"/>
      <c r="RNQ77" s="23"/>
      <c r="RNR77" s="23"/>
      <c r="RNS77" s="23"/>
      <c r="RNT77" s="23"/>
      <c r="RNU77" s="23"/>
      <c r="RNV77" s="23"/>
      <c r="RNW77" s="23"/>
      <c r="RNX77" s="23"/>
      <c r="RNY77" s="23"/>
      <c r="RNZ77" s="23"/>
      <c r="ROA77" s="23"/>
      <c r="ROB77" s="23"/>
      <c r="ROC77" s="23"/>
      <c r="ROD77" s="23"/>
      <c r="ROE77" s="23"/>
      <c r="ROF77" s="23"/>
      <c r="ROG77" s="23"/>
      <c r="ROH77" s="23"/>
      <c r="ROI77" s="23"/>
      <c r="ROJ77" s="23"/>
      <c r="ROK77" s="23"/>
      <c r="ROL77" s="23"/>
      <c r="ROM77" s="23"/>
      <c r="RON77" s="23"/>
      <c r="ROO77" s="23"/>
      <c r="ROP77" s="23"/>
      <c r="ROQ77" s="23"/>
      <c r="ROR77" s="23"/>
      <c r="ROS77" s="23"/>
      <c r="ROT77" s="23"/>
      <c r="ROU77" s="23"/>
      <c r="ROV77" s="23"/>
      <c r="ROW77" s="23"/>
      <c r="ROX77" s="23"/>
      <c r="ROY77" s="23"/>
      <c r="ROZ77" s="23"/>
      <c r="RPA77" s="23"/>
      <c r="RPB77" s="23"/>
      <c r="RPC77" s="23"/>
      <c r="RPD77" s="23"/>
      <c r="RPE77" s="23"/>
      <c r="RPF77" s="23"/>
      <c r="RPG77" s="23"/>
      <c r="RPH77" s="23"/>
      <c r="RPI77" s="23"/>
      <c r="RPJ77" s="23"/>
      <c r="RPK77" s="23"/>
      <c r="RPL77" s="23"/>
      <c r="RPM77" s="23"/>
      <c r="RPN77" s="23"/>
      <c r="RPO77" s="23"/>
      <c r="RPP77" s="23"/>
      <c r="RPQ77" s="23"/>
      <c r="RPR77" s="23"/>
      <c r="RPS77" s="23"/>
      <c r="RPT77" s="23"/>
      <c r="RPU77" s="23"/>
      <c r="RPV77" s="23"/>
      <c r="RPW77" s="23"/>
      <c r="RPX77" s="23"/>
      <c r="RPY77" s="23"/>
      <c r="RPZ77" s="23"/>
      <c r="RQA77" s="23"/>
      <c r="RQB77" s="23"/>
      <c r="RQC77" s="23"/>
      <c r="RQD77" s="23"/>
      <c r="RQE77" s="23"/>
      <c r="RQF77" s="23"/>
      <c r="RQG77" s="23"/>
      <c r="RQH77" s="23"/>
      <c r="RQI77" s="23"/>
      <c r="RQJ77" s="23"/>
      <c r="RQK77" s="23"/>
      <c r="RQL77" s="23"/>
      <c r="RQM77" s="23"/>
      <c r="RQN77" s="23"/>
      <c r="RQO77" s="23"/>
      <c r="RQP77" s="23"/>
      <c r="RQQ77" s="23"/>
      <c r="RQR77" s="23"/>
      <c r="RQS77" s="23"/>
      <c r="RQT77" s="23"/>
      <c r="RQU77" s="23"/>
      <c r="RQV77" s="23"/>
      <c r="RQW77" s="23"/>
      <c r="RQX77" s="23"/>
      <c r="RQY77" s="23"/>
      <c r="RQZ77" s="23"/>
      <c r="RRA77" s="23"/>
      <c r="RRB77" s="23"/>
      <c r="RRC77" s="23"/>
      <c r="RRD77" s="23"/>
      <c r="RRE77" s="23"/>
      <c r="RRF77" s="23"/>
      <c r="RRG77" s="23"/>
      <c r="RRH77" s="23"/>
      <c r="RRI77" s="23"/>
      <c r="RRJ77" s="23"/>
      <c r="RRK77" s="23"/>
      <c r="RRL77" s="23"/>
      <c r="RRM77" s="23"/>
      <c r="RRN77" s="23"/>
      <c r="RRO77" s="23"/>
      <c r="RRP77" s="23"/>
      <c r="RRQ77" s="23"/>
      <c r="RRR77" s="23"/>
      <c r="RRS77" s="23"/>
      <c r="RRT77" s="23"/>
      <c r="RRU77" s="23"/>
      <c r="RRV77" s="23"/>
      <c r="RRW77" s="23"/>
      <c r="RRX77" s="23"/>
      <c r="RRY77" s="23"/>
      <c r="RRZ77" s="23"/>
      <c r="RSA77" s="23"/>
      <c r="RSB77" s="23"/>
      <c r="RSC77" s="23"/>
      <c r="RSD77" s="23"/>
      <c r="RSE77" s="23"/>
      <c r="RSF77" s="23"/>
      <c r="RSG77" s="23"/>
      <c r="RSH77" s="23"/>
      <c r="RSI77" s="23"/>
      <c r="RSJ77" s="23"/>
      <c r="RSK77" s="23"/>
      <c r="RSL77" s="23"/>
      <c r="RSM77" s="23"/>
      <c r="RSN77" s="23"/>
      <c r="RSO77" s="23"/>
      <c r="RSP77" s="23"/>
      <c r="RSQ77" s="23"/>
      <c r="RSR77" s="23"/>
      <c r="RSS77" s="23"/>
      <c r="RST77" s="23"/>
      <c r="RSU77" s="23"/>
      <c r="RSV77" s="23"/>
      <c r="RSW77" s="23"/>
      <c r="RSX77" s="23"/>
      <c r="RSY77" s="23"/>
      <c r="RSZ77" s="23"/>
      <c r="RTA77" s="23"/>
      <c r="RTB77" s="23"/>
      <c r="RTC77" s="23"/>
      <c r="RTD77" s="23"/>
      <c r="RTE77" s="23"/>
      <c r="RTF77" s="23"/>
      <c r="RTG77" s="23"/>
      <c r="RTH77" s="23"/>
      <c r="RTI77" s="23"/>
      <c r="RTJ77" s="23"/>
      <c r="RTK77" s="23"/>
      <c r="RTL77" s="23"/>
      <c r="RTM77" s="23"/>
      <c r="RTN77" s="23"/>
      <c r="RTO77" s="23"/>
      <c r="RTP77" s="23"/>
      <c r="RTQ77" s="23"/>
      <c r="RTR77" s="23"/>
      <c r="RTS77" s="23"/>
      <c r="RTT77" s="23"/>
      <c r="RTU77" s="23"/>
      <c r="RTV77" s="23"/>
      <c r="RTW77" s="23"/>
      <c r="RTX77" s="23"/>
      <c r="RTY77" s="23"/>
      <c r="RTZ77" s="23"/>
      <c r="RUA77" s="23"/>
      <c r="RUB77" s="23"/>
      <c r="RUC77" s="23"/>
      <c r="RUD77" s="23"/>
      <c r="RUE77" s="23"/>
      <c r="RUF77" s="23"/>
      <c r="RUG77" s="23"/>
      <c r="RUH77" s="23"/>
      <c r="RUI77" s="23"/>
      <c r="RUJ77" s="23"/>
      <c r="RUK77" s="23"/>
      <c r="RUL77" s="23"/>
      <c r="RUM77" s="23"/>
      <c r="RUN77" s="23"/>
      <c r="RUO77" s="23"/>
      <c r="RUP77" s="23"/>
      <c r="RUQ77" s="23"/>
      <c r="RUR77" s="23"/>
      <c r="RUS77" s="23"/>
      <c r="RUT77" s="23"/>
      <c r="RUU77" s="23"/>
      <c r="RUV77" s="23"/>
      <c r="RUW77" s="23"/>
      <c r="RUX77" s="23"/>
      <c r="RUY77" s="23"/>
      <c r="RUZ77" s="23"/>
      <c r="RVA77" s="23"/>
      <c r="RVB77" s="23"/>
      <c r="RVC77" s="23"/>
      <c r="RVD77" s="23"/>
      <c r="RVE77" s="23"/>
      <c r="RVF77" s="23"/>
      <c r="RVG77" s="23"/>
      <c r="RVH77" s="23"/>
      <c r="RVI77" s="23"/>
      <c r="RVJ77" s="23"/>
      <c r="RVK77" s="23"/>
      <c r="RVL77" s="23"/>
      <c r="RVM77" s="23"/>
      <c r="RVN77" s="23"/>
      <c r="RVO77" s="23"/>
      <c r="RVP77" s="23"/>
      <c r="RVQ77" s="23"/>
      <c r="RVR77" s="23"/>
      <c r="RVS77" s="23"/>
      <c r="RVT77" s="23"/>
      <c r="RVU77" s="23"/>
      <c r="RVV77" s="23"/>
      <c r="RVW77" s="23"/>
      <c r="RVX77" s="23"/>
      <c r="RVY77" s="23"/>
      <c r="RVZ77" s="23"/>
      <c r="RWA77" s="23"/>
      <c r="RWB77" s="23"/>
      <c r="RWC77" s="23"/>
      <c r="RWD77" s="23"/>
      <c r="RWE77" s="23"/>
      <c r="RWF77" s="23"/>
      <c r="RWG77" s="23"/>
      <c r="RWH77" s="23"/>
      <c r="RWI77" s="23"/>
      <c r="RWJ77" s="23"/>
      <c r="RWK77" s="23"/>
      <c r="RWL77" s="23"/>
      <c r="RWM77" s="23"/>
      <c r="RWN77" s="23"/>
      <c r="RWO77" s="23"/>
      <c r="RWP77" s="23"/>
      <c r="RWQ77" s="23"/>
      <c r="RWR77" s="23"/>
      <c r="RWS77" s="23"/>
      <c r="RWT77" s="23"/>
      <c r="RWU77" s="23"/>
      <c r="RWV77" s="23"/>
      <c r="RWW77" s="23"/>
      <c r="RWX77" s="23"/>
      <c r="RWY77" s="23"/>
      <c r="RWZ77" s="23"/>
      <c r="RXA77" s="23"/>
      <c r="RXB77" s="23"/>
      <c r="RXC77" s="23"/>
      <c r="RXD77" s="23"/>
      <c r="RXE77" s="23"/>
      <c r="RXF77" s="23"/>
      <c r="RXG77" s="23"/>
      <c r="RXH77" s="23"/>
      <c r="RXI77" s="23"/>
      <c r="RXJ77" s="23"/>
      <c r="RXK77" s="23"/>
      <c r="RXL77" s="23"/>
      <c r="RXM77" s="23"/>
      <c r="RXN77" s="23"/>
      <c r="RXO77" s="23"/>
      <c r="RXP77" s="23"/>
      <c r="RXQ77" s="23"/>
      <c r="RXR77" s="23"/>
      <c r="RXS77" s="23"/>
      <c r="RXT77" s="23"/>
      <c r="RXU77" s="23"/>
      <c r="RXV77" s="23"/>
      <c r="RXW77" s="23"/>
      <c r="RXX77" s="23"/>
      <c r="RXY77" s="23"/>
      <c r="RXZ77" s="23"/>
      <c r="RYA77" s="23"/>
      <c r="RYB77" s="23"/>
      <c r="RYC77" s="23"/>
      <c r="RYD77" s="23"/>
      <c r="RYE77" s="23"/>
      <c r="RYF77" s="23"/>
      <c r="RYG77" s="23"/>
      <c r="RYH77" s="23"/>
      <c r="RYI77" s="23"/>
      <c r="RYJ77" s="23"/>
      <c r="RYK77" s="23"/>
      <c r="RYL77" s="23"/>
      <c r="RYM77" s="23"/>
      <c r="RYN77" s="23"/>
      <c r="RYO77" s="23"/>
      <c r="RYP77" s="23"/>
      <c r="RYQ77" s="23"/>
      <c r="RYR77" s="23"/>
      <c r="RYS77" s="23"/>
      <c r="RYT77" s="23"/>
      <c r="RYU77" s="23"/>
      <c r="RYV77" s="23"/>
      <c r="RYW77" s="23"/>
      <c r="RYX77" s="23"/>
      <c r="RYY77" s="23"/>
      <c r="RYZ77" s="23"/>
      <c r="RZA77" s="23"/>
      <c r="RZB77" s="23"/>
      <c r="RZC77" s="23"/>
      <c r="RZD77" s="23"/>
      <c r="RZE77" s="23"/>
      <c r="RZF77" s="23"/>
      <c r="RZG77" s="23"/>
      <c r="RZH77" s="23"/>
      <c r="RZI77" s="23"/>
      <c r="RZJ77" s="23"/>
      <c r="RZK77" s="23"/>
      <c r="RZL77" s="23"/>
      <c r="RZM77" s="23"/>
      <c r="RZN77" s="23"/>
      <c r="RZO77" s="23"/>
      <c r="RZP77" s="23"/>
      <c r="RZQ77" s="23"/>
      <c r="RZR77" s="23"/>
      <c r="RZS77" s="23"/>
      <c r="RZT77" s="23"/>
      <c r="RZU77" s="23"/>
      <c r="RZV77" s="23"/>
      <c r="RZW77" s="23"/>
      <c r="RZX77" s="23"/>
      <c r="RZY77" s="23"/>
      <c r="RZZ77" s="23"/>
      <c r="SAA77" s="23"/>
      <c r="SAB77" s="23"/>
      <c r="SAC77" s="23"/>
      <c r="SAD77" s="23"/>
      <c r="SAE77" s="23"/>
      <c r="SAF77" s="23"/>
      <c r="SAG77" s="23"/>
      <c r="SAH77" s="23"/>
      <c r="SAI77" s="23"/>
      <c r="SAJ77" s="23"/>
      <c r="SAK77" s="23"/>
      <c r="SAL77" s="23"/>
      <c r="SAM77" s="23"/>
      <c r="SAN77" s="23"/>
      <c r="SAO77" s="23"/>
      <c r="SAP77" s="23"/>
      <c r="SAQ77" s="23"/>
      <c r="SAR77" s="23"/>
      <c r="SAS77" s="23"/>
      <c r="SAT77" s="23"/>
      <c r="SAU77" s="23"/>
      <c r="SAV77" s="23"/>
      <c r="SAW77" s="23"/>
      <c r="SAX77" s="23"/>
      <c r="SAY77" s="23"/>
      <c r="SAZ77" s="23"/>
      <c r="SBA77" s="23"/>
      <c r="SBB77" s="23"/>
      <c r="SBC77" s="23"/>
      <c r="SBD77" s="23"/>
      <c r="SBE77" s="23"/>
      <c r="SBF77" s="23"/>
      <c r="SBG77" s="23"/>
      <c r="SBH77" s="23"/>
      <c r="SBI77" s="23"/>
      <c r="SBJ77" s="23"/>
      <c r="SBK77" s="23"/>
      <c r="SBL77" s="23"/>
      <c r="SBM77" s="23"/>
      <c r="SBN77" s="23"/>
      <c r="SBO77" s="23"/>
      <c r="SBP77" s="23"/>
      <c r="SBQ77" s="23"/>
      <c r="SBR77" s="23"/>
      <c r="SBS77" s="23"/>
      <c r="SBT77" s="23"/>
      <c r="SBU77" s="23"/>
      <c r="SBV77" s="23"/>
      <c r="SBW77" s="23"/>
      <c r="SBX77" s="23"/>
      <c r="SBY77" s="23"/>
      <c r="SBZ77" s="23"/>
      <c r="SCA77" s="23"/>
      <c r="SCB77" s="23"/>
      <c r="SCC77" s="23"/>
      <c r="SCD77" s="23"/>
      <c r="SCE77" s="23"/>
      <c r="SCF77" s="23"/>
      <c r="SCG77" s="23"/>
      <c r="SCH77" s="23"/>
      <c r="SCI77" s="23"/>
      <c r="SCJ77" s="23"/>
      <c r="SCK77" s="23"/>
      <c r="SCL77" s="23"/>
      <c r="SCM77" s="23"/>
      <c r="SCN77" s="23"/>
      <c r="SCO77" s="23"/>
      <c r="SCP77" s="23"/>
      <c r="SCQ77" s="23"/>
      <c r="SCR77" s="23"/>
      <c r="SCS77" s="23"/>
      <c r="SCT77" s="23"/>
      <c r="SCU77" s="23"/>
      <c r="SCV77" s="23"/>
      <c r="SCW77" s="23"/>
      <c r="SCX77" s="23"/>
      <c r="SCY77" s="23"/>
      <c r="SCZ77" s="23"/>
      <c r="SDA77" s="23"/>
      <c r="SDB77" s="23"/>
      <c r="SDC77" s="23"/>
      <c r="SDD77" s="23"/>
      <c r="SDE77" s="23"/>
      <c r="SDF77" s="23"/>
      <c r="SDG77" s="23"/>
      <c r="SDH77" s="23"/>
      <c r="SDI77" s="23"/>
      <c r="SDJ77" s="23"/>
      <c r="SDK77" s="23"/>
      <c r="SDL77" s="23"/>
      <c r="SDM77" s="23"/>
      <c r="SDN77" s="23"/>
      <c r="SDO77" s="23"/>
      <c r="SDP77" s="23"/>
      <c r="SDQ77" s="23"/>
      <c r="SDR77" s="23"/>
      <c r="SDS77" s="23"/>
      <c r="SDT77" s="23"/>
      <c r="SDU77" s="23"/>
      <c r="SDV77" s="23"/>
      <c r="SDW77" s="23"/>
      <c r="SDX77" s="23"/>
      <c r="SDY77" s="23"/>
      <c r="SDZ77" s="23"/>
      <c r="SEA77" s="23"/>
      <c r="SEB77" s="23"/>
      <c r="SEC77" s="23"/>
      <c r="SED77" s="23"/>
      <c r="SEE77" s="23"/>
      <c r="SEF77" s="23"/>
      <c r="SEG77" s="23"/>
      <c r="SEH77" s="23"/>
      <c r="SEI77" s="23"/>
      <c r="SEJ77" s="23"/>
      <c r="SEK77" s="23"/>
      <c r="SEL77" s="23"/>
      <c r="SEM77" s="23"/>
      <c r="SEN77" s="23"/>
      <c r="SEO77" s="23"/>
      <c r="SEP77" s="23"/>
      <c r="SEQ77" s="23"/>
      <c r="SER77" s="23"/>
      <c r="SES77" s="23"/>
      <c r="SET77" s="23"/>
      <c r="SEU77" s="23"/>
      <c r="SEV77" s="23"/>
      <c r="SEW77" s="23"/>
      <c r="SEX77" s="23"/>
      <c r="SEY77" s="23"/>
      <c r="SEZ77" s="23"/>
      <c r="SFA77" s="23"/>
      <c r="SFB77" s="23"/>
      <c r="SFC77" s="23"/>
      <c r="SFD77" s="23"/>
      <c r="SFE77" s="23"/>
      <c r="SFF77" s="23"/>
      <c r="SFG77" s="23"/>
      <c r="SFH77" s="23"/>
      <c r="SFI77" s="23"/>
      <c r="SFJ77" s="23"/>
      <c r="SFK77" s="23"/>
      <c r="SFL77" s="23"/>
      <c r="SFM77" s="23"/>
      <c r="SFN77" s="23"/>
      <c r="SFO77" s="23"/>
      <c r="SFP77" s="23"/>
      <c r="SFQ77" s="23"/>
      <c r="SFR77" s="23"/>
      <c r="SFS77" s="23"/>
      <c r="SFT77" s="23"/>
      <c r="SFU77" s="23"/>
      <c r="SFV77" s="23"/>
      <c r="SFW77" s="23"/>
      <c r="SFX77" s="23"/>
      <c r="SFY77" s="23"/>
      <c r="SFZ77" s="23"/>
      <c r="SGA77" s="23"/>
      <c r="SGB77" s="23"/>
      <c r="SGC77" s="23"/>
      <c r="SGD77" s="23"/>
      <c r="SGE77" s="23"/>
      <c r="SGF77" s="23"/>
      <c r="SGG77" s="23"/>
      <c r="SGH77" s="23"/>
      <c r="SGI77" s="23"/>
      <c r="SGJ77" s="23"/>
      <c r="SGK77" s="23"/>
      <c r="SGL77" s="23"/>
      <c r="SGM77" s="23"/>
      <c r="SGN77" s="23"/>
      <c r="SGO77" s="23"/>
      <c r="SGP77" s="23"/>
      <c r="SGQ77" s="23"/>
      <c r="SGR77" s="23"/>
      <c r="SGS77" s="23"/>
      <c r="SGT77" s="23"/>
      <c r="SGU77" s="23"/>
      <c r="SGV77" s="23"/>
      <c r="SGW77" s="23"/>
      <c r="SGX77" s="23"/>
      <c r="SGY77" s="23"/>
      <c r="SGZ77" s="23"/>
      <c r="SHA77" s="23"/>
      <c r="SHB77" s="23"/>
      <c r="SHC77" s="23"/>
      <c r="SHD77" s="23"/>
      <c r="SHE77" s="23"/>
      <c r="SHF77" s="23"/>
      <c r="SHG77" s="23"/>
      <c r="SHH77" s="23"/>
      <c r="SHI77" s="23"/>
      <c r="SHJ77" s="23"/>
      <c r="SHK77" s="23"/>
      <c r="SHL77" s="23"/>
      <c r="SHM77" s="23"/>
      <c r="SHN77" s="23"/>
      <c r="SHO77" s="23"/>
      <c r="SHP77" s="23"/>
      <c r="SHQ77" s="23"/>
      <c r="SHR77" s="23"/>
      <c r="SHS77" s="23"/>
      <c r="SHT77" s="23"/>
      <c r="SHU77" s="23"/>
      <c r="SHV77" s="23"/>
      <c r="SHW77" s="23"/>
      <c r="SHX77" s="23"/>
      <c r="SHY77" s="23"/>
      <c r="SHZ77" s="23"/>
      <c r="SIA77" s="23"/>
      <c r="SIB77" s="23"/>
      <c r="SIC77" s="23"/>
      <c r="SID77" s="23"/>
      <c r="SIE77" s="23"/>
      <c r="SIF77" s="23"/>
      <c r="SIG77" s="23"/>
      <c r="SIH77" s="23"/>
      <c r="SII77" s="23"/>
      <c r="SIJ77" s="23"/>
      <c r="SIK77" s="23"/>
      <c r="SIL77" s="23"/>
      <c r="SIM77" s="23"/>
      <c r="SIN77" s="23"/>
      <c r="SIO77" s="23"/>
      <c r="SIP77" s="23"/>
      <c r="SIQ77" s="23"/>
      <c r="SIR77" s="23"/>
      <c r="SIS77" s="23"/>
      <c r="SIT77" s="23"/>
      <c r="SIU77" s="23"/>
      <c r="SIV77" s="23"/>
      <c r="SIW77" s="23"/>
      <c r="SIX77" s="23"/>
      <c r="SIY77" s="23"/>
      <c r="SIZ77" s="23"/>
      <c r="SJA77" s="23"/>
      <c r="SJB77" s="23"/>
      <c r="SJC77" s="23"/>
      <c r="SJD77" s="23"/>
      <c r="SJE77" s="23"/>
      <c r="SJF77" s="23"/>
      <c r="SJG77" s="23"/>
      <c r="SJH77" s="23"/>
      <c r="SJI77" s="23"/>
      <c r="SJJ77" s="23"/>
      <c r="SJK77" s="23"/>
      <c r="SJL77" s="23"/>
      <c r="SJM77" s="23"/>
      <c r="SJN77" s="23"/>
      <c r="SJO77" s="23"/>
      <c r="SJP77" s="23"/>
      <c r="SJQ77" s="23"/>
      <c r="SJR77" s="23"/>
      <c r="SJS77" s="23"/>
      <c r="SJT77" s="23"/>
      <c r="SJU77" s="23"/>
      <c r="SJV77" s="23"/>
      <c r="SJW77" s="23"/>
      <c r="SJX77" s="23"/>
      <c r="SJY77" s="23"/>
      <c r="SJZ77" s="23"/>
      <c r="SKA77" s="23"/>
      <c r="SKB77" s="23"/>
      <c r="SKC77" s="23"/>
      <c r="SKD77" s="23"/>
      <c r="SKE77" s="23"/>
      <c r="SKF77" s="23"/>
      <c r="SKG77" s="23"/>
      <c r="SKH77" s="23"/>
      <c r="SKI77" s="23"/>
      <c r="SKJ77" s="23"/>
      <c r="SKK77" s="23"/>
      <c r="SKL77" s="23"/>
      <c r="SKM77" s="23"/>
      <c r="SKN77" s="23"/>
      <c r="SKO77" s="23"/>
      <c r="SKP77" s="23"/>
      <c r="SKQ77" s="23"/>
      <c r="SKR77" s="23"/>
      <c r="SKS77" s="23"/>
      <c r="SKT77" s="23"/>
      <c r="SKU77" s="23"/>
      <c r="SKV77" s="23"/>
      <c r="SKW77" s="23"/>
      <c r="SKX77" s="23"/>
      <c r="SKY77" s="23"/>
      <c r="SKZ77" s="23"/>
      <c r="SLA77" s="23"/>
      <c r="SLB77" s="23"/>
      <c r="SLC77" s="23"/>
      <c r="SLD77" s="23"/>
      <c r="SLE77" s="23"/>
      <c r="SLF77" s="23"/>
      <c r="SLG77" s="23"/>
      <c r="SLH77" s="23"/>
      <c r="SLI77" s="23"/>
      <c r="SLJ77" s="23"/>
      <c r="SLK77" s="23"/>
      <c r="SLL77" s="23"/>
      <c r="SLM77" s="23"/>
      <c r="SLN77" s="23"/>
      <c r="SLO77" s="23"/>
      <c r="SLP77" s="23"/>
      <c r="SLQ77" s="23"/>
      <c r="SLR77" s="23"/>
      <c r="SLS77" s="23"/>
      <c r="SLT77" s="23"/>
      <c r="SLU77" s="23"/>
      <c r="SLV77" s="23"/>
      <c r="SLW77" s="23"/>
      <c r="SLX77" s="23"/>
      <c r="SLY77" s="23"/>
      <c r="SLZ77" s="23"/>
      <c r="SMA77" s="23"/>
      <c r="SMB77" s="23"/>
      <c r="SMC77" s="23"/>
      <c r="SMD77" s="23"/>
      <c r="SME77" s="23"/>
      <c r="SMF77" s="23"/>
      <c r="SMG77" s="23"/>
      <c r="SMH77" s="23"/>
      <c r="SMI77" s="23"/>
      <c r="SMJ77" s="23"/>
      <c r="SMK77" s="23"/>
      <c r="SML77" s="23"/>
      <c r="SMM77" s="23"/>
      <c r="SMN77" s="23"/>
      <c r="SMO77" s="23"/>
      <c r="SMP77" s="23"/>
      <c r="SMQ77" s="23"/>
      <c r="SMR77" s="23"/>
      <c r="SMS77" s="23"/>
      <c r="SMT77" s="23"/>
      <c r="SMU77" s="23"/>
      <c r="SMV77" s="23"/>
      <c r="SMW77" s="23"/>
      <c r="SMX77" s="23"/>
      <c r="SMY77" s="23"/>
      <c r="SMZ77" s="23"/>
      <c r="SNA77" s="23"/>
      <c r="SNB77" s="23"/>
      <c r="SNC77" s="23"/>
      <c r="SND77" s="23"/>
      <c r="SNE77" s="23"/>
      <c r="SNF77" s="23"/>
      <c r="SNG77" s="23"/>
      <c r="SNH77" s="23"/>
      <c r="SNI77" s="23"/>
      <c r="SNJ77" s="23"/>
      <c r="SNK77" s="23"/>
      <c r="SNL77" s="23"/>
      <c r="SNM77" s="23"/>
      <c r="SNN77" s="23"/>
      <c r="SNO77" s="23"/>
      <c r="SNP77" s="23"/>
      <c r="SNQ77" s="23"/>
      <c r="SNR77" s="23"/>
      <c r="SNS77" s="23"/>
      <c r="SNT77" s="23"/>
      <c r="SNU77" s="23"/>
      <c r="SNV77" s="23"/>
      <c r="SNW77" s="23"/>
      <c r="SNX77" s="23"/>
      <c r="SNY77" s="23"/>
      <c r="SNZ77" s="23"/>
      <c r="SOA77" s="23"/>
      <c r="SOB77" s="23"/>
      <c r="SOC77" s="23"/>
      <c r="SOD77" s="23"/>
      <c r="SOE77" s="23"/>
      <c r="SOF77" s="23"/>
      <c r="SOG77" s="23"/>
      <c r="SOH77" s="23"/>
      <c r="SOI77" s="23"/>
      <c r="SOJ77" s="23"/>
      <c r="SOK77" s="23"/>
      <c r="SOL77" s="23"/>
      <c r="SOM77" s="23"/>
      <c r="SON77" s="23"/>
      <c r="SOO77" s="23"/>
      <c r="SOP77" s="23"/>
      <c r="SOQ77" s="23"/>
      <c r="SOR77" s="23"/>
      <c r="SOS77" s="23"/>
      <c r="SOT77" s="23"/>
      <c r="SOU77" s="23"/>
      <c r="SOV77" s="23"/>
      <c r="SOW77" s="23"/>
      <c r="SOX77" s="23"/>
      <c r="SOY77" s="23"/>
      <c r="SOZ77" s="23"/>
      <c r="SPA77" s="23"/>
      <c r="SPB77" s="23"/>
      <c r="SPC77" s="23"/>
      <c r="SPD77" s="23"/>
      <c r="SPE77" s="23"/>
      <c r="SPF77" s="23"/>
      <c r="SPG77" s="23"/>
      <c r="SPH77" s="23"/>
      <c r="SPI77" s="23"/>
      <c r="SPJ77" s="23"/>
      <c r="SPK77" s="23"/>
      <c r="SPL77" s="23"/>
      <c r="SPM77" s="23"/>
      <c r="SPN77" s="23"/>
      <c r="SPO77" s="23"/>
      <c r="SPP77" s="23"/>
      <c r="SPQ77" s="23"/>
      <c r="SPR77" s="23"/>
      <c r="SPS77" s="23"/>
      <c r="SPT77" s="23"/>
      <c r="SPU77" s="23"/>
      <c r="SPV77" s="23"/>
      <c r="SPW77" s="23"/>
      <c r="SPX77" s="23"/>
      <c r="SPY77" s="23"/>
      <c r="SPZ77" s="23"/>
      <c r="SQA77" s="23"/>
      <c r="SQB77" s="23"/>
      <c r="SQC77" s="23"/>
      <c r="SQD77" s="23"/>
      <c r="SQE77" s="23"/>
      <c r="SQF77" s="23"/>
      <c r="SQG77" s="23"/>
      <c r="SQH77" s="23"/>
      <c r="SQI77" s="23"/>
      <c r="SQJ77" s="23"/>
      <c r="SQK77" s="23"/>
      <c r="SQL77" s="23"/>
      <c r="SQM77" s="23"/>
      <c r="SQN77" s="23"/>
      <c r="SQO77" s="23"/>
      <c r="SQP77" s="23"/>
      <c r="SQQ77" s="23"/>
      <c r="SQR77" s="23"/>
      <c r="SQS77" s="23"/>
      <c r="SQT77" s="23"/>
      <c r="SQU77" s="23"/>
      <c r="SQV77" s="23"/>
      <c r="SQW77" s="23"/>
      <c r="SQX77" s="23"/>
      <c r="SQY77" s="23"/>
      <c r="SQZ77" s="23"/>
      <c r="SRA77" s="23"/>
      <c r="SRB77" s="23"/>
      <c r="SRC77" s="23"/>
      <c r="SRD77" s="23"/>
      <c r="SRE77" s="23"/>
      <c r="SRF77" s="23"/>
      <c r="SRG77" s="23"/>
      <c r="SRH77" s="23"/>
      <c r="SRI77" s="23"/>
      <c r="SRJ77" s="23"/>
      <c r="SRK77" s="23"/>
      <c r="SRL77" s="23"/>
      <c r="SRM77" s="23"/>
      <c r="SRN77" s="23"/>
      <c r="SRO77" s="23"/>
      <c r="SRP77" s="23"/>
      <c r="SRQ77" s="23"/>
      <c r="SRR77" s="23"/>
      <c r="SRS77" s="23"/>
      <c r="SRT77" s="23"/>
      <c r="SRU77" s="23"/>
      <c r="SRV77" s="23"/>
      <c r="SRW77" s="23"/>
      <c r="SRX77" s="23"/>
      <c r="SRY77" s="23"/>
      <c r="SRZ77" s="23"/>
      <c r="SSA77" s="23"/>
      <c r="SSB77" s="23"/>
      <c r="SSC77" s="23"/>
      <c r="SSD77" s="23"/>
      <c r="SSE77" s="23"/>
      <c r="SSF77" s="23"/>
      <c r="SSG77" s="23"/>
      <c r="SSH77" s="23"/>
      <c r="SSI77" s="23"/>
      <c r="SSJ77" s="23"/>
      <c r="SSK77" s="23"/>
      <c r="SSL77" s="23"/>
      <c r="SSM77" s="23"/>
      <c r="SSN77" s="23"/>
      <c r="SSO77" s="23"/>
      <c r="SSP77" s="23"/>
      <c r="SSQ77" s="23"/>
      <c r="SSR77" s="23"/>
      <c r="SSS77" s="23"/>
      <c r="SST77" s="23"/>
      <c r="SSU77" s="23"/>
      <c r="SSV77" s="23"/>
      <c r="SSW77" s="23"/>
      <c r="SSX77" s="23"/>
      <c r="SSY77" s="23"/>
      <c r="SSZ77" s="23"/>
      <c r="STA77" s="23"/>
      <c r="STB77" s="23"/>
      <c r="STC77" s="23"/>
      <c r="STD77" s="23"/>
      <c r="STE77" s="23"/>
      <c r="STF77" s="23"/>
      <c r="STG77" s="23"/>
      <c r="STH77" s="23"/>
      <c r="STI77" s="23"/>
      <c r="STJ77" s="23"/>
      <c r="STK77" s="23"/>
      <c r="STL77" s="23"/>
      <c r="STM77" s="23"/>
      <c r="STN77" s="23"/>
      <c r="STO77" s="23"/>
      <c r="STP77" s="23"/>
      <c r="STQ77" s="23"/>
      <c r="STR77" s="23"/>
      <c r="STS77" s="23"/>
      <c r="STT77" s="23"/>
      <c r="STU77" s="23"/>
      <c r="STV77" s="23"/>
      <c r="STW77" s="23"/>
      <c r="STX77" s="23"/>
      <c r="STY77" s="23"/>
      <c r="STZ77" s="23"/>
      <c r="SUA77" s="23"/>
      <c r="SUB77" s="23"/>
      <c r="SUC77" s="23"/>
      <c r="SUD77" s="23"/>
      <c r="SUE77" s="23"/>
      <c r="SUF77" s="23"/>
      <c r="SUG77" s="23"/>
      <c r="SUH77" s="23"/>
      <c r="SUI77" s="23"/>
      <c r="SUJ77" s="23"/>
      <c r="SUK77" s="23"/>
      <c r="SUL77" s="23"/>
      <c r="SUM77" s="23"/>
      <c r="SUN77" s="23"/>
      <c r="SUO77" s="23"/>
      <c r="SUP77" s="23"/>
      <c r="SUQ77" s="23"/>
      <c r="SUR77" s="23"/>
      <c r="SUS77" s="23"/>
      <c r="SUT77" s="23"/>
      <c r="SUU77" s="23"/>
      <c r="SUV77" s="23"/>
      <c r="SUW77" s="23"/>
      <c r="SUX77" s="23"/>
      <c r="SUY77" s="23"/>
      <c r="SUZ77" s="23"/>
      <c r="SVA77" s="23"/>
      <c r="SVB77" s="23"/>
      <c r="SVC77" s="23"/>
      <c r="SVD77" s="23"/>
      <c r="SVE77" s="23"/>
      <c r="SVF77" s="23"/>
      <c r="SVG77" s="23"/>
      <c r="SVH77" s="23"/>
      <c r="SVI77" s="23"/>
      <c r="SVJ77" s="23"/>
      <c r="SVK77" s="23"/>
      <c r="SVL77" s="23"/>
      <c r="SVM77" s="23"/>
      <c r="SVN77" s="23"/>
      <c r="SVO77" s="23"/>
      <c r="SVP77" s="23"/>
      <c r="SVQ77" s="23"/>
      <c r="SVR77" s="23"/>
      <c r="SVS77" s="23"/>
      <c r="SVT77" s="23"/>
      <c r="SVU77" s="23"/>
      <c r="SVV77" s="23"/>
      <c r="SVW77" s="23"/>
      <c r="SVX77" s="23"/>
      <c r="SVY77" s="23"/>
      <c r="SVZ77" s="23"/>
      <c r="SWA77" s="23"/>
      <c r="SWB77" s="23"/>
      <c r="SWC77" s="23"/>
      <c r="SWD77" s="23"/>
      <c r="SWE77" s="23"/>
      <c r="SWF77" s="23"/>
      <c r="SWG77" s="23"/>
      <c r="SWH77" s="23"/>
      <c r="SWI77" s="23"/>
      <c r="SWJ77" s="23"/>
      <c r="SWK77" s="23"/>
      <c r="SWL77" s="23"/>
      <c r="SWM77" s="23"/>
      <c r="SWN77" s="23"/>
      <c r="SWO77" s="23"/>
      <c r="SWP77" s="23"/>
      <c r="SWQ77" s="23"/>
      <c r="SWR77" s="23"/>
      <c r="SWS77" s="23"/>
      <c r="SWT77" s="23"/>
      <c r="SWU77" s="23"/>
      <c r="SWV77" s="23"/>
      <c r="SWW77" s="23"/>
      <c r="SWX77" s="23"/>
      <c r="SWY77" s="23"/>
      <c r="SWZ77" s="23"/>
      <c r="SXA77" s="23"/>
      <c r="SXB77" s="23"/>
      <c r="SXC77" s="23"/>
      <c r="SXD77" s="23"/>
      <c r="SXE77" s="23"/>
      <c r="SXF77" s="23"/>
      <c r="SXG77" s="23"/>
      <c r="SXH77" s="23"/>
      <c r="SXI77" s="23"/>
      <c r="SXJ77" s="23"/>
      <c r="SXK77" s="23"/>
      <c r="SXL77" s="23"/>
      <c r="SXM77" s="23"/>
      <c r="SXN77" s="23"/>
      <c r="SXO77" s="23"/>
      <c r="SXP77" s="23"/>
      <c r="SXQ77" s="23"/>
      <c r="SXR77" s="23"/>
      <c r="SXS77" s="23"/>
      <c r="SXT77" s="23"/>
      <c r="SXU77" s="23"/>
      <c r="SXV77" s="23"/>
      <c r="SXW77" s="23"/>
      <c r="SXX77" s="23"/>
      <c r="SXY77" s="23"/>
      <c r="SXZ77" s="23"/>
      <c r="SYA77" s="23"/>
      <c r="SYB77" s="23"/>
      <c r="SYC77" s="23"/>
      <c r="SYD77" s="23"/>
      <c r="SYE77" s="23"/>
      <c r="SYF77" s="23"/>
      <c r="SYG77" s="23"/>
      <c r="SYH77" s="23"/>
      <c r="SYI77" s="23"/>
      <c r="SYJ77" s="23"/>
      <c r="SYK77" s="23"/>
      <c r="SYL77" s="23"/>
      <c r="SYM77" s="23"/>
      <c r="SYN77" s="23"/>
      <c r="SYO77" s="23"/>
      <c r="SYP77" s="23"/>
      <c r="SYQ77" s="23"/>
      <c r="SYR77" s="23"/>
      <c r="SYS77" s="23"/>
      <c r="SYT77" s="23"/>
      <c r="SYU77" s="23"/>
      <c r="SYV77" s="23"/>
      <c r="SYW77" s="23"/>
      <c r="SYX77" s="23"/>
      <c r="SYY77" s="23"/>
      <c r="SYZ77" s="23"/>
      <c r="SZA77" s="23"/>
      <c r="SZB77" s="23"/>
      <c r="SZC77" s="23"/>
      <c r="SZD77" s="23"/>
      <c r="SZE77" s="23"/>
      <c r="SZF77" s="23"/>
      <c r="SZG77" s="23"/>
      <c r="SZH77" s="23"/>
      <c r="SZI77" s="23"/>
      <c r="SZJ77" s="23"/>
      <c r="SZK77" s="23"/>
      <c r="SZL77" s="23"/>
      <c r="SZM77" s="23"/>
      <c r="SZN77" s="23"/>
      <c r="SZO77" s="23"/>
      <c r="SZP77" s="23"/>
      <c r="SZQ77" s="23"/>
      <c r="SZR77" s="23"/>
      <c r="SZS77" s="23"/>
      <c r="SZT77" s="23"/>
      <c r="SZU77" s="23"/>
      <c r="SZV77" s="23"/>
      <c r="SZW77" s="23"/>
      <c r="SZX77" s="23"/>
      <c r="SZY77" s="23"/>
      <c r="SZZ77" s="23"/>
      <c r="TAA77" s="23"/>
      <c r="TAB77" s="23"/>
      <c r="TAC77" s="23"/>
      <c r="TAD77" s="23"/>
      <c r="TAE77" s="23"/>
      <c r="TAF77" s="23"/>
      <c r="TAG77" s="23"/>
      <c r="TAH77" s="23"/>
      <c r="TAI77" s="23"/>
      <c r="TAJ77" s="23"/>
      <c r="TAK77" s="23"/>
      <c r="TAL77" s="23"/>
      <c r="TAM77" s="23"/>
      <c r="TAN77" s="23"/>
      <c r="TAO77" s="23"/>
      <c r="TAP77" s="23"/>
      <c r="TAQ77" s="23"/>
      <c r="TAR77" s="23"/>
      <c r="TAS77" s="23"/>
      <c r="TAT77" s="23"/>
      <c r="TAU77" s="23"/>
      <c r="TAV77" s="23"/>
      <c r="TAW77" s="23"/>
      <c r="TAX77" s="23"/>
      <c r="TAY77" s="23"/>
      <c r="TAZ77" s="23"/>
      <c r="TBA77" s="23"/>
      <c r="TBB77" s="23"/>
      <c r="TBC77" s="23"/>
      <c r="TBD77" s="23"/>
      <c r="TBE77" s="23"/>
      <c r="TBF77" s="23"/>
      <c r="TBG77" s="23"/>
      <c r="TBH77" s="23"/>
      <c r="TBI77" s="23"/>
      <c r="TBJ77" s="23"/>
      <c r="TBK77" s="23"/>
      <c r="TBL77" s="23"/>
      <c r="TBM77" s="23"/>
      <c r="TBN77" s="23"/>
      <c r="TBO77" s="23"/>
      <c r="TBP77" s="23"/>
      <c r="TBQ77" s="23"/>
      <c r="TBR77" s="23"/>
      <c r="TBS77" s="23"/>
      <c r="TBT77" s="23"/>
      <c r="TBU77" s="23"/>
      <c r="TBV77" s="23"/>
      <c r="TBW77" s="23"/>
      <c r="TBX77" s="23"/>
      <c r="TBY77" s="23"/>
      <c r="TBZ77" s="23"/>
      <c r="TCA77" s="23"/>
      <c r="TCB77" s="23"/>
      <c r="TCC77" s="23"/>
      <c r="TCD77" s="23"/>
      <c r="TCE77" s="23"/>
      <c r="TCF77" s="23"/>
      <c r="TCG77" s="23"/>
      <c r="TCH77" s="23"/>
      <c r="TCI77" s="23"/>
      <c r="TCJ77" s="23"/>
      <c r="TCK77" s="23"/>
      <c r="TCL77" s="23"/>
      <c r="TCM77" s="23"/>
      <c r="TCN77" s="23"/>
      <c r="TCO77" s="23"/>
      <c r="TCP77" s="23"/>
      <c r="TCQ77" s="23"/>
      <c r="TCR77" s="23"/>
      <c r="TCS77" s="23"/>
      <c r="TCT77" s="23"/>
      <c r="TCU77" s="23"/>
      <c r="TCV77" s="23"/>
      <c r="TCW77" s="23"/>
      <c r="TCX77" s="23"/>
      <c r="TCY77" s="23"/>
      <c r="TCZ77" s="23"/>
      <c r="TDA77" s="23"/>
      <c r="TDB77" s="23"/>
      <c r="TDC77" s="23"/>
      <c r="TDD77" s="23"/>
      <c r="TDE77" s="23"/>
      <c r="TDF77" s="23"/>
      <c r="TDG77" s="23"/>
      <c r="TDH77" s="23"/>
      <c r="TDI77" s="23"/>
      <c r="TDJ77" s="23"/>
      <c r="TDK77" s="23"/>
      <c r="TDL77" s="23"/>
      <c r="TDM77" s="23"/>
      <c r="TDN77" s="23"/>
      <c r="TDO77" s="23"/>
      <c r="TDP77" s="23"/>
      <c r="TDQ77" s="23"/>
      <c r="TDR77" s="23"/>
      <c r="TDS77" s="23"/>
      <c r="TDT77" s="23"/>
      <c r="TDU77" s="23"/>
      <c r="TDV77" s="23"/>
      <c r="TDW77" s="23"/>
      <c r="TDX77" s="23"/>
      <c r="TDY77" s="23"/>
      <c r="TDZ77" s="23"/>
      <c r="TEA77" s="23"/>
      <c r="TEB77" s="23"/>
      <c r="TEC77" s="23"/>
      <c r="TED77" s="23"/>
      <c r="TEE77" s="23"/>
      <c r="TEF77" s="23"/>
      <c r="TEG77" s="23"/>
      <c r="TEH77" s="23"/>
      <c r="TEI77" s="23"/>
      <c r="TEJ77" s="23"/>
      <c r="TEK77" s="23"/>
      <c r="TEL77" s="23"/>
      <c r="TEM77" s="23"/>
      <c r="TEN77" s="23"/>
      <c r="TEO77" s="23"/>
      <c r="TEP77" s="23"/>
      <c r="TEQ77" s="23"/>
      <c r="TER77" s="23"/>
      <c r="TES77" s="23"/>
      <c r="TET77" s="23"/>
      <c r="TEU77" s="23"/>
      <c r="TEV77" s="23"/>
      <c r="TEW77" s="23"/>
      <c r="TEX77" s="23"/>
      <c r="TEY77" s="23"/>
      <c r="TEZ77" s="23"/>
      <c r="TFA77" s="23"/>
      <c r="TFB77" s="23"/>
      <c r="TFC77" s="23"/>
      <c r="TFD77" s="23"/>
      <c r="TFE77" s="23"/>
      <c r="TFF77" s="23"/>
      <c r="TFG77" s="23"/>
      <c r="TFH77" s="23"/>
      <c r="TFI77" s="23"/>
      <c r="TFJ77" s="23"/>
      <c r="TFK77" s="23"/>
      <c r="TFL77" s="23"/>
      <c r="TFM77" s="23"/>
      <c r="TFN77" s="23"/>
      <c r="TFO77" s="23"/>
      <c r="TFP77" s="23"/>
      <c r="TFQ77" s="23"/>
      <c r="TFR77" s="23"/>
      <c r="TFS77" s="23"/>
      <c r="TFT77" s="23"/>
      <c r="TFU77" s="23"/>
      <c r="TFV77" s="23"/>
      <c r="TFW77" s="23"/>
      <c r="TFX77" s="23"/>
      <c r="TFY77" s="23"/>
      <c r="TFZ77" s="23"/>
      <c r="TGA77" s="23"/>
      <c r="TGB77" s="23"/>
      <c r="TGC77" s="23"/>
      <c r="TGD77" s="23"/>
      <c r="TGE77" s="23"/>
      <c r="TGF77" s="23"/>
      <c r="TGG77" s="23"/>
      <c r="TGH77" s="23"/>
      <c r="TGI77" s="23"/>
      <c r="TGJ77" s="23"/>
      <c r="TGK77" s="23"/>
      <c r="TGL77" s="23"/>
      <c r="TGM77" s="23"/>
      <c r="TGN77" s="23"/>
      <c r="TGO77" s="23"/>
      <c r="TGP77" s="23"/>
      <c r="TGQ77" s="23"/>
      <c r="TGR77" s="23"/>
      <c r="TGS77" s="23"/>
      <c r="TGT77" s="23"/>
      <c r="TGU77" s="23"/>
      <c r="TGV77" s="23"/>
      <c r="TGW77" s="23"/>
      <c r="TGX77" s="23"/>
      <c r="TGY77" s="23"/>
      <c r="TGZ77" s="23"/>
      <c r="THA77" s="23"/>
      <c r="THB77" s="23"/>
      <c r="THC77" s="23"/>
      <c r="THD77" s="23"/>
      <c r="THE77" s="23"/>
      <c r="THF77" s="23"/>
      <c r="THG77" s="23"/>
      <c r="THH77" s="23"/>
      <c r="THI77" s="23"/>
      <c r="THJ77" s="23"/>
      <c r="THK77" s="23"/>
      <c r="THL77" s="23"/>
      <c r="THM77" s="23"/>
      <c r="THN77" s="23"/>
      <c r="THO77" s="23"/>
      <c r="THP77" s="23"/>
      <c r="THQ77" s="23"/>
      <c r="THR77" s="23"/>
      <c r="THS77" s="23"/>
      <c r="THT77" s="23"/>
      <c r="THU77" s="23"/>
      <c r="THV77" s="23"/>
      <c r="THW77" s="23"/>
      <c r="THX77" s="23"/>
      <c r="THY77" s="23"/>
      <c r="THZ77" s="23"/>
      <c r="TIA77" s="23"/>
      <c r="TIB77" s="23"/>
      <c r="TIC77" s="23"/>
      <c r="TID77" s="23"/>
      <c r="TIE77" s="23"/>
      <c r="TIF77" s="23"/>
      <c r="TIG77" s="23"/>
      <c r="TIH77" s="23"/>
      <c r="TII77" s="23"/>
      <c r="TIJ77" s="23"/>
      <c r="TIK77" s="23"/>
      <c r="TIL77" s="23"/>
      <c r="TIM77" s="23"/>
      <c r="TIN77" s="23"/>
      <c r="TIO77" s="23"/>
      <c r="TIP77" s="23"/>
      <c r="TIQ77" s="23"/>
      <c r="TIR77" s="23"/>
      <c r="TIS77" s="23"/>
      <c r="TIT77" s="23"/>
      <c r="TIU77" s="23"/>
      <c r="TIV77" s="23"/>
      <c r="TIW77" s="23"/>
      <c r="TIX77" s="23"/>
      <c r="TIY77" s="23"/>
      <c r="TIZ77" s="23"/>
      <c r="TJA77" s="23"/>
      <c r="TJB77" s="23"/>
      <c r="TJC77" s="23"/>
      <c r="TJD77" s="23"/>
      <c r="TJE77" s="23"/>
      <c r="TJF77" s="23"/>
      <c r="TJG77" s="23"/>
      <c r="TJH77" s="23"/>
      <c r="TJI77" s="23"/>
      <c r="TJJ77" s="23"/>
      <c r="TJK77" s="23"/>
      <c r="TJL77" s="23"/>
      <c r="TJM77" s="23"/>
      <c r="TJN77" s="23"/>
      <c r="TJO77" s="23"/>
      <c r="TJP77" s="23"/>
      <c r="TJQ77" s="23"/>
      <c r="TJR77" s="23"/>
      <c r="TJS77" s="23"/>
      <c r="TJT77" s="23"/>
      <c r="TJU77" s="23"/>
      <c r="TJV77" s="23"/>
      <c r="TJW77" s="23"/>
      <c r="TJX77" s="23"/>
      <c r="TJY77" s="23"/>
      <c r="TJZ77" s="23"/>
      <c r="TKA77" s="23"/>
      <c r="TKB77" s="23"/>
      <c r="TKC77" s="23"/>
      <c r="TKD77" s="23"/>
      <c r="TKE77" s="23"/>
      <c r="TKF77" s="23"/>
      <c r="TKG77" s="23"/>
      <c r="TKH77" s="23"/>
      <c r="TKI77" s="23"/>
      <c r="TKJ77" s="23"/>
      <c r="TKK77" s="23"/>
      <c r="TKL77" s="23"/>
      <c r="TKM77" s="23"/>
      <c r="TKN77" s="23"/>
      <c r="TKO77" s="23"/>
      <c r="TKP77" s="23"/>
      <c r="TKQ77" s="23"/>
      <c r="TKR77" s="23"/>
      <c r="TKS77" s="23"/>
      <c r="TKT77" s="23"/>
      <c r="TKU77" s="23"/>
      <c r="TKV77" s="23"/>
      <c r="TKW77" s="23"/>
      <c r="TKX77" s="23"/>
      <c r="TKY77" s="23"/>
      <c r="TKZ77" s="23"/>
      <c r="TLA77" s="23"/>
      <c r="TLB77" s="23"/>
      <c r="TLC77" s="23"/>
      <c r="TLD77" s="23"/>
      <c r="TLE77" s="23"/>
      <c r="TLF77" s="23"/>
      <c r="TLG77" s="23"/>
      <c r="TLH77" s="23"/>
      <c r="TLI77" s="23"/>
      <c r="TLJ77" s="23"/>
      <c r="TLK77" s="23"/>
      <c r="TLL77" s="23"/>
      <c r="TLM77" s="23"/>
      <c r="TLN77" s="23"/>
      <c r="TLO77" s="23"/>
      <c r="TLP77" s="23"/>
      <c r="TLQ77" s="23"/>
      <c r="TLR77" s="23"/>
      <c r="TLS77" s="23"/>
      <c r="TLT77" s="23"/>
      <c r="TLU77" s="23"/>
      <c r="TLV77" s="23"/>
      <c r="TLW77" s="23"/>
      <c r="TLX77" s="23"/>
      <c r="TLY77" s="23"/>
      <c r="TLZ77" s="23"/>
      <c r="TMA77" s="23"/>
      <c r="TMB77" s="23"/>
      <c r="TMC77" s="23"/>
      <c r="TMD77" s="23"/>
      <c r="TME77" s="23"/>
      <c r="TMF77" s="23"/>
      <c r="TMG77" s="23"/>
      <c r="TMH77" s="23"/>
      <c r="TMI77" s="23"/>
      <c r="TMJ77" s="23"/>
      <c r="TMK77" s="23"/>
      <c r="TML77" s="23"/>
      <c r="TMM77" s="23"/>
      <c r="TMN77" s="23"/>
      <c r="TMO77" s="23"/>
      <c r="TMP77" s="23"/>
      <c r="TMQ77" s="23"/>
      <c r="TMR77" s="23"/>
      <c r="TMS77" s="23"/>
      <c r="TMT77" s="23"/>
      <c r="TMU77" s="23"/>
      <c r="TMV77" s="23"/>
      <c r="TMW77" s="23"/>
      <c r="TMX77" s="23"/>
      <c r="TMY77" s="23"/>
      <c r="TMZ77" s="23"/>
      <c r="TNA77" s="23"/>
      <c r="TNB77" s="23"/>
      <c r="TNC77" s="23"/>
      <c r="TND77" s="23"/>
      <c r="TNE77" s="23"/>
      <c r="TNF77" s="23"/>
      <c r="TNG77" s="23"/>
      <c r="TNH77" s="23"/>
      <c r="TNI77" s="23"/>
      <c r="TNJ77" s="23"/>
      <c r="TNK77" s="23"/>
      <c r="TNL77" s="23"/>
      <c r="TNM77" s="23"/>
      <c r="TNN77" s="23"/>
      <c r="TNO77" s="23"/>
      <c r="TNP77" s="23"/>
      <c r="TNQ77" s="23"/>
      <c r="TNR77" s="23"/>
      <c r="TNS77" s="23"/>
      <c r="TNT77" s="23"/>
      <c r="TNU77" s="23"/>
      <c r="TNV77" s="23"/>
      <c r="TNW77" s="23"/>
      <c r="TNX77" s="23"/>
      <c r="TNY77" s="23"/>
      <c r="TNZ77" s="23"/>
      <c r="TOA77" s="23"/>
      <c r="TOB77" s="23"/>
      <c r="TOC77" s="23"/>
      <c r="TOD77" s="23"/>
      <c r="TOE77" s="23"/>
      <c r="TOF77" s="23"/>
      <c r="TOG77" s="23"/>
      <c r="TOH77" s="23"/>
      <c r="TOI77" s="23"/>
      <c r="TOJ77" s="23"/>
      <c r="TOK77" s="23"/>
      <c r="TOL77" s="23"/>
      <c r="TOM77" s="23"/>
      <c r="TON77" s="23"/>
      <c r="TOO77" s="23"/>
      <c r="TOP77" s="23"/>
      <c r="TOQ77" s="23"/>
      <c r="TOR77" s="23"/>
      <c r="TOS77" s="23"/>
      <c r="TOT77" s="23"/>
      <c r="TOU77" s="23"/>
      <c r="TOV77" s="23"/>
      <c r="TOW77" s="23"/>
      <c r="TOX77" s="23"/>
      <c r="TOY77" s="23"/>
      <c r="TOZ77" s="23"/>
      <c r="TPA77" s="23"/>
      <c r="TPB77" s="23"/>
      <c r="TPC77" s="23"/>
      <c r="TPD77" s="23"/>
      <c r="TPE77" s="23"/>
      <c r="TPF77" s="23"/>
      <c r="TPG77" s="23"/>
      <c r="TPH77" s="23"/>
      <c r="TPI77" s="23"/>
      <c r="TPJ77" s="23"/>
      <c r="TPK77" s="23"/>
      <c r="TPL77" s="23"/>
      <c r="TPM77" s="23"/>
      <c r="TPN77" s="23"/>
      <c r="TPO77" s="23"/>
      <c r="TPP77" s="23"/>
      <c r="TPQ77" s="23"/>
      <c r="TPR77" s="23"/>
      <c r="TPS77" s="23"/>
      <c r="TPT77" s="23"/>
      <c r="TPU77" s="23"/>
      <c r="TPV77" s="23"/>
      <c r="TPW77" s="23"/>
      <c r="TPX77" s="23"/>
      <c r="TPY77" s="23"/>
      <c r="TPZ77" s="23"/>
      <c r="TQA77" s="23"/>
      <c r="TQB77" s="23"/>
      <c r="TQC77" s="23"/>
      <c r="TQD77" s="23"/>
      <c r="TQE77" s="23"/>
      <c r="TQF77" s="23"/>
      <c r="TQG77" s="23"/>
      <c r="TQH77" s="23"/>
      <c r="TQI77" s="23"/>
      <c r="TQJ77" s="23"/>
      <c r="TQK77" s="23"/>
      <c r="TQL77" s="23"/>
      <c r="TQM77" s="23"/>
      <c r="TQN77" s="23"/>
      <c r="TQO77" s="23"/>
      <c r="TQP77" s="23"/>
      <c r="TQQ77" s="23"/>
      <c r="TQR77" s="23"/>
      <c r="TQS77" s="23"/>
      <c r="TQT77" s="23"/>
      <c r="TQU77" s="23"/>
      <c r="TQV77" s="23"/>
      <c r="TQW77" s="23"/>
      <c r="TQX77" s="23"/>
      <c r="TQY77" s="23"/>
      <c r="TQZ77" s="23"/>
      <c r="TRA77" s="23"/>
      <c r="TRB77" s="23"/>
      <c r="TRC77" s="23"/>
      <c r="TRD77" s="23"/>
      <c r="TRE77" s="23"/>
      <c r="TRF77" s="23"/>
      <c r="TRG77" s="23"/>
      <c r="TRH77" s="23"/>
      <c r="TRI77" s="23"/>
      <c r="TRJ77" s="23"/>
      <c r="TRK77" s="23"/>
      <c r="TRL77" s="23"/>
      <c r="TRM77" s="23"/>
      <c r="TRN77" s="23"/>
      <c r="TRO77" s="23"/>
      <c r="TRP77" s="23"/>
      <c r="TRQ77" s="23"/>
      <c r="TRR77" s="23"/>
      <c r="TRS77" s="23"/>
      <c r="TRT77" s="23"/>
      <c r="TRU77" s="23"/>
      <c r="TRV77" s="23"/>
      <c r="TRW77" s="23"/>
      <c r="TRX77" s="23"/>
      <c r="TRY77" s="23"/>
      <c r="TRZ77" s="23"/>
      <c r="TSA77" s="23"/>
      <c r="TSB77" s="23"/>
      <c r="TSC77" s="23"/>
      <c r="TSD77" s="23"/>
      <c r="TSE77" s="23"/>
      <c r="TSF77" s="23"/>
      <c r="TSG77" s="23"/>
      <c r="TSH77" s="23"/>
      <c r="TSI77" s="23"/>
      <c r="TSJ77" s="23"/>
      <c r="TSK77" s="23"/>
      <c r="TSL77" s="23"/>
      <c r="TSM77" s="23"/>
      <c r="TSN77" s="23"/>
      <c r="TSO77" s="23"/>
      <c r="TSP77" s="23"/>
      <c r="TSQ77" s="23"/>
      <c r="TSR77" s="23"/>
      <c r="TSS77" s="23"/>
      <c r="TST77" s="23"/>
      <c r="TSU77" s="23"/>
      <c r="TSV77" s="23"/>
      <c r="TSW77" s="23"/>
      <c r="TSX77" s="23"/>
      <c r="TSY77" s="23"/>
      <c r="TSZ77" s="23"/>
      <c r="TTA77" s="23"/>
      <c r="TTB77" s="23"/>
      <c r="TTC77" s="23"/>
      <c r="TTD77" s="23"/>
      <c r="TTE77" s="23"/>
      <c r="TTF77" s="23"/>
      <c r="TTG77" s="23"/>
      <c r="TTH77" s="23"/>
      <c r="TTI77" s="23"/>
      <c r="TTJ77" s="23"/>
      <c r="TTK77" s="23"/>
      <c r="TTL77" s="23"/>
      <c r="TTM77" s="23"/>
      <c r="TTN77" s="23"/>
      <c r="TTO77" s="23"/>
      <c r="TTP77" s="23"/>
      <c r="TTQ77" s="23"/>
      <c r="TTR77" s="23"/>
      <c r="TTS77" s="23"/>
      <c r="TTT77" s="23"/>
      <c r="TTU77" s="23"/>
      <c r="TTV77" s="23"/>
      <c r="TTW77" s="23"/>
      <c r="TTX77" s="23"/>
      <c r="TTY77" s="23"/>
      <c r="TTZ77" s="23"/>
      <c r="TUA77" s="23"/>
      <c r="TUB77" s="23"/>
      <c r="TUC77" s="23"/>
      <c r="TUD77" s="23"/>
      <c r="TUE77" s="23"/>
      <c r="TUF77" s="23"/>
      <c r="TUG77" s="23"/>
      <c r="TUH77" s="23"/>
      <c r="TUI77" s="23"/>
      <c r="TUJ77" s="23"/>
      <c r="TUK77" s="23"/>
      <c r="TUL77" s="23"/>
      <c r="TUM77" s="23"/>
      <c r="TUN77" s="23"/>
      <c r="TUO77" s="23"/>
      <c r="TUP77" s="23"/>
      <c r="TUQ77" s="23"/>
      <c r="TUR77" s="23"/>
      <c r="TUS77" s="23"/>
      <c r="TUT77" s="23"/>
      <c r="TUU77" s="23"/>
      <c r="TUV77" s="23"/>
      <c r="TUW77" s="23"/>
      <c r="TUX77" s="23"/>
      <c r="TUY77" s="23"/>
      <c r="TUZ77" s="23"/>
      <c r="TVA77" s="23"/>
      <c r="TVB77" s="23"/>
      <c r="TVC77" s="23"/>
      <c r="TVD77" s="23"/>
      <c r="TVE77" s="23"/>
      <c r="TVF77" s="23"/>
      <c r="TVG77" s="23"/>
      <c r="TVH77" s="23"/>
      <c r="TVI77" s="23"/>
      <c r="TVJ77" s="23"/>
      <c r="TVK77" s="23"/>
      <c r="TVL77" s="23"/>
      <c r="TVM77" s="23"/>
      <c r="TVN77" s="23"/>
      <c r="TVO77" s="23"/>
      <c r="TVP77" s="23"/>
      <c r="TVQ77" s="23"/>
      <c r="TVR77" s="23"/>
      <c r="TVS77" s="23"/>
      <c r="TVT77" s="23"/>
      <c r="TVU77" s="23"/>
      <c r="TVV77" s="23"/>
      <c r="TVW77" s="23"/>
      <c r="TVX77" s="23"/>
      <c r="TVY77" s="23"/>
      <c r="TVZ77" s="23"/>
      <c r="TWA77" s="23"/>
      <c r="TWB77" s="23"/>
      <c r="TWC77" s="23"/>
      <c r="TWD77" s="23"/>
      <c r="TWE77" s="23"/>
      <c r="TWF77" s="23"/>
      <c r="TWG77" s="23"/>
      <c r="TWH77" s="23"/>
      <c r="TWI77" s="23"/>
      <c r="TWJ77" s="23"/>
      <c r="TWK77" s="23"/>
      <c r="TWL77" s="23"/>
      <c r="TWM77" s="23"/>
      <c r="TWN77" s="23"/>
      <c r="TWO77" s="23"/>
      <c r="TWP77" s="23"/>
      <c r="TWQ77" s="23"/>
      <c r="TWR77" s="23"/>
      <c r="TWS77" s="23"/>
      <c r="TWT77" s="23"/>
      <c r="TWU77" s="23"/>
      <c r="TWV77" s="23"/>
      <c r="TWW77" s="23"/>
      <c r="TWX77" s="23"/>
      <c r="TWY77" s="23"/>
      <c r="TWZ77" s="23"/>
      <c r="TXA77" s="23"/>
      <c r="TXB77" s="23"/>
      <c r="TXC77" s="23"/>
      <c r="TXD77" s="23"/>
      <c r="TXE77" s="23"/>
      <c r="TXF77" s="23"/>
      <c r="TXG77" s="23"/>
      <c r="TXH77" s="23"/>
      <c r="TXI77" s="23"/>
      <c r="TXJ77" s="23"/>
      <c r="TXK77" s="23"/>
      <c r="TXL77" s="23"/>
      <c r="TXM77" s="23"/>
      <c r="TXN77" s="23"/>
      <c r="TXO77" s="23"/>
      <c r="TXP77" s="23"/>
      <c r="TXQ77" s="23"/>
      <c r="TXR77" s="23"/>
      <c r="TXS77" s="23"/>
      <c r="TXT77" s="23"/>
      <c r="TXU77" s="23"/>
      <c r="TXV77" s="23"/>
      <c r="TXW77" s="23"/>
      <c r="TXX77" s="23"/>
      <c r="TXY77" s="23"/>
      <c r="TXZ77" s="23"/>
      <c r="TYA77" s="23"/>
      <c r="TYB77" s="23"/>
      <c r="TYC77" s="23"/>
      <c r="TYD77" s="23"/>
      <c r="TYE77" s="23"/>
      <c r="TYF77" s="23"/>
      <c r="TYG77" s="23"/>
      <c r="TYH77" s="23"/>
      <c r="TYI77" s="23"/>
      <c r="TYJ77" s="23"/>
      <c r="TYK77" s="23"/>
      <c r="TYL77" s="23"/>
      <c r="TYM77" s="23"/>
      <c r="TYN77" s="23"/>
      <c r="TYO77" s="23"/>
      <c r="TYP77" s="23"/>
      <c r="TYQ77" s="23"/>
      <c r="TYR77" s="23"/>
      <c r="TYS77" s="23"/>
      <c r="TYT77" s="23"/>
      <c r="TYU77" s="23"/>
      <c r="TYV77" s="23"/>
      <c r="TYW77" s="23"/>
      <c r="TYX77" s="23"/>
      <c r="TYY77" s="23"/>
      <c r="TYZ77" s="23"/>
      <c r="TZA77" s="23"/>
      <c r="TZB77" s="23"/>
      <c r="TZC77" s="23"/>
      <c r="TZD77" s="23"/>
      <c r="TZE77" s="23"/>
      <c r="TZF77" s="23"/>
      <c r="TZG77" s="23"/>
      <c r="TZH77" s="23"/>
      <c r="TZI77" s="23"/>
      <c r="TZJ77" s="23"/>
      <c r="TZK77" s="23"/>
      <c r="TZL77" s="23"/>
      <c r="TZM77" s="23"/>
      <c r="TZN77" s="23"/>
      <c r="TZO77" s="23"/>
      <c r="TZP77" s="23"/>
      <c r="TZQ77" s="23"/>
      <c r="TZR77" s="23"/>
      <c r="TZS77" s="23"/>
      <c r="TZT77" s="23"/>
      <c r="TZU77" s="23"/>
      <c r="TZV77" s="23"/>
      <c r="TZW77" s="23"/>
      <c r="TZX77" s="23"/>
      <c r="TZY77" s="23"/>
      <c r="TZZ77" s="23"/>
      <c r="UAA77" s="23"/>
      <c r="UAB77" s="23"/>
      <c r="UAC77" s="23"/>
      <c r="UAD77" s="23"/>
      <c r="UAE77" s="23"/>
      <c r="UAF77" s="23"/>
      <c r="UAG77" s="23"/>
      <c r="UAH77" s="23"/>
      <c r="UAI77" s="23"/>
      <c r="UAJ77" s="23"/>
      <c r="UAK77" s="23"/>
      <c r="UAL77" s="23"/>
      <c r="UAM77" s="23"/>
      <c r="UAN77" s="23"/>
      <c r="UAO77" s="23"/>
      <c r="UAP77" s="23"/>
      <c r="UAQ77" s="23"/>
      <c r="UAR77" s="23"/>
      <c r="UAS77" s="23"/>
      <c r="UAT77" s="23"/>
      <c r="UAU77" s="23"/>
      <c r="UAV77" s="23"/>
      <c r="UAW77" s="23"/>
      <c r="UAX77" s="23"/>
      <c r="UAY77" s="23"/>
      <c r="UAZ77" s="23"/>
      <c r="UBA77" s="23"/>
      <c r="UBB77" s="23"/>
      <c r="UBC77" s="23"/>
      <c r="UBD77" s="23"/>
      <c r="UBE77" s="23"/>
      <c r="UBF77" s="23"/>
      <c r="UBG77" s="23"/>
      <c r="UBH77" s="23"/>
      <c r="UBI77" s="23"/>
      <c r="UBJ77" s="23"/>
      <c r="UBK77" s="23"/>
      <c r="UBL77" s="23"/>
      <c r="UBM77" s="23"/>
      <c r="UBN77" s="23"/>
      <c r="UBO77" s="23"/>
      <c r="UBP77" s="23"/>
      <c r="UBQ77" s="23"/>
      <c r="UBR77" s="23"/>
      <c r="UBS77" s="23"/>
      <c r="UBT77" s="23"/>
      <c r="UBU77" s="23"/>
      <c r="UBV77" s="23"/>
      <c r="UBW77" s="23"/>
      <c r="UBX77" s="23"/>
      <c r="UBY77" s="23"/>
      <c r="UBZ77" s="23"/>
      <c r="UCA77" s="23"/>
      <c r="UCB77" s="23"/>
      <c r="UCC77" s="23"/>
      <c r="UCD77" s="23"/>
      <c r="UCE77" s="23"/>
      <c r="UCF77" s="23"/>
      <c r="UCG77" s="23"/>
      <c r="UCH77" s="23"/>
      <c r="UCI77" s="23"/>
      <c r="UCJ77" s="23"/>
      <c r="UCK77" s="23"/>
      <c r="UCL77" s="23"/>
      <c r="UCM77" s="23"/>
      <c r="UCN77" s="23"/>
      <c r="UCO77" s="23"/>
      <c r="UCP77" s="23"/>
      <c r="UCQ77" s="23"/>
      <c r="UCR77" s="23"/>
      <c r="UCS77" s="23"/>
      <c r="UCT77" s="23"/>
      <c r="UCU77" s="23"/>
      <c r="UCV77" s="23"/>
      <c r="UCW77" s="23"/>
      <c r="UCX77" s="23"/>
      <c r="UCY77" s="23"/>
      <c r="UCZ77" s="23"/>
      <c r="UDA77" s="23"/>
      <c r="UDB77" s="23"/>
      <c r="UDC77" s="23"/>
      <c r="UDD77" s="23"/>
      <c r="UDE77" s="23"/>
      <c r="UDF77" s="23"/>
      <c r="UDG77" s="23"/>
      <c r="UDH77" s="23"/>
      <c r="UDI77" s="23"/>
      <c r="UDJ77" s="23"/>
      <c r="UDK77" s="23"/>
      <c r="UDL77" s="23"/>
      <c r="UDM77" s="23"/>
      <c r="UDN77" s="23"/>
      <c r="UDO77" s="23"/>
      <c r="UDP77" s="23"/>
      <c r="UDQ77" s="23"/>
      <c r="UDR77" s="23"/>
      <c r="UDS77" s="23"/>
      <c r="UDT77" s="23"/>
      <c r="UDU77" s="23"/>
      <c r="UDV77" s="23"/>
      <c r="UDW77" s="23"/>
      <c r="UDX77" s="23"/>
      <c r="UDY77" s="23"/>
      <c r="UDZ77" s="23"/>
      <c r="UEA77" s="23"/>
      <c r="UEB77" s="23"/>
      <c r="UEC77" s="23"/>
      <c r="UED77" s="23"/>
      <c r="UEE77" s="23"/>
      <c r="UEF77" s="23"/>
      <c r="UEG77" s="23"/>
      <c r="UEH77" s="23"/>
      <c r="UEI77" s="23"/>
      <c r="UEJ77" s="23"/>
      <c r="UEK77" s="23"/>
      <c r="UEL77" s="23"/>
      <c r="UEM77" s="23"/>
      <c r="UEN77" s="23"/>
      <c r="UEO77" s="23"/>
      <c r="UEP77" s="23"/>
      <c r="UEQ77" s="23"/>
      <c r="UER77" s="23"/>
      <c r="UES77" s="23"/>
      <c r="UET77" s="23"/>
      <c r="UEU77" s="23"/>
      <c r="UEV77" s="23"/>
      <c r="UEW77" s="23"/>
      <c r="UEX77" s="23"/>
      <c r="UEY77" s="23"/>
      <c r="UEZ77" s="23"/>
      <c r="UFA77" s="23"/>
      <c r="UFB77" s="23"/>
      <c r="UFC77" s="23"/>
      <c r="UFD77" s="23"/>
      <c r="UFE77" s="23"/>
      <c r="UFF77" s="23"/>
      <c r="UFG77" s="23"/>
      <c r="UFH77" s="23"/>
      <c r="UFI77" s="23"/>
      <c r="UFJ77" s="23"/>
      <c r="UFK77" s="23"/>
      <c r="UFL77" s="23"/>
      <c r="UFM77" s="23"/>
      <c r="UFN77" s="23"/>
      <c r="UFO77" s="23"/>
      <c r="UFP77" s="23"/>
      <c r="UFQ77" s="23"/>
      <c r="UFR77" s="23"/>
      <c r="UFS77" s="23"/>
      <c r="UFT77" s="23"/>
      <c r="UFU77" s="23"/>
      <c r="UFV77" s="23"/>
      <c r="UFW77" s="23"/>
      <c r="UFX77" s="23"/>
      <c r="UFY77" s="23"/>
      <c r="UFZ77" s="23"/>
      <c r="UGA77" s="23"/>
      <c r="UGB77" s="23"/>
      <c r="UGC77" s="23"/>
      <c r="UGD77" s="23"/>
      <c r="UGE77" s="23"/>
      <c r="UGF77" s="23"/>
      <c r="UGG77" s="23"/>
      <c r="UGH77" s="23"/>
      <c r="UGI77" s="23"/>
      <c r="UGJ77" s="23"/>
      <c r="UGK77" s="23"/>
      <c r="UGL77" s="23"/>
      <c r="UGM77" s="23"/>
      <c r="UGN77" s="23"/>
      <c r="UGO77" s="23"/>
      <c r="UGP77" s="23"/>
      <c r="UGQ77" s="23"/>
      <c r="UGR77" s="23"/>
      <c r="UGS77" s="23"/>
      <c r="UGT77" s="23"/>
      <c r="UGU77" s="23"/>
      <c r="UGV77" s="23"/>
      <c r="UGW77" s="23"/>
      <c r="UGX77" s="23"/>
      <c r="UGY77" s="23"/>
      <c r="UGZ77" s="23"/>
      <c r="UHA77" s="23"/>
      <c r="UHB77" s="23"/>
      <c r="UHC77" s="23"/>
      <c r="UHD77" s="23"/>
      <c r="UHE77" s="23"/>
      <c r="UHF77" s="23"/>
      <c r="UHG77" s="23"/>
      <c r="UHH77" s="23"/>
      <c r="UHI77" s="23"/>
      <c r="UHJ77" s="23"/>
      <c r="UHK77" s="23"/>
      <c r="UHL77" s="23"/>
      <c r="UHM77" s="23"/>
      <c r="UHN77" s="23"/>
      <c r="UHO77" s="23"/>
      <c r="UHP77" s="23"/>
      <c r="UHQ77" s="23"/>
      <c r="UHR77" s="23"/>
      <c r="UHS77" s="23"/>
      <c r="UHT77" s="23"/>
      <c r="UHU77" s="23"/>
      <c r="UHV77" s="23"/>
      <c r="UHW77" s="23"/>
      <c r="UHX77" s="23"/>
      <c r="UHY77" s="23"/>
      <c r="UHZ77" s="23"/>
      <c r="UIA77" s="23"/>
      <c r="UIB77" s="23"/>
      <c r="UIC77" s="23"/>
      <c r="UID77" s="23"/>
      <c r="UIE77" s="23"/>
      <c r="UIF77" s="23"/>
      <c r="UIG77" s="23"/>
      <c r="UIH77" s="23"/>
      <c r="UII77" s="23"/>
      <c r="UIJ77" s="23"/>
      <c r="UIK77" s="23"/>
      <c r="UIL77" s="23"/>
      <c r="UIM77" s="23"/>
      <c r="UIN77" s="23"/>
      <c r="UIO77" s="23"/>
      <c r="UIP77" s="23"/>
      <c r="UIQ77" s="23"/>
      <c r="UIR77" s="23"/>
      <c r="UIS77" s="23"/>
      <c r="UIT77" s="23"/>
      <c r="UIU77" s="23"/>
      <c r="UIV77" s="23"/>
      <c r="UIW77" s="23"/>
      <c r="UIX77" s="23"/>
      <c r="UIY77" s="23"/>
      <c r="UIZ77" s="23"/>
      <c r="UJA77" s="23"/>
      <c r="UJB77" s="23"/>
      <c r="UJC77" s="23"/>
      <c r="UJD77" s="23"/>
      <c r="UJE77" s="23"/>
      <c r="UJF77" s="23"/>
      <c r="UJG77" s="23"/>
      <c r="UJH77" s="23"/>
      <c r="UJI77" s="23"/>
      <c r="UJJ77" s="23"/>
      <c r="UJK77" s="23"/>
      <c r="UJL77" s="23"/>
      <c r="UJM77" s="23"/>
      <c r="UJN77" s="23"/>
      <c r="UJO77" s="23"/>
      <c r="UJP77" s="23"/>
      <c r="UJQ77" s="23"/>
      <c r="UJR77" s="23"/>
      <c r="UJS77" s="23"/>
      <c r="UJT77" s="23"/>
      <c r="UJU77" s="23"/>
      <c r="UJV77" s="23"/>
      <c r="UJW77" s="23"/>
      <c r="UJX77" s="23"/>
      <c r="UJY77" s="23"/>
      <c r="UJZ77" s="23"/>
      <c r="UKA77" s="23"/>
      <c r="UKB77" s="23"/>
      <c r="UKC77" s="23"/>
      <c r="UKD77" s="23"/>
      <c r="UKE77" s="23"/>
      <c r="UKF77" s="23"/>
      <c r="UKG77" s="23"/>
      <c r="UKH77" s="23"/>
      <c r="UKI77" s="23"/>
      <c r="UKJ77" s="23"/>
      <c r="UKK77" s="23"/>
      <c r="UKL77" s="23"/>
      <c r="UKM77" s="23"/>
      <c r="UKN77" s="23"/>
      <c r="UKO77" s="23"/>
      <c r="UKP77" s="23"/>
      <c r="UKQ77" s="23"/>
      <c r="UKR77" s="23"/>
      <c r="UKS77" s="23"/>
      <c r="UKT77" s="23"/>
      <c r="UKU77" s="23"/>
      <c r="UKV77" s="23"/>
      <c r="UKW77" s="23"/>
      <c r="UKX77" s="23"/>
      <c r="UKY77" s="23"/>
      <c r="UKZ77" s="23"/>
      <c r="ULA77" s="23"/>
      <c r="ULB77" s="23"/>
      <c r="ULC77" s="23"/>
      <c r="ULD77" s="23"/>
      <c r="ULE77" s="23"/>
      <c r="ULF77" s="23"/>
      <c r="ULG77" s="23"/>
      <c r="ULH77" s="23"/>
      <c r="ULI77" s="23"/>
      <c r="ULJ77" s="23"/>
      <c r="ULK77" s="23"/>
      <c r="ULL77" s="23"/>
      <c r="ULM77" s="23"/>
      <c r="ULN77" s="23"/>
      <c r="ULO77" s="23"/>
      <c r="ULP77" s="23"/>
      <c r="ULQ77" s="23"/>
      <c r="ULR77" s="23"/>
      <c r="ULS77" s="23"/>
      <c r="ULT77" s="23"/>
      <c r="ULU77" s="23"/>
      <c r="ULV77" s="23"/>
      <c r="ULW77" s="23"/>
      <c r="ULX77" s="23"/>
      <c r="ULY77" s="23"/>
      <c r="ULZ77" s="23"/>
      <c r="UMA77" s="23"/>
      <c r="UMB77" s="23"/>
      <c r="UMC77" s="23"/>
      <c r="UMD77" s="23"/>
      <c r="UME77" s="23"/>
      <c r="UMF77" s="23"/>
      <c r="UMG77" s="23"/>
      <c r="UMH77" s="23"/>
      <c r="UMI77" s="23"/>
      <c r="UMJ77" s="23"/>
      <c r="UMK77" s="23"/>
      <c r="UML77" s="23"/>
      <c r="UMM77" s="23"/>
      <c r="UMN77" s="23"/>
      <c r="UMO77" s="23"/>
      <c r="UMP77" s="23"/>
      <c r="UMQ77" s="23"/>
      <c r="UMR77" s="23"/>
      <c r="UMS77" s="23"/>
      <c r="UMT77" s="23"/>
      <c r="UMU77" s="23"/>
      <c r="UMV77" s="23"/>
      <c r="UMW77" s="23"/>
      <c r="UMX77" s="23"/>
      <c r="UMY77" s="23"/>
      <c r="UMZ77" s="23"/>
      <c r="UNA77" s="23"/>
      <c r="UNB77" s="23"/>
      <c r="UNC77" s="23"/>
      <c r="UND77" s="23"/>
      <c r="UNE77" s="23"/>
      <c r="UNF77" s="23"/>
      <c r="UNG77" s="23"/>
      <c r="UNH77" s="23"/>
      <c r="UNI77" s="23"/>
      <c r="UNJ77" s="23"/>
      <c r="UNK77" s="23"/>
      <c r="UNL77" s="23"/>
      <c r="UNM77" s="23"/>
      <c r="UNN77" s="23"/>
      <c r="UNO77" s="23"/>
      <c r="UNP77" s="23"/>
      <c r="UNQ77" s="23"/>
      <c r="UNR77" s="23"/>
      <c r="UNS77" s="23"/>
      <c r="UNT77" s="23"/>
      <c r="UNU77" s="23"/>
      <c r="UNV77" s="23"/>
      <c r="UNW77" s="23"/>
      <c r="UNX77" s="23"/>
      <c r="UNY77" s="23"/>
      <c r="UNZ77" s="23"/>
      <c r="UOA77" s="23"/>
      <c r="UOB77" s="23"/>
      <c r="UOC77" s="23"/>
      <c r="UOD77" s="23"/>
      <c r="UOE77" s="23"/>
      <c r="UOF77" s="23"/>
      <c r="UOG77" s="23"/>
      <c r="UOH77" s="23"/>
      <c r="UOI77" s="23"/>
      <c r="UOJ77" s="23"/>
      <c r="UOK77" s="23"/>
      <c r="UOL77" s="23"/>
      <c r="UOM77" s="23"/>
      <c r="UON77" s="23"/>
      <c r="UOO77" s="23"/>
      <c r="UOP77" s="23"/>
      <c r="UOQ77" s="23"/>
      <c r="UOR77" s="23"/>
      <c r="UOS77" s="23"/>
      <c r="UOT77" s="23"/>
      <c r="UOU77" s="23"/>
      <c r="UOV77" s="23"/>
      <c r="UOW77" s="23"/>
      <c r="UOX77" s="23"/>
      <c r="UOY77" s="23"/>
      <c r="UOZ77" s="23"/>
      <c r="UPA77" s="23"/>
      <c r="UPB77" s="23"/>
      <c r="UPC77" s="23"/>
      <c r="UPD77" s="23"/>
      <c r="UPE77" s="23"/>
      <c r="UPF77" s="23"/>
      <c r="UPG77" s="23"/>
      <c r="UPH77" s="23"/>
      <c r="UPI77" s="23"/>
      <c r="UPJ77" s="23"/>
      <c r="UPK77" s="23"/>
      <c r="UPL77" s="23"/>
      <c r="UPM77" s="23"/>
      <c r="UPN77" s="23"/>
      <c r="UPO77" s="23"/>
      <c r="UPP77" s="23"/>
      <c r="UPQ77" s="23"/>
      <c r="UPR77" s="23"/>
      <c r="UPS77" s="23"/>
      <c r="UPT77" s="23"/>
      <c r="UPU77" s="23"/>
      <c r="UPV77" s="23"/>
      <c r="UPW77" s="23"/>
      <c r="UPX77" s="23"/>
      <c r="UPY77" s="23"/>
      <c r="UPZ77" s="23"/>
      <c r="UQA77" s="23"/>
      <c r="UQB77" s="23"/>
      <c r="UQC77" s="23"/>
      <c r="UQD77" s="23"/>
      <c r="UQE77" s="23"/>
      <c r="UQF77" s="23"/>
      <c r="UQG77" s="23"/>
      <c r="UQH77" s="23"/>
      <c r="UQI77" s="23"/>
      <c r="UQJ77" s="23"/>
      <c r="UQK77" s="23"/>
      <c r="UQL77" s="23"/>
      <c r="UQM77" s="23"/>
      <c r="UQN77" s="23"/>
      <c r="UQO77" s="23"/>
      <c r="UQP77" s="23"/>
      <c r="UQQ77" s="23"/>
      <c r="UQR77" s="23"/>
      <c r="UQS77" s="23"/>
      <c r="UQT77" s="23"/>
      <c r="UQU77" s="23"/>
      <c r="UQV77" s="23"/>
      <c r="UQW77" s="23"/>
      <c r="UQX77" s="23"/>
      <c r="UQY77" s="23"/>
      <c r="UQZ77" s="23"/>
      <c r="URA77" s="23"/>
      <c r="URB77" s="23"/>
      <c r="URC77" s="23"/>
      <c r="URD77" s="23"/>
      <c r="URE77" s="23"/>
      <c r="URF77" s="23"/>
      <c r="URG77" s="23"/>
      <c r="URH77" s="23"/>
      <c r="URI77" s="23"/>
      <c r="URJ77" s="23"/>
      <c r="URK77" s="23"/>
      <c r="URL77" s="23"/>
      <c r="URM77" s="23"/>
      <c r="URN77" s="23"/>
      <c r="URO77" s="23"/>
      <c r="URP77" s="23"/>
      <c r="URQ77" s="23"/>
      <c r="URR77" s="23"/>
      <c r="URS77" s="23"/>
      <c r="URT77" s="23"/>
      <c r="URU77" s="23"/>
      <c r="URV77" s="23"/>
      <c r="URW77" s="23"/>
      <c r="URX77" s="23"/>
      <c r="URY77" s="23"/>
      <c r="URZ77" s="23"/>
      <c r="USA77" s="23"/>
      <c r="USB77" s="23"/>
      <c r="USC77" s="23"/>
      <c r="USD77" s="23"/>
      <c r="USE77" s="23"/>
      <c r="USF77" s="23"/>
      <c r="USG77" s="23"/>
      <c r="USH77" s="23"/>
      <c r="USI77" s="23"/>
      <c r="USJ77" s="23"/>
      <c r="USK77" s="23"/>
      <c r="USL77" s="23"/>
      <c r="USM77" s="23"/>
      <c r="USN77" s="23"/>
      <c r="USO77" s="23"/>
      <c r="USP77" s="23"/>
      <c r="USQ77" s="23"/>
      <c r="USR77" s="23"/>
      <c r="USS77" s="23"/>
      <c r="UST77" s="23"/>
      <c r="USU77" s="23"/>
      <c r="USV77" s="23"/>
      <c r="USW77" s="23"/>
      <c r="USX77" s="23"/>
      <c r="USY77" s="23"/>
      <c r="USZ77" s="23"/>
      <c r="UTA77" s="23"/>
      <c r="UTB77" s="23"/>
      <c r="UTC77" s="23"/>
      <c r="UTD77" s="23"/>
      <c r="UTE77" s="23"/>
      <c r="UTF77" s="23"/>
      <c r="UTG77" s="23"/>
      <c r="UTH77" s="23"/>
      <c r="UTI77" s="23"/>
      <c r="UTJ77" s="23"/>
      <c r="UTK77" s="23"/>
      <c r="UTL77" s="23"/>
      <c r="UTM77" s="23"/>
      <c r="UTN77" s="23"/>
      <c r="UTO77" s="23"/>
      <c r="UTP77" s="23"/>
      <c r="UTQ77" s="23"/>
      <c r="UTR77" s="23"/>
      <c r="UTS77" s="23"/>
      <c r="UTT77" s="23"/>
      <c r="UTU77" s="23"/>
      <c r="UTV77" s="23"/>
      <c r="UTW77" s="23"/>
      <c r="UTX77" s="23"/>
      <c r="UTY77" s="23"/>
      <c r="UTZ77" s="23"/>
      <c r="UUA77" s="23"/>
      <c r="UUB77" s="23"/>
      <c r="UUC77" s="23"/>
      <c r="UUD77" s="23"/>
      <c r="UUE77" s="23"/>
      <c r="UUF77" s="23"/>
      <c r="UUG77" s="23"/>
      <c r="UUH77" s="23"/>
      <c r="UUI77" s="23"/>
      <c r="UUJ77" s="23"/>
      <c r="UUK77" s="23"/>
      <c r="UUL77" s="23"/>
      <c r="UUM77" s="23"/>
      <c r="UUN77" s="23"/>
      <c r="UUO77" s="23"/>
      <c r="UUP77" s="23"/>
      <c r="UUQ77" s="23"/>
      <c r="UUR77" s="23"/>
      <c r="UUS77" s="23"/>
      <c r="UUT77" s="23"/>
      <c r="UUU77" s="23"/>
      <c r="UUV77" s="23"/>
      <c r="UUW77" s="23"/>
      <c r="UUX77" s="23"/>
      <c r="UUY77" s="23"/>
      <c r="UUZ77" s="23"/>
      <c r="UVA77" s="23"/>
      <c r="UVB77" s="23"/>
      <c r="UVC77" s="23"/>
      <c r="UVD77" s="23"/>
      <c r="UVE77" s="23"/>
      <c r="UVF77" s="23"/>
      <c r="UVG77" s="23"/>
      <c r="UVH77" s="23"/>
      <c r="UVI77" s="23"/>
      <c r="UVJ77" s="23"/>
      <c r="UVK77" s="23"/>
      <c r="UVL77" s="23"/>
      <c r="UVM77" s="23"/>
      <c r="UVN77" s="23"/>
      <c r="UVO77" s="23"/>
      <c r="UVP77" s="23"/>
      <c r="UVQ77" s="23"/>
      <c r="UVR77" s="23"/>
      <c r="UVS77" s="23"/>
      <c r="UVT77" s="23"/>
      <c r="UVU77" s="23"/>
      <c r="UVV77" s="23"/>
      <c r="UVW77" s="23"/>
      <c r="UVX77" s="23"/>
      <c r="UVY77" s="23"/>
      <c r="UVZ77" s="23"/>
      <c r="UWA77" s="23"/>
      <c r="UWB77" s="23"/>
      <c r="UWC77" s="23"/>
      <c r="UWD77" s="23"/>
      <c r="UWE77" s="23"/>
      <c r="UWF77" s="23"/>
      <c r="UWG77" s="23"/>
      <c r="UWH77" s="23"/>
      <c r="UWI77" s="23"/>
      <c r="UWJ77" s="23"/>
      <c r="UWK77" s="23"/>
      <c r="UWL77" s="23"/>
      <c r="UWM77" s="23"/>
      <c r="UWN77" s="23"/>
      <c r="UWO77" s="23"/>
      <c r="UWP77" s="23"/>
      <c r="UWQ77" s="23"/>
      <c r="UWR77" s="23"/>
      <c r="UWS77" s="23"/>
      <c r="UWT77" s="23"/>
      <c r="UWU77" s="23"/>
      <c r="UWV77" s="23"/>
      <c r="UWW77" s="23"/>
      <c r="UWX77" s="23"/>
      <c r="UWY77" s="23"/>
      <c r="UWZ77" s="23"/>
      <c r="UXA77" s="23"/>
      <c r="UXB77" s="23"/>
      <c r="UXC77" s="23"/>
      <c r="UXD77" s="23"/>
      <c r="UXE77" s="23"/>
      <c r="UXF77" s="23"/>
      <c r="UXG77" s="23"/>
      <c r="UXH77" s="23"/>
      <c r="UXI77" s="23"/>
      <c r="UXJ77" s="23"/>
      <c r="UXK77" s="23"/>
      <c r="UXL77" s="23"/>
      <c r="UXM77" s="23"/>
      <c r="UXN77" s="23"/>
      <c r="UXO77" s="23"/>
      <c r="UXP77" s="23"/>
      <c r="UXQ77" s="23"/>
      <c r="UXR77" s="23"/>
      <c r="UXS77" s="23"/>
      <c r="UXT77" s="23"/>
      <c r="UXU77" s="23"/>
      <c r="UXV77" s="23"/>
      <c r="UXW77" s="23"/>
      <c r="UXX77" s="23"/>
      <c r="UXY77" s="23"/>
      <c r="UXZ77" s="23"/>
      <c r="UYA77" s="23"/>
      <c r="UYB77" s="23"/>
      <c r="UYC77" s="23"/>
      <c r="UYD77" s="23"/>
      <c r="UYE77" s="23"/>
      <c r="UYF77" s="23"/>
      <c r="UYG77" s="23"/>
      <c r="UYH77" s="23"/>
      <c r="UYI77" s="23"/>
      <c r="UYJ77" s="23"/>
      <c r="UYK77" s="23"/>
      <c r="UYL77" s="23"/>
      <c r="UYM77" s="23"/>
      <c r="UYN77" s="23"/>
      <c r="UYO77" s="23"/>
      <c r="UYP77" s="23"/>
      <c r="UYQ77" s="23"/>
      <c r="UYR77" s="23"/>
      <c r="UYS77" s="23"/>
      <c r="UYT77" s="23"/>
      <c r="UYU77" s="23"/>
      <c r="UYV77" s="23"/>
      <c r="UYW77" s="23"/>
      <c r="UYX77" s="23"/>
      <c r="UYY77" s="23"/>
      <c r="UYZ77" s="23"/>
      <c r="UZA77" s="23"/>
      <c r="UZB77" s="23"/>
      <c r="UZC77" s="23"/>
      <c r="UZD77" s="23"/>
      <c r="UZE77" s="23"/>
      <c r="UZF77" s="23"/>
      <c r="UZG77" s="23"/>
      <c r="UZH77" s="23"/>
      <c r="UZI77" s="23"/>
      <c r="UZJ77" s="23"/>
      <c r="UZK77" s="23"/>
      <c r="UZL77" s="23"/>
      <c r="UZM77" s="23"/>
      <c r="UZN77" s="23"/>
      <c r="UZO77" s="23"/>
      <c r="UZP77" s="23"/>
      <c r="UZQ77" s="23"/>
      <c r="UZR77" s="23"/>
      <c r="UZS77" s="23"/>
      <c r="UZT77" s="23"/>
      <c r="UZU77" s="23"/>
      <c r="UZV77" s="23"/>
      <c r="UZW77" s="23"/>
      <c r="UZX77" s="23"/>
      <c r="UZY77" s="23"/>
      <c r="UZZ77" s="23"/>
      <c r="VAA77" s="23"/>
      <c r="VAB77" s="23"/>
      <c r="VAC77" s="23"/>
      <c r="VAD77" s="23"/>
      <c r="VAE77" s="23"/>
      <c r="VAF77" s="23"/>
      <c r="VAG77" s="23"/>
      <c r="VAH77" s="23"/>
      <c r="VAI77" s="23"/>
      <c r="VAJ77" s="23"/>
      <c r="VAK77" s="23"/>
      <c r="VAL77" s="23"/>
      <c r="VAM77" s="23"/>
      <c r="VAN77" s="23"/>
      <c r="VAO77" s="23"/>
      <c r="VAP77" s="23"/>
      <c r="VAQ77" s="23"/>
      <c r="VAR77" s="23"/>
      <c r="VAS77" s="23"/>
      <c r="VAT77" s="23"/>
      <c r="VAU77" s="23"/>
      <c r="VAV77" s="23"/>
      <c r="VAW77" s="23"/>
      <c r="VAX77" s="23"/>
      <c r="VAY77" s="23"/>
      <c r="VAZ77" s="23"/>
      <c r="VBA77" s="23"/>
      <c r="VBB77" s="23"/>
      <c r="VBC77" s="23"/>
      <c r="VBD77" s="23"/>
      <c r="VBE77" s="23"/>
      <c r="VBF77" s="23"/>
      <c r="VBG77" s="23"/>
      <c r="VBH77" s="23"/>
      <c r="VBI77" s="23"/>
      <c r="VBJ77" s="23"/>
      <c r="VBK77" s="23"/>
      <c r="VBL77" s="23"/>
      <c r="VBM77" s="23"/>
      <c r="VBN77" s="23"/>
      <c r="VBO77" s="23"/>
      <c r="VBP77" s="23"/>
      <c r="VBQ77" s="23"/>
      <c r="VBR77" s="23"/>
      <c r="VBS77" s="23"/>
      <c r="VBT77" s="23"/>
      <c r="VBU77" s="23"/>
      <c r="VBV77" s="23"/>
      <c r="VBW77" s="23"/>
      <c r="VBX77" s="23"/>
      <c r="VBY77" s="23"/>
      <c r="VBZ77" s="23"/>
      <c r="VCA77" s="23"/>
      <c r="VCB77" s="23"/>
      <c r="VCC77" s="23"/>
      <c r="VCD77" s="23"/>
      <c r="VCE77" s="23"/>
      <c r="VCF77" s="23"/>
      <c r="VCG77" s="23"/>
      <c r="VCH77" s="23"/>
      <c r="VCI77" s="23"/>
      <c r="VCJ77" s="23"/>
      <c r="VCK77" s="23"/>
      <c r="VCL77" s="23"/>
      <c r="VCM77" s="23"/>
      <c r="VCN77" s="23"/>
      <c r="VCO77" s="23"/>
      <c r="VCP77" s="23"/>
      <c r="VCQ77" s="23"/>
      <c r="VCR77" s="23"/>
      <c r="VCS77" s="23"/>
      <c r="VCT77" s="23"/>
      <c r="VCU77" s="23"/>
      <c r="VCV77" s="23"/>
      <c r="VCW77" s="23"/>
      <c r="VCX77" s="23"/>
      <c r="VCY77" s="23"/>
      <c r="VCZ77" s="23"/>
      <c r="VDA77" s="23"/>
      <c r="VDB77" s="23"/>
      <c r="VDC77" s="23"/>
      <c r="VDD77" s="23"/>
      <c r="VDE77" s="23"/>
      <c r="VDF77" s="23"/>
      <c r="VDG77" s="23"/>
      <c r="VDH77" s="23"/>
      <c r="VDI77" s="23"/>
      <c r="VDJ77" s="23"/>
      <c r="VDK77" s="23"/>
      <c r="VDL77" s="23"/>
      <c r="VDM77" s="23"/>
      <c r="VDN77" s="23"/>
      <c r="VDO77" s="23"/>
      <c r="VDP77" s="23"/>
      <c r="VDQ77" s="23"/>
      <c r="VDR77" s="23"/>
      <c r="VDS77" s="23"/>
      <c r="VDT77" s="23"/>
      <c r="VDU77" s="23"/>
      <c r="VDV77" s="23"/>
      <c r="VDW77" s="23"/>
      <c r="VDX77" s="23"/>
      <c r="VDY77" s="23"/>
      <c r="VDZ77" s="23"/>
      <c r="VEA77" s="23"/>
      <c r="VEB77" s="23"/>
      <c r="VEC77" s="23"/>
      <c r="VED77" s="23"/>
      <c r="VEE77" s="23"/>
      <c r="VEF77" s="23"/>
      <c r="VEG77" s="23"/>
      <c r="VEH77" s="23"/>
      <c r="VEI77" s="23"/>
      <c r="VEJ77" s="23"/>
      <c r="VEK77" s="23"/>
      <c r="VEL77" s="23"/>
      <c r="VEM77" s="23"/>
      <c r="VEN77" s="23"/>
      <c r="VEO77" s="23"/>
      <c r="VEP77" s="23"/>
      <c r="VEQ77" s="23"/>
      <c r="VER77" s="23"/>
      <c r="VES77" s="23"/>
      <c r="VET77" s="23"/>
      <c r="VEU77" s="23"/>
      <c r="VEV77" s="23"/>
      <c r="VEW77" s="23"/>
      <c r="VEX77" s="23"/>
      <c r="VEY77" s="23"/>
      <c r="VEZ77" s="23"/>
      <c r="VFA77" s="23"/>
      <c r="VFB77" s="23"/>
      <c r="VFC77" s="23"/>
      <c r="VFD77" s="23"/>
      <c r="VFE77" s="23"/>
      <c r="VFF77" s="23"/>
      <c r="VFG77" s="23"/>
      <c r="VFH77" s="23"/>
      <c r="VFI77" s="23"/>
      <c r="VFJ77" s="23"/>
      <c r="VFK77" s="23"/>
      <c r="VFL77" s="23"/>
      <c r="VFM77" s="23"/>
      <c r="VFN77" s="23"/>
      <c r="VFO77" s="23"/>
      <c r="VFP77" s="23"/>
      <c r="VFQ77" s="23"/>
      <c r="VFR77" s="23"/>
      <c r="VFS77" s="23"/>
      <c r="VFT77" s="23"/>
      <c r="VFU77" s="23"/>
      <c r="VFV77" s="23"/>
      <c r="VFW77" s="23"/>
      <c r="VFX77" s="23"/>
      <c r="VFY77" s="23"/>
      <c r="VFZ77" s="23"/>
      <c r="VGA77" s="23"/>
      <c r="VGB77" s="23"/>
      <c r="VGC77" s="23"/>
      <c r="VGD77" s="23"/>
      <c r="VGE77" s="23"/>
      <c r="VGF77" s="23"/>
      <c r="VGG77" s="23"/>
      <c r="VGH77" s="23"/>
      <c r="VGI77" s="23"/>
      <c r="VGJ77" s="23"/>
      <c r="VGK77" s="23"/>
      <c r="VGL77" s="23"/>
      <c r="VGM77" s="23"/>
      <c r="VGN77" s="23"/>
      <c r="VGO77" s="23"/>
      <c r="VGP77" s="23"/>
      <c r="VGQ77" s="23"/>
      <c r="VGR77" s="23"/>
      <c r="VGS77" s="23"/>
      <c r="VGT77" s="23"/>
      <c r="VGU77" s="23"/>
      <c r="VGV77" s="23"/>
      <c r="VGW77" s="23"/>
      <c r="VGX77" s="23"/>
      <c r="VGY77" s="23"/>
      <c r="VGZ77" s="23"/>
      <c r="VHA77" s="23"/>
      <c r="VHB77" s="23"/>
      <c r="VHC77" s="23"/>
      <c r="VHD77" s="23"/>
      <c r="VHE77" s="23"/>
      <c r="VHF77" s="23"/>
      <c r="VHG77" s="23"/>
      <c r="VHH77" s="23"/>
      <c r="VHI77" s="23"/>
      <c r="VHJ77" s="23"/>
      <c r="VHK77" s="23"/>
      <c r="VHL77" s="23"/>
      <c r="VHM77" s="23"/>
      <c r="VHN77" s="23"/>
      <c r="VHO77" s="23"/>
      <c r="VHP77" s="23"/>
      <c r="VHQ77" s="23"/>
      <c r="VHR77" s="23"/>
      <c r="VHS77" s="23"/>
      <c r="VHT77" s="23"/>
      <c r="VHU77" s="23"/>
      <c r="VHV77" s="23"/>
      <c r="VHW77" s="23"/>
      <c r="VHX77" s="23"/>
      <c r="VHY77" s="23"/>
      <c r="VHZ77" s="23"/>
      <c r="VIA77" s="23"/>
      <c r="VIB77" s="23"/>
      <c r="VIC77" s="23"/>
      <c r="VID77" s="23"/>
      <c r="VIE77" s="23"/>
      <c r="VIF77" s="23"/>
      <c r="VIG77" s="23"/>
      <c r="VIH77" s="23"/>
      <c r="VII77" s="23"/>
      <c r="VIJ77" s="23"/>
      <c r="VIK77" s="23"/>
      <c r="VIL77" s="23"/>
      <c r="VIM77" s="23"/>
      <c r="VIN77" s="23"/>
      <c r="VIO77" s="23"/>
      <c r="VIP77" s="23"/>
      <c r="VIQ77" s="23"/>
      <c r="VIR77" s="23"/>
      <c r="VIS77" s="23"/>
      <c r="VIT77" s="23"/>
      <c r="VIU77" s="23"/>
      <c r="VIV77" s="23"/>
      <c r="VIW77" s="23"/>
      <c r="VIX77" s="23"/>
      <c r="VIY77" s="23"/>
      <c r="VIZ77" s="23"/>
      <c r="VJA77" s="23"/>
      <c r="VJB77" s="23"/>
      <c r="VJC77" s="23"/>
      <c r="VJD77" s="23"/>
      <c r="VJE77" s="23"/>
      <c r="VJF77" s="23"/>
      <c r="VJG77" s="23"/>
      <c r="VJH77" s="23"/>
      <c r="VJI77" s="23"/>
      <c r="VJJ77" s="23"/>
      <c r="VJK77" s="23"/>
      <c r="VJL77" s="23"/>
      <c r="VJM77" s="23"/>
      <c r="VJN77" s="23"/>
      <c r="VJO77" s="23"/>
      <c r="VJP77" s="23"/>
      <c r="VJQ77" s="23"/>
      <c r="VJR77" s="23"/>
      <c r="VJS77" s="23"/>
      <c r="VJT77" s="23"/>
      <c r="VJU77" s="23"/>
      <c r="VJV77" s="23"/>
      <c r="VJW77" s="23"/>
      <c r="VJX77" s="23"/>
      <c r="VJY77" s="23"/>
      <c r="VJZ77" s="23"/>
      <c r="VKA77" s="23"/>
      <c r="VKB77" s="23"/>
      <c r="VKC77" s="23"/>
      <c r="VKD77" s="23"/>
      <c r="VKE77" s="23"/>
      <c r="VKF77" s="23"/>
      <c r="VKG77" s="23"/>
      <c r="VKH77" s="23"/>
      <c r="VKI77" s="23"/>
      <c r="VKJ77" s="23"/>
      <c r="VKK77" s="23"/>
      <c r="VKL77" s="23"/>
      <c r="VKM77" s="23"/>
      <c r="VKN77" s="23"/>
      <c r="VKO77" s="23"/>
      <c r="VKP77" s="23"/>
      <c r="VKQ77" s="23"/>
      <c r="VKR77" s="23"/>
      <c r="VKS77" s="23"/>
      <c r="VKT77" s="23"/>
      <c r="VKU77" s="23"/>
      <c r="VKV77" s="23"/>
      <c r="VKW77" s="23"/>
      <c r="VKX77" s="23"/>
      <c r="VKY77" s="23"/>
      <c r="VKZ77" s="23"/>
      <c r="VLA77" s="23"/>
      <c r="VLB77" s="23"/>
      <c r="VLC77" s="23"/>
      <c r="VLD77" s="23"/>
      <c r="VLE77" s="23"/>
      <c r="VLF77" s="23"/>
      <c r="VLG77" s="23"/>
      <c r="VLH77" s="23"/>
      <c r="VLI77" s="23"/>
      <c r="VLJ77" s="23"/>
      <c r="VLK77" s="23"/>
      <c r="VLL77" s="23"/>
      <c r="VLM77" s="23"/>
      <c r="VLN77" s="23"/>
      <c r="VLO77" s="23"/>
      <c r="VLP77" s="23"/>
      <c r="VLQ77" s="23"/>
      <c r="VLR77" s="23"/>
      <c r="VLS77" s="23"/>
      <c r="VLT77" s="23"/>
      <c r="VLU77" s="23"/>
      <c r="VLV77" s="23"/>
      <c r="VLW77" s="23"/>
      <c r="VLX77" s="23"/>
      <c r="VLY77" s="23"/>
      <c r="VLZ77" s="23"/>
      <c r="VMA77" s="23"/>
      <c r="VMB77" s="23"/>
      <c r="VMC77" s="23"/>
      <c r="VMD77" s="23"/>
      <c r="VME77" s="23"/>
      <c r="VMF77" s="23"/>
      <c r="VMG77" s="23"/>
      <c r="VMH77" s="23"/>
      <c r="VMI77" s="23"/>
      <c r="VMJ77" s="23"/>
      <c r="VMK77" s="23"/>
      <c r="VML77" s="23"/>
      <c r="VMM77" s="23"/>
      <c r="VMN77" s="23"/>
      <c r="VMO77" s="23"/>
      <c r="VMP77" s="23"/>
      <c r="VMQ77" s="23"/>
      <c r="VMR77" s="23"/>
      <c r="VMS77" s="23"/>
      <c r="VMT77" s="23"/>
      <c r="VMU77" s="23"/>
      <c r="VMV77" s="23"/>
      <c r="VMW77" s="23"/>
      <c r="VMX77" s="23"/>
      <c r="VMY77" s="23"/>
      <c r="VMZ77" s="23"/>
      <c r="VNA77" s="23"/>
      <c r="VNB77" s="23"/>
      <c r="VNC77" s="23"/>
      <c r="VND77" s="23"/>
      <c r="VNE77" s="23"/>
      <c r="VNF77" s="23"/>
      <c r="VNG77" s="23"/>
      <c r="VNH77" s="23"/>
      <c r="VNI77" s="23"/>
      <c r="VNJ77" s="23"/>
      <c r="VNK77" s="23"/>
      <c r="VNL77" s="23"/>
      <c r="VNM77" s="23"/>
      <c r="VNN77" s="23"/>
      <c r="VNO77" s="23"/>
      <c r="VNP77" s="23"/>
      <c r="VNQ77" s="23"/>
      <c r="VNR77" s="23"/>
      <c r="VNS77" s="23"/>
      <c r="VNT77" s="23"/>
      <c r="VNU77" s="23"/>
      <c r="VNV77" s="23"/>
      <c r="VNW77" s="23"/>
      <c r="VNX77" s="23"/>
      <c r="VNY77" s="23"/>
      <c r="VNZ77" s="23"/>
      <c r="VOA77" s="23"/>
      <c r="VOB77" s="23"/>
      <c r="VOC77" s="23"/>
      <c r="VOD77" s="23"/>
      <c r="VOE77" s="23"/>
      <c r="VOF77" s="23"/>
      <c r="VOG77" s="23"/>
      <c r="VOH77" s="23"/>
      <c r="VOI77" s="23"/>
      <c r="VOJ77" s="23"/>
      <c r="VOK77" s="23"/>
      <c r="VOL77" s="23"/>
      <c r="VOM77" s="23"/>
      <c r="VON77" s="23"/>
      <c r="VOO77" s="23"/>
      <c r="VOP77" s="23"/>
      <c r="VOQ77" s="23"/>
      <c r="VOR77" s="23"/>
      <c r="VOS77" s="23"/>
      <c r="VOT77" s="23"/>
      <c r="VOU77" s="23"/>
      <c r="VOV77" s="23"/>
      <c r="VOW77" s="23"/>
      <c r="VOX77" s="23"/>
      <c r="VOY77" s="23"/>
      <c r="VOZ77" s="23"/>
      <c r="VPA77" s="23"/>
      <c r="VPB77" s="23"/>
      <c r="VPC77" s="23"/>
      <c r="VPD77" s="23"/>
      <c r="VPE77" s="23"/>
      <c r="VPF77" s="23"/>
      <c r="VPG77" s="23"/>
      <c r="VPH77" s="23"/>
      <c r="VPI77" s="23"/>
      <c r="VPJ77" s="23"/>
      <c r="VPK77" s="23"/>
      <c r="VPL77" s="23"/>
      <c r="VPM77" s="23"/>
      <c r="VPN77" s="23"/>
      <c r="VPO77" s="23"/>
      <c r="VPP77" s="23"/>
      <c r="VPQ77" s="23"/>
      <c r="VPR77" s="23"/>
      <c r="VPS77" s="23"/>
      <c r="VPT77" s="23"/>
      <c r="VPU77" s="23"/>
      <c r="VPV77" s="23"/>
      <c r="VPW77" s="23"/>
      <c r="VPX77" s="23"/>
      <c r="VPY77" s="23"/>
      <c r="VPZ77" s="23"/>
      <c r="VQA77" s="23"/>
      <c r="VQB77" s="23"/>
      <c r="VQC77" s="23"/>
      <c r="VQD77" s="23"/>
      <c r="VQE77" s="23"/>
      <c r="VQF77" s="23"/>
      <c r="VQG77" s="23"/>
      <c r="VQH77" s="23"/>
      <c r="VQI77" s="23"/>
      <c r="VQJ77" s="23"/>
      <c r="VQK77" s="23"/>
      <c r="VQL77" s="23"/>
      <c r="VQM77" s="23"/>
      <c r="VQN77" s="23"/>
      <c r="VQO77" s="23"/>
      <c r="VQP77" s="23"/>
      <c r="VQQ77" s="23"/>
      <c r="VQR77" s="23"/>
      <c r="VQS77" s="23"/>
      <c r="VQT77" s="23"/>
      <c r="VQU77" s="23"/>
      <c r="VQV77" s="23"/>
      <c r="VQW77" s="23"/>
      <c r="VQX77" s="23"/>
      <c r="VQY77" s="23"/>
      <c r="VQZ77" s="23"/>
      <c r="VRA77" s="23"/>
      <c r="VRB77" s="23"/>
      <c r="VRC77" s="23"/>
      <c r="VRD77" s="23"/>
      <c r="VRE77" s="23"/>
      <c r="VRF77" s="23"/>
      <c r="VRG77" s="23"/>
      <c r="VRH77" s="23"/>
      <c r="VRI77" s="23"/>
      <c r="VRJ77" s="23"/>
      <c r="VRK77" s="23"/>
      <c r="VRL77" s="23"/>
      <c r="VRM77" s="23"/>
      <c r="VRN77" s="23"/>
      <c r="VRO77" s="23"/>
      <c r="VRP77" s="23"/>
      <c r="VRQ77" s="23"/>
      <c r="VRR77" s="23"/>
      <c r="VRS77" s="23"/>
      <c r="VRT77" s="23"/>
      <c r="VRU77" s="23"/>
      <c r="VRV77" s="23"/>
      <c r="VRW77" s="23"/>
      <c r="VRX77" s="23"/>
      <c r="VRY77" s="23"/>
      <c r="VRZ77" s="23"/>
      <c r="VSA77" s="23"/>
      <c r="VSB77" s="23"/>
      <c r="VSC77" s="23"/>
      <c r="VSD77" s="23"/>
      <c r="VSE77" s="23"/>
      <c r="VSF77" s="23"/>
      <c r="VSG77" s="23"/>
      <c r="VSH77" s="23"/>
      <c r="VSI77" s="23"/>
      <c r="VSJ77" s="23"/>
      <c r="VSK77" s="23"/>
      <c r="VSL77" s="23"/>
      <c r="VSM77" s="23"/>
      <c r="VSN77" s="23"/>
      <c r="VSO77" s="23"/>
      <c r="VSP77" s="23"/>
      <c r="VSQ77" s="23"/>
      <c r="VSR77" s="23"/>
      <c r="VSS77" s="23"/>
      <c r="VST77" s="23"/>
      <c r="VSU77" s="23"/>
      <c r="VSV77" s="23"/>
      <c r="VSW77" s="23"/>
      <c r="VSX77" s="23"/>
      <c r="VSY77" s="23"/>
      <c r="VSZ77" s="23"/>
      <c r="VTA77" s="23"/>
      <c r="VTB77" s="23"/>
      <c r="VTC77" s="23"/>
      <c r="VTD77" s="23"/>
      <c r="VTE77" s="23"/>
      <c r="VTF77" s="23"/>
      <c r="VTG77" s="23"/>
      <c r="VTH77" s="23"/>
      <c r="VTI77" s="23"/>
      <c r="VTJ77" s="23"/>
      <c r="VTK77" s="23"/>
      <c r="VTL77" s="23"/>
      <c r="VTM77" s="23"/>
      <c r="VTN77" s="23"/>
      <c r="VTO77" s="23"/>
      <c r="VTP77" s="23"/>
      <c r="VTQ77" s="23"/>
      <c r="VTR77" s="23"/>
      <c r="VTS77" s="23"/>
      <c r="VTT77" s="23"/>
      <c r="VTU77" s="23"/>
      <c r="VTV77" s="23"/>
      <c r="VTW77" s="23"/>
      <c r="VTX77" s="23"/>
      <c r="VTY77" s="23"/>
      <c r="VTZ77" s="23"/>
      <c r="VUA77" s="23"/>
      <c r="VUB77" s="23"/>
      <c r="VUC77" s="23"/>
      <c r="VUD77" s="23"/>
      <c r="VUE77" s="23"/>
      <c r="VUF77" s="23"/>
      <c r="VUG77" s="23"/>
      <c r="VUH77" s="23"/>
      <c r="VUI77" s="23"/>
      <c r="VUJ77" s="23"/>
      <c r="VUK77" s="23"/>
      <c r="VUL77" s="23"/>
      <c r="VUM77" s="23"/>
      <c r="VUN77" s="23"/>
      <c r="VUO77" s="23"/>
      <c r="VUP77" s="23"/>
      <c r="VUQ77" s="23"/>
      <c r="VUR77" s="23"/>
      <c r="VUS77" s="23"/>
      <c r="VUT77" s="23"/>
      <c r="VUU77" s="23"/>
      <c r="VUV77" s="23"/>
      <c r="VUW77" s="23"/>
      <c r="VUX77" s="23"/>
      <c r="VUY77" s="23"/>
      <c r="VUZ77" s="23"/>
      <c r="VVA77" s="23"/>
      <c r="VVB77" s="23"/>
      <c r="VVC77" s="23"/>
      <c r="VVD77" s="23"/>
      <c r="VVE77" s="23"/>
      <c r="VVF77" s="23"/>
      <c r="VVG77" s="23"/>
      <c r="VVH77" s="23"/>
      <c r="VVI77" s="23"/>
      <c r="VVJ77" s="23"/>
      <c r="VVK77" s="23"/>
      <c r="VVL77" s="23"/>
      <c r="VVM77" s="23"/>
      <c r="VVN77" s="23"/>
      <c r="VVO77" s="23"/>
      <c r="VVP77" s="23"/>
      <c r="VVQ77" s="23"/>
      <c r="VVR77" s="23"/>
      <c r="VVS77" s="23"/>
      <c r="VVT77" s="23"/>
      <c r="VVU77" s="23"/>
      <c r="VVV77" s="23"/>
      <c r="VVW77" s="23"/>
      <c r="VVX77" s="23"/>
      <c r="VVY77" s="23"/>
      <c r="VVZ77" s="23"/>
      <c r="VWA77" s="23"/>
      <c r="VWB77" s="23"/>
      <c r="VWC77" s="23"/>
      <c r="VWD77" s="23"/>
      <c r="VWE77" s="23"/>
      <c r="VWF77" s="23"/>
      <c r="VWG77" s="23"/>
      <c r="VWH77" s="23"/>
      <c r="VWI77" s="23"/>
      <c r="VWJ77" s="23"/>
      <c r="VWK77" s="23"/>
      <c r="VWL77" s="23"/>
      <c r="VWM77" s="23"/>
      <c r="VWN77" s="23"/>
      <c r="VWO77" s="23"/>
      <c r="VWP77" s="23"/>
      <c r="VWQ77" s="23"/>
      <c r="VWR77" s="23"/>
      <c r="VWS77" s="23"/>
      <c r="VWT77" s="23"/>
      <c r="VWU77" s="23"/>
      <c r="VWV77" s="23"/>
      <c r="VWW77" s="23"/>
      <c r="VWX77" s="23"/>
      <c r="VWY77" s="23"/>
      <c r="VWZ77" s="23"/>
      <c r="VXA77" s="23"/>
      <c r="VXB77" s="23"/>
      <c r="VXC77" s="23"/>
      <c r="VXD77" s="23"/>
      <c r="VXE77" s="23"/>
      <c r="VXF77" s="23"/>
      <c r="VXG77" s="23"/>
      <c r="VXH77" s="23"/>
      <c r="VXI77" s="23"/>
      <c r="VXJ77" s="23"/>
      <c r="VXK77" s="23"/>
      <c r="VXL77" s="23"/>
      <c r="VXM77" s="23"/>
      <c r="VXN77" s="23"/>
      <c r="VXO77" s="23"/>
      <c r="VXP77" s="23"/>
      <c r="VXQ77" s="23"/>
      <c r="VXR77" s="23"/>
      <c r="VXS77" s="23"/>
      <c r="VXT77" s="23"/>
      <c r="VXU77" s="23"/>
      <c r="VXV77" s="23"/>
      <c r="VXW77" s="23"/>
      <c r="VXX77" s="23"/>
      <c r="VXY77" s="23"/>
      <c r="VXZ77" s="23"/>
      <c r="VYA77" s="23"/>
      <c r="VYB77" s="23"/>
      <c r="VYC77" s="23"/>
      <c r="VYD77" s="23"/>
      <c r="VYE77" s="23"/>
      <c r="VYF77" s="23"/>
      <c r="VYG77" s="23"/>
      <c r="VYH77" s="23"/>
      <c r="VYI77" s="23"/>
      <c r="VYJ77" s="23"/>
      <c r="VYK77" s="23"/>
      <c r="VYL77" s="23"/>
      <c r="VYM77" s="23"/>
      <c r="VYN77" s="23"/>
      <c r="VYO77" s="23"/>
      <c r="VYP77" s="23"/>
      <c r="VYQ77" s="23"/>
      <c r="VYR77" s="23"/>
      <c r="VYS77" s="23"/>
      <c r="VYT77" s="23"/>
      <c r="VYU77" s="23"/>
      <c r="VYV77" s="23"/>
      <c r="VYW77" s="23"/>
      <c r="VYX77" s="23"/>
      <c r="VYY77" s="23"/>
      <c r="VYZ77" s="23"/>
      <c r="VZA77" s="23"/>
      <c r="VZB77" s="23"/>
      <c r="VZC77" s="23"/>
      <c r="VZD77" s="23"/>
      <c r="VZE77" s="23"/>
      <c r="VZF77" s="23"/>
      <c r="VZG77" s="23"/>
      <c r="VZH77" s="23"/>
      <c r="VZI77" s="23"/>
      <c r="VZJ77" s="23"/>
      <c r="VZK77" s="23"/>
      <c r="VZL77" s="23"/>
      <c r="VZM77" s="23"/>
      <c r="VZN77" s="23"/>
      <c r="VZO77" s="23"/>
      <c r="VZP77" s="23"/>
      <c r="VZQ77" s="23"/>
      <c r="VZR77" s="23"/>
      <c r="VZS77" s="23"/>
      <c r="VZT77" s="23"/>
      <c r="VZU77" s="23"/>
      <c r="VZV77" s="23"/>
      <c r="VZW77" s="23"/>
      <c r="VZX77" s="23"/>
      <c r="VZY77" s="23"/>
      <c r="VZZ77" s="23"/>
      <c r="WAA77" s="23"/>
      <c r="WAB77" s="23"/>
      <c r="WAC77" s="23"/>
      <c r="WAD77" s="23"/>
      <c r="WAE77" s="23"/>
      <c r="WAF77" s="23"/>
      <c r="WAG77" s="23"/>
      <c r="WAH77" s="23"/>
      <c r="WAI77" s="23"/>
      <c r="WAJ77" s="23"/>
      <c r="WAK77" s="23"/>
      <c r="WAL77" s="23"/>
      <c r="WAM77" s="23"/>
      <c r="WAN77" s="23"/>
      <c r="WAO77" s="23"/>
      <c r="WAP77" s="23"/>
      <c r="WAQ77" s="23"/>
      <c r="WAR77" s="23"/>
      <c r="WAS77" s="23"/>
      <c r="WAT77" s="23"/>
      <c r="WAU77" s="23"/>
      <c r="WAV77" s="23"/>
      <c r="WAW77" s="23"/>
      <c r="WAX77" s="23"/>
      <c r="WAY77" s="23"/>
      <c r="WAZ77" s="23"/>
      <c r="WBA77" s="23"/>
      <c r="WBB77" s="23"/>
      <c r="WBC77" s="23"/>
      <c r="WBD77" s="23"/>
      <c r="WBE77" s="23"/>
      <c r="WBF77" s="23"/>
      <c r="WBG77" s="23"/>
      <c r="WBH77" s="23"/>
      <c r="WBI77" s="23"/>
      <c r="WBJ77" s="23"/>
      <c r="WBK77" s="23"/>
      <c r="WBL77" s="23"/>
      <c r="WBM77" s="23"/>
      <c r="WBN77" s="23"/>
      <c r="WBO77" s="23"/>
      <c r="WBP77" s="23"/>
      <c r="WBQ77" s="23"/>
      <c r="WBR77" s="23"/>
      <c r="WBS77" s="23"/>
      <c r="WBT77" s="23"/>
      <c r="WBU77" s="23"/>
      <c r="WBV77" s="23"/>
      <c r="WBW77" s="23"/>
      <c r="WBX77" s="23"/>
      <c r="WBY77" s="23"/>
      <c r="WBZ77" s="23"/>
      <c r="WCA77" s="23"/>
      <c r="WCB77" s="23"/>
      <c r="WCC77" s="23"/>
      <c r="WCD77" s="23"/>
      <c r="WCE77" s="23"/>
      <c r="WCF77" s="23"/>
      <c r="WCG77" s="23"/>
      <c r="WCH77" s="23"/>
      <c r="WCI77" s="23"/>
      <c r="WCJ77" s="23"/>
      <c r="WCK77" s="23"/>
      <c r="WCL77" s="23"/>
      <c r="WCM77" s="23"/>
      <c r="WCN77" s="23"/>
      <c r="WCO77" s="23"/>
      <c r="WCP77" s="23"/>
      <c r="WCQ77" s="23"/>
      <c r="WCR77" s="23"/>
      <c r="WCS77" s="23"/>
      <c r="WCT77" s="23"/>
      <c r="WCU77" s="23"/>
      <c r="WCV77" s="23"/>
      <c r="WCW77" s="23"/>
      <c r="WCX77" s="23"/>
      <c r="WCY77" s="23"/>
      <c r="WCZ77" s="23"/>
      <c r="WDA77" s="23"/>
      <c r="WDB77" s="23"/>
      <c r="WDC77" s="23"/>
      <c r="WDD77" s="23"/>
      <c r="WDE77" s="23"/>
      <c r="WDF77" s="23"/>
      <c r="WDG77" s="23"/>
      <c r="WDH77" s="23"/>
      <c r="WDI77" s="23"/>
      <c r="WDJ77" s="23"/>
      <c r="WDK77" s="23"/>
      <c r="WDL77" s="23"/>
      <c r="WDM77" s="23"/>
      <c r="WDN77" s="23"/>
      <c r="WDO77" s="23"/>
      <c r="WDP77" s="23"/>
      <c r="WDQ77" s="23"/>
      <c r="WDR77" s="23"/>
      <c r="WDS77" s="23"/>
      <c r="WDT77" s="23"/>
      <c r="WDU77" s="23"/>
      <c r="WDV77" s="23"/>
      <c r="WDW77" s="23"/>
      <c r="WDX77" s="23"/>
      <c r="WDY77" s="23"/>
      <c r="WDZ77" s="23"/>
      <c r="WEA77" s="23"/>
      <c r="WEB77" s="23"/>
      <c r="WEC77" s="23"/>
      <c r="WED77" s="23"/>
      <c r="WEE77" s="23"/>
      <c r="WEF77" s="23"/>
      <c r="WEG77" s="23"/>
      <c r="WEH77" s="23"/>
      <c r="WEI77" s="23"/>
      <c r="WEJ77" s="23"/>
      <c r="WEK77" s="23"/>
      <c r="WEL77" s="23"/>
      <c r="WEM77" s="23"/>
      <c r="WEN77" s="23"/>
      <c r="WEO77" s="23"/>
      <c r="WEP77" s="23"/>
      <c r="WEQ77" s="23"/>
      <c r="WER77" s="23"/>
      <c r="WES77" s="23"/>
      <c r="WET77" s="23"/>
      <c r="WEU77" s="23"/>
      <c r="WEV77" s="23"/>
      <c r="WEW77" s="23"/>
      <c r="WEX77" s="23"/>
      <c r="WEY77" s="23"/>
      <c r="WEZ77" s="23"/>
      <c r="WFA77" s="23"/>
      <c r="WFB77" s="23"/>
      <c r="WFC77" s="23"/>
      <c r="WFD77" s="23"/>
      <c r="WFE77" s="23"/>
      <c r="WFF77" s="23"/>
      <c r="WFG77" s="23"/>
      <c r="WFH77" s="23"/>
      <c r="WFI77" s="23"/>
      <c r="WFJ77" s="23"/>
      <c r="WFK77" s="23"/>
      <c r="WFL77" s="23"/>
      <c r="WFM77" s="23"/>
      <c r="WFN77" s="23"/>
      <c r="WFO77" s="23"/>
      <c r="WFP77" s="23"/>
      <c r="WFQ77" s="23"/>
      <c r="WFR77" s="23"/>
      <c r="WFS77" s="23"/>
      <c r="WFT77" s="23"/>
      <c r="WFU77" s="23"/>
      <c r="WFV77" s="23"/>
      <c r="WFW77" s="23"/>
      <c r="WFX77" s="23"/>
      <c r="WFY77" s="23"/>
      <c r="WFZ77" s="23"/>
      <c r="WGA77" s="23"/>
      <c r="WGB77" s="23"/>
      <c r="WGC77" s="23"/>
      <c r="WGD77" s="23"/>
      <c r="WGE77" s="23"/>
      <c r="WGF77" s="23"/>
      <c r="WGG77" s="23"/>
      <c r="WGH77" s="23"/>
      <c r="WGI77" s="23"/>
      <c r="WGJ77" s="23"/>
      <c r="WGK77" s="23"/>
      <c r="WGL77" s="23"/>
      <c r="WGM77" s="23"/>
      <c r="WGN77" s="23"/>
      <c r="WGO77" s="23"/>
      <c r="WGP77" s="23"/>
      <c r="WGQ77" s="23"/>
      <c r="WGR77" s="23"/>
      <c r="WGS77" s="23"/>
      <c r="WGT77" s="23"/>
      <c r="WGU77" s="23"/>
      <c r="WGV77" s="23"/>
      <c r="WGW77" s="23"/>
      <c r="WGX77" s="23"/>
      <c r="WGY77" s="23"/>
      <c r="WGZ77" s="23"/>
      <c r="WHA77" s="23"/>
      <c r="WHB77" s="23"/>
      <c r="WHC77" s="23"/>
      <c r="WHD77" s="23"/>
      <c r="WHE77" s="23"/>
      <c r="WHF77" s="23"/>
      <c r="WHG77" s="23"/>
      <c r="WHH77" s="23"/>
      <c r="WHI77" s="23"/>
      <c r="WHJ77" s="23"/>
      <c r="WHK77" s="23"/>
      <c r="WHL77" s="23"/>
      <c r="WHM77" s="23"/>
      <c r="WHN77" s="23"/>
      <c r="WHO77" s="23"/>
      <c r="WHP77" s="23"/>
      <c r="WHQ77" s="23"/>
      <c r="WHR77" s="23"/>
      <c r="WHS77" s="23"/>
      <c r="WHT77" s="23"/>
      <c r="WHU77" s="23"/>
      <c r="WHV77" s="23"/>
      <c r="WHW77" s="23"/>
      <c r="WHX77" s="23"/>
      <c r="WHY77" s="23"/>
      <c r="WHZ77" s="23"/>
      <c r="WIA77" s="23"/>
      <c r="WIB77" s="23"/>
      <c r="WIC77" s="23"/>
      <c r="WID77" s="23"/>
      <c r="WIE77" s="23"/>
      <c r="WIF77" s="23"/>
      <c r="WIG77" s="23"/>
      <c r="WIH77" s="23"/>
      <c r="WII77" s="23"/>
      <c r="WIJ77" s="23"/>
      <c r="WIK77" s="23"/>
      <c r="WIL77" s="23"/>
      <c r="WIM77" s="23"/>
      <c r="WIN77" s="23"/>
      <c r="WIO77" s="23"/>
      <c r="WIP77" s="23"/>
      <c r="WIQ77" s="23"/>
      <c r="WIR77" s="23"/>
      <c r="WIS77" s="23"/>
      <c r="WIT77" s="23"/>
      <c r="WIU77" s="23"/>
      <c r="WIV77" s="23"/>
      <c r="WIW77" s="23"/>
      <c r="WIX77" s="23"/>
      <c r="WIY77" s="23"/>
      <c r="WIZ77" s="23"/>
      <c r="WJA77" s="23"/>
      <c r="WJB77" s="23"/>
      <c r="WJC77" s="23"/>
      <c r="WJD77" s="23"/>
      <c r="WJE77" s="23"/>
      <c r="WJF77" s="23"/>
      <c r="WJG77" s="23"/>
      <c r="WJH77" s="23"/>
      <c r="WJI77" s="23"/>
      <c r="WJJ77" s="23"/>
      <c r="WJK77" s="23"/>
      <c r="WJL77" s="23"/>
      <c r="WJM77" s="23"/>
      <c r="WJN77" s="23"/>
      <c r="WJO77" s="23"/>
      <c r="WJP77" s="23"/>
      <c r="WJQ77" s="23"/>
      <c r="WJR77" s="23"/>
      <c r="WJS77" s="23"/>
      <c r="WJT77" s="23"/>
      <c r="WJU77" s="23"/>
      <c r="WJV77" s="23"/>
      <c r="WJW77" s="23"/>
      <c r="WJX77" s="23"/>
      <c r="WJY77" s="23"/>
      <c r="WJZ77" s="23"/>
      <c r="WKA77" s="23"/>
      <c r="WKB77" s="23"/>
      <c r="WKC77" s="23"/>
      <c r="WKD77" s="23"/>
      <c r="WKE77" s="23"/>
      <c r="WKF77" s="23"/>
      <c r="WKG77" s="23"/>
      <c r="WKH77" s="23"/>
      <c r="WKI77" s="23"/>
      <c r="WKJ77" s="23"/>
      <c r="WKK77" s="23"/>
      <c r="WKL77" s="23"/>
      <c r="WKM77" s="23"/>
      <c r="WKN77" s="23"/>
      <c r="WKO77" s="23"/>
      <c r="WKP77" s="23"/>
      <c r="WKQ77" s="23"/>
      <c r="WKR77" s="23"/>
      <c r="WKS77" s="23"/>
      <c r="WKT77" s="23"/>
      <c r="WKU77" s="23"/>
      <c r="WKV77" s="23"/>
      <c r="WKW77" s="23"/>
      <c r="WKX77" s="23"/>
      <c r="WKY77" s="23"/>
      <c r="WKZ77" s="23"/>
      <c r="WLA77" s="23"/>
      <c r="WLB77" s="23"/>
      <c r="WLC77" s="23"/>
      <c r="WLD77" s="23"/>
      <c r="WLE77" s="23"/>
      <c r="WLF77" s="23"/>
      <c r="WLG77" s="23"/>
      <c r="WLH77" s="23"/>
      <c r="WLI77" s="23"/>
      <c r="WLJ77" s="23"/>
      <c r="WLK77" s="23"/>
      <c r="WLL77" s="23"/>
      <c r="WLM77" s="23"/>
      <c r="WLN77" s="23"/>
      <c r="WLO77" s="23"/>
      <c r="WLP77" s="23"/>
      <c r="WLQ77" s="23"/>
      <c r="WLR77" s="23"/>
      <c r="WLS77" s="23"/>
      <c r="WLT77" s="23"/>
      <c r="WLU77" s="23"/>
      <c r="WLV77" s="23"/>
      <c r="WLW77" s="23"/>
      <c r="WLX77" s="23"/>
      <c r="WLY77" s="23"/>
      <c r="WLZ77" s="23"/>
      <c r="WMA77" s="23"/>
      <c r="WMB77" s="23"/>
      <c r="WMC77" s="23"/>
      <c r="WMD77" s="23"/>
      <c r="WME77" s="23"/>
      <c r="WMF77" s="23"/>
      <c r="WMG77" s="23"/>
      <c r="WMH77" s="23"/>
      <c r="WMI77" s="23"/>
      <c r="WMJ77" s="23"/>
      <c r="WMK77" s="23"/>
      <c r="WML77" s="23"/>
      <c r="WMM77" s="23"/>
      <c r="WMN77" s="23"/>
      <c r="WMO77" s="23"/>
      <c r="WMP77" s="23"/>
      <c r="WMQ77" s="23"/>
      <c r="WMR77" s="23"/>
      <c r="WMS77" s="23"/>
      <c r="WMT77" s="23"/>
      <c r="WMU77" s="23"/>
      <c r="WMV77" s="23"/>
      <c r="WMW77" s="23"/>
      <c r="WMX77" s="23"/>
      <c r="WMY77" s="23"/>
      <c r="WMZ77" s="23"/>
      <c r="WNA77" s="23"/>
      <c r="WNB77" s="23"/>
      <c r="WNC77" s="23"/>
      <c r="WND77" s="23"/>
      <c r="WNE77" s="23"/>
      <c r="WNF77" s="23"/>
      <c r="WNG77" s="23"/>
      <c r="WNH77" s="23"/>
      <c r="WNI77" s="23"/>
      <c r="WNJ77" s="23"/>
      <c r="WNK77" s="23"/>
      <c r="WNL77" s="23"/>
      <c r="WNM77" s="23"/>
      <c r="WNN77" s="23"/>
      <c r="WNO77" s="23"/>
      <c r="WNP77" s="23"/>
      <c r="WNQ77" s="23"/>
      <c r="WNR77" s="23"/>
      <c r="WNS77" s="23"/>
      <c r="WNT77" s="23"/>
      <c r="WNU77" s="23"/>
      <c r="WNV77" s="23"/>
      <c r="WNW77" s="23"/>
      <c r="WNX77" s="23"/>
      <c r="WNY77" s="23"/>
      <c r="WNZ77" s="23"/>
      <c r="WOA77" s="23"/>
      <c r="WOB77" s="23"/>
      <c r="WOC77" s="23"/>
      <c r="WOD77" s="23"/>
      <c r="WOE77" s="23"/>
      <c r="WOF77" s="23"/>
      <c r="WOG77" s="23"/>
      <c r="WOH77" s="23"/>
      <c r="WOI77" s="23"/>
      <c r="WOJ77" s="23"/>
      <c r="WOK77" s="23"/>
      <c r="WOL77" s="23"/>
      <c r="WOM77" s="23"/>
      <c r="WON77" s="23"/>
      <c r="WOO77" s="23"/>
      <c r="WOP77" s="23"/>
      <c r="WOQ77" s="23"/>
      <c r="WOR77" s="23"/>
      <c r="WOS77" s="23"/>
      <c r="WOT77" s="23"/>
      <c r="WOU77" s="23"/>
      <c r="WOV77" s="23"/>
      <c r="WOW77" s="23"/>
      <c r="WOX77" s="23"/>
      <c r="WOY77" s="23"/>
      <c r="WOZ77" s="23"/>
      <c r="WPA77" s="23"/>
      <c r="WPB77" s="23"/>
      <c r="WPC77" s="23"/>
      <c r="WPD77" s="23"/>
      <c r="WPE77" s="23"/>
      <c r="WPF77" s="23"/>
      <c r="WPG77" s="23"/>
      <c r="WPH77" s="23"/>
      <c r="WPI77" s="23"/>
      <c r="WPJ77" s="23"/>
      <c r="WPK77" s="23"/>
      <c r="WPL77" s="23"/>
      <c r="WPM77" s="23"/>
      <c r="WPN77" s="23"/>
      <c r="WPO77" s="23"/>
      <c r="WPP77" s="23"/>
      <c r="WPQ77" s="23"/>
      <c r="WPR77" s="23"/>
      <c r="WPS77" s="23"/>
      <c r="WPT77" s="23"/>
      <c r="WPU77" s="23"/>
      <c r="WPV77" s="23"/>
      <c r="WPW77" s="23"/>
      <c r="WPX77" s="23"/>
      <c r="WPY77" s="23"/>
      <c r="WPZ77" s="23"/>
      <c r="WQA77" s="23"/>
      <c r="WQB77" s="23"/>
      <c r="WQC77" s="23"/>
      <c r="WQD77" s="23"/>
      <c r="WQE77" s="23"/>
      <c r="WQF77" s="23"/>
      <c r="WQG77" s="23"/>
      <c r="WQH77" s="23"/>
      <c r="WQI77" s="23"/>
      <c r="WQJ77" s="23"/>
      <c r="WQK77" s="23"/>
      <c r="WQL77" s="23"/>
      <c r="WQM77" s="23"/>
      <c r="WQN77" s="23"/>
      <c r="WQO77" s="23"/>
      <c r="WQP77" s="23"/>
      <c r="WQQ77" s="23"/>
      <c r="WQR77" s="23"/>
      <c r="WQS77" s="23"/>
      <c r="WQT77" s="23"/>
      <c r="WQU77" s="23"/>
      <c r="WQV77" s="23"/>
      <c r="WQW77" s="23"/>
      <c r="WQX77" s="23"/>
      <c r="WQY77" s="23"/>
      <c r="WQZ77" s="23"/>
      <c r="WRA77" s="23"/>
      <c r="WRB77" s="23"/>
      <c r="WRC77" s="23"/>
      <c r="WRD77" s="23"/>
      <c r="WRE77" s="23"/>
      <c r="WRF77" s="23"/>
      <c r="WRG77" s="23"/>
      <c r="WRH77" s="23"/>
      <c r="WRI77" s="23"/>
      <c r="WRJ77" s="23"/>
      <c r="WRK77" s="23"/>
      <c r="WRL77" s="23"/>
      <c r="WRM77" s="23"/>
      <c r="WRN77" s="23"/>
      <c r="WRO77" s="23"/>
      <c r="WRP77" s="23"/>
      <c r="WRQ77" s="23"/>
      <c r="WRR77" s="23"/>
      <c r="WRS77" s="23"/>
      <c r="WRT77" s="23"/>
      <c r="WRU77" s="23"/>
      <c r="WRV77" s="23"/>
      <c r="WRW77" s="23"/>
      <c r="WRX77" s="23"/>
      <c r="WRY77" s="23"/>
      <c r="WRZ77" s="23"/>
      <c r="WSA77" s="23"/>
      <c r="WSB77" s="23"/>
      <c r="WSC77" s="23"/>
      <c r="WSD77" s="23"/>
      <c r="WSE77" s="23"/>
      <c r="WSF77" s="23"/>
      <c r="WSG77" s="23"/>
      <c r="WSH77" s="23"/>
      <c r="WSI77" s="23"/>
      <c r="WSJ77" s="23"/>
      <c r="WSK77" s="23"/>
      <c r="WSL77" s="23"/>
      <c r="WSM77" s="23"/>
      <c r="WSN77" s="23"/>
      <c r="WSO77" s="23"/>
      <c r="WSP77" s="23"/>
      <c r="WSQ77" s="23"/>
      <c r="WSR77" s="23"/>
      <c r="WSS77" s="23"/>
      <c r="WST77" s="23"/>
      <c r="WSU77" s="23"/>
      <c r="WSV77" s="23"/>
      <c r="WSW77" s="23"/>
      <c r="WSX77" s="23"/>
      <c r="WSY77" s="23"/>
      <c r="WSZ77" s="23"/>
      <c r="WTA77" s="23"/>
      <c r="WTB77" s="23"/>
      <c r="WTC77" s="23"/>
      <c r="WTD77" s="23"/>
      <c r="WTE77" s="23"/>
      <c r="WTF77" s="23"/>
      <c r="WTG77" s="23"/>
      <c r="WTH77" s="23"/>
      <c r="WTI77" s="23"/>
      <c r="WTJ77" s="23"/>
      <c r="WTK77" s="23"/>
      <c r="WTL77" s="23"/>
      <c r="WTM77" s="23"/>
      <c r="WTN77" s="23"/>
      <c r="WTO77" s="23"/>
      <c r="WTP77" s="23"/>
      <c r="WTQ77" s="23"/>
      <c r="WTR77" s="23"/>
      <c r="WTS77" s="23"/>
      <c r="WTT77" s="23"/>
      <c r="WTU77" s="23"/>
      <c r="WTV77" s="23"/>
      <c r="WTW77" s="23"/>
      <c r="WTX77" s="23"/>
      <c r="WTY77" s="23"/>
      <c r="WTZ77" s="23"/>
      <c r="WUA77" s="23"/>
      <c r="WUB77" s="23"/>
      <c r="WUC77" s="23"/>
      <c r="WUD77" s="23"/>
      <c r="WUE77" s="23"/>
      <c r="WUF77" s="23"/>
      <c r="WUG77" s="23"/>
      <c r="WUH77" s="23"/>
      <c r="WUI77" s="23"/>
      <c r="WUJ77" s="23"/>
      <c r="WUK77" s="23"/>
      <c r="WUL77" s="23"/>
      <c r="WUM77" s="23"/>
      <c r="WUN77" s="23"/>
      <c r="WUO77" s="23"/>
      <c r="WUP77" s="23"/>
      <c r="WUQ77" s="23"/>
      <c r="WUR77" s="23"/>
      <c r="WUS77" s="23"/>
      <c r="WUT77" s="23"/>
      <c r="WUU77" s="23"/>
      <c r="WUV77" s="23"/>
      <c r="WUW77" s="23"/>
      <c r="WUX77" s="23"/>
      <c r="WUY77" s="23"/>
      <c r="WUZ77" s="23"/>
      <c r="WVA77" s="23"/>
      <c r="WVB77" s="23"/>
      <c r="WVC77" s="23"/>
      <c r="WVD77" s="23"/>
      <c r="WVE77" s="23"/>
      <c r="WVF77" s="23"/>
      <c r="WVG77" s="23"/>
      <c r="WVH77" s="23"/>
      <c r="WVI77" s="23"/>
      <c r="WVJ77" s="23"/>
      <c r="WVK77" s="23"/>
      <c r="WVL77" s="23"/>
      <c r="WVM77" s="23"/>
      <c r="WVN77" s="23"/>
      <c r="WVO77" s="23"/>
      <c r="WVP77" s="23"/>
      <c r="WVQ77" s="23"/>
      <c r="WVR77" s="23"/>
      <c r="WVS77" s="23"/>
      <c r="WVT77" s="23"/>
      <c r="WVU77" s="23"/>
      <c r="WVV77" s="23"/>
      <c r="WVW77" s="23"/>
      <c r="WVX77" s="23"/>
      <c r="WVY77" s="23"/>
      <c r="WVZ77" s="23"/>
      <c r="WWA77" s="23"/>
      <c r="WWB77" s="23"/>
      <c r="WWC77" s="23"/>
      <c r="WWD77" s="23"/>
      <c r="WWE77" s="23"/>
      <c r="WWF77" s="23"/>
      <c r="WWG77" s="23"/>
      <c r="WWH77" s="23"/>
      <c r="WWI77" s="23"/>
      <c r="WWJ77" s="23"/>
      <c r="WWK77" s="23"/>
      <c r="WWL77" s="23"/>
      <c r="WWM77" s="23"/>
      <c r="WWN77" s="23"/>
      <c r="WWO77" s="23"/>
      <c r="WWP77" s="23"/>
      <c r="WWQ77" s="23"/>
      <c r="WWR77" s="23"/>
      <c r="WWS77" s="23"/>
      <c r="WWT77" s="23"/>
      <c r="WWU77" s="23"/>
      <c r="WWV77" s="23"/>
      <c r="WWW77" s="23"/>
      <c r="WWX77" s="23"/>
      <c r="WWY77" s="23"/>
      <c r="WWZ77" s="23"/>
      <c r="WXA77" s="23"/>
      <c r="WXB77" s="23"/>
      <c r="WXC77" s="23"/>
      <c r="WXD77" s="23"/>
      <c r="WXE77" s="23"/>
      <c r="WXF77" s="23"/>
      <c r="WXG77" s="23"/>
      <c r="WXH77" s="23"/>
      <c r="WXI77" s="23"/>
      <c r="WXJ77" s="23"/>
      <c r="WXK77" s="23"/>
      <c r="WXL77" s="23"/>
      <c r="WXM77" s="23"/>
      <c r="WXN77" s="23"/>
      <c r="WXO77" s="23"/>
      <c r="WXP77" s="23"/>
      <c r="WXQ77" s="23"/>
      <c r="WXR77" s="23"/>
      <c r="WXS77" s="23"/>
      <c r="WXT77" s="23"/>
      <c r="WXU77" s="23"/>
      <c r="WXV77" s="23"/>
      <c r="WXW77" s="23"/>
      <c r="WXX77" s="23"/>
      <c r="WXY77" s="23"/>
      <c r="WXZ77" s="23"/>
      <c r="WYA77" s="23"/>
      <c r="WYB77" s="23"/>
      <c r="WYC77" s="23"/>
      <c r="WYD77" s="23"/>
      <c r="WYE77" s="23"/>
      <c r="WYF77" s="23"/>
      <c r="WYG77" s="23"/>
      <c r="WYH77" s="23"/>
      <c r="WYI77" s="23"/>
      <c r="WYJ77" s="23"/>
      <c r="WYK77" s="23"/>
      <c r="WYL77" s="23"/>
      <c r="WYM77" s="23"/>
      <c r="WYN77" s="23"/>
      <c r="WYO77" s="23"/>
      <c r="WYP77" s="23"/>
      <c r="WYQ77" s="23"/>
      <c r="WYR77" s="23"/>
      <c r="WYS77" s="23"/>
      <c r="WYT77" s="23"/>
      <c r="WYU77" s="23"/>
      <c r="WYV77" s="23"/>
      <c r="WYW77" s="23"/>
      <c r="WYX77" s="23"/>
      <c r="WYY77" s="23"/>
      <c r="WYZ77" s="23"/>
      <c r="WZA77" s="23"/>
      <c r="WZB77" s="23"/>
      <c r="WZC77" s="23"/>
      <c r="WZD77" s="23"/>
      <c r="WZE77" s="23"/>
      <c r="WZF77" s="23"/>
      <c r="WZG77" s="23"/>
      <c r="WZH77" s="23"/>
      <c r="WZI77" s="23"/>
      <c r="WZJ77" s="23"/>
      <c r="WZK77" s="23"/>
      <c r="WZL77" s="23"/>
      <c r="WZM77" s="23"/>
      <c r="WZN77" s="23"/>
      <c r="WZO77" s="23"/>
      <c r="WZP77" s="23"/>
      <c r="WZQ77" s="23"/>
      <c r="WZR77" s="23"/>
      <c r="WZS77" s="23"/>
      <c r="WZT77" s="23"/>
      <c r="WZU77" s="23"/>
      <c r="WZV77" s="23"/>
      <c r="WZW77" s="23"/>
      <c r="WZX77" s="23"/>
      <c r="WZY77" s="23"/>
      <c r="WZZ77" s="23"/>
      <c r="XAA77" s="23"/>
      <c r="XAB77" s="23"/>
      <c r="XAC77" s="23"/>
      <c r="XAD77" s="23"/>
      <c r="XAE77" s="23"/>
      <c r="XAF77" s="23"/>
      <c r="XAG77" s="23"/>
      <c r="XAH77" s="23"/>
      <c r="XAI77" s="23"/>
      <c r="XAJ77" s="23"/>
      <c r="XAK77" s="23"/>
      <c r="XAL77" s="23"/>
      <c r="XAM77" s="23"/>
      <c r="XAN77" s="23"/>
      <c r="XAO77" s="23"/>
      <c r="XAP77" s="23"/>
      <c r="XAQ77" s="23"/>
      <c r="XAR77" s="23"/>
      <c r="XAS77" s="23"/>
      <c r="XAT77" s="23"/>
      <c r="XAU77" s="23"/>
      <c r="XAV77" s="23"/>
      <c r="XAW77" s="23"/>
      <c r="XAX77" s="23"/>
      <c r="XAY77" s="23"/>
      <c r="XAZ77" s="23"/>
      <c r="XBA77" s="23"/>
      <c r="XBB77" s="23"/>
      <c r="XBC77" s="23"/>
      <c r="XBD77" s="23"/>
      <c r="XBE77" s="23"/>
      <c r="XBF77" s="23"/>
      <c r="XBG77" s="23"/>
      <c r="XBH77" s="23"/>
      <c r="XBI77" s="23"/>
      <c r="XBJ77" s="23"/>
      <c r="XBK77" s="23"/>
      <c r="XBL77" s="23"/>
      <c r="XBM77" s="23"/>
      <c r="XBN77" s="23"/>
      <c r="XBO77" s="23"/>
      <c r="XBP77" s="23"/>
      <c r="XBQ77" s="23"/>
      <c r="XBR77" s="23"/>
      <c r="XBS77" s="23"/>
      <c r="XBT77" s="23"/>
      <c r="XBU77" s="23"/>
      <c r="XBV77" s="23"/>
      <c r="XBW77" s="23"/>
      <c r="XBX77" s="23"/>
      <c r="XBY77" s="23"/>
      <c r="XBZ77" s="23"/>
      <c r="XCA77" s="23"/>
      <c r="XCB77" s="23"/>
      <c r="XCC77" s="23"/>
      <c r="XCD77" s="23"/>
      <c r="XCE77" s="23"/>
      <c r="XCF77" s="23"/>
      <c r="XCG77" s="23"/>
      <c r="XCH77" s="23"/>
      <c r="XCI77" s="23"/>
      <c r="XCJ77" s="23"/>
      <c r="XCK77" s="23"/>
      <c r="XCL77" s="23"/>
      <c r="XCM77" s="23"/>
      <c r="XCN77" s="23"/>
      <c r="XCO77" s="23"/>
      <c r="XCP77" s="23"/>
      <c r="XCQ77" s="23"/>
      <c r="XCR77" s="23"/>
      <c r="XCS77" s="23"/>
      <c r="XCT77" s="23"/>
      <c r="XCU77" s="23"/>
      <c r="XCV77" s="23"/>
      <c r="XCW77" s="23"/>
      <c r="XCX77" s="23"/>
      <c r="XCY77" s="23"/>
      <c r="XCZ77" s="23"/>
      <c r="XDA77" s="23"/>
      <c r="XDB77" s="23"/>
      <c r="XDC77" s="23"/>
      <c r="XDD77" s="23"/>
      <c r="XDE77" s="23"/>
      <c r="XDF77" s="23"/>
      <c r="XDG77" s="23"/>
      <c r="XDH77" s="23"/>
      <c r="XDI77" s="23"/>
      <c r="XDJ77" s="23"/>
      <c r="XDK77" s="23"/>
      <c r="XDL77" s="23"/>
      <c r="XDM77" s="23"/>
      <c r="XDN77" s="23"/>
      <c r="XDO77" s="23"/>
      <c r="XDP77" s="23"/>
      <c r="XDQ77" s="23"/>
      <c r="XDR77" s="23"/>
      <c r="XDS77" s="23"/>
      <c r="XDT77" s="23"/>
      <c r="XDU77" s="23"/>
      <c r="XDV77" s="23"/>
      <c r="XDW77" s="23"/>
      <c r="XDX77" s="23"/>
      <c r="XDY77" s="23"/>
      <c r="XDZ77" s="23"/>
      <c r="XEA77" s="23"/>
      <c r="XEB77" s="23"/>
      <c r="XEC77" s="23"/>
      <c r="XED77" s="23"/>
      <c r="XEE77" s="23"/>
      <c r="XEF77" s="23"/>
      <c r="XEG77" s="23"/>
      <c r="XEH77" s="23"/>
      <c r="XEI77" s="23"/>
      <c r="XEJ77" s="23"/>
      <c r="XEK77" s="23"/>
      <c r="XEL77" s="23"/>
      <c r="XEM77" s="23"/>
      <c r="XEN77" s="23"/>
      <c r="XEO77" s="23"/>
      <c r="XEP77" s="23"/>
      <c r="XEQ77" s="23"/>
      <c r="XER77" s="23"/>
      <c r="XES77" s="23"/>
      <c r="XET77" s="23"/>
      <c r="XEU77" s="23"/>
      <c r="XEV77" s="23"/>
      <c r="XEW77" s="23"/>
      <c r="XEX77" s="23"/>
      <c r="XEY77" s="23"/>
      <c r="XEZ77" s="23"/>
      <c r="XFA77" s="23"/>
      <c r="XFB77" s="23"/>
      <c r="XFC77" s="23"/>
    </row>
    <row r="78" spans="3:16383" x14ac:dyDescent="0.2">
      <c r="F78" s="20"/>
      <c r="G78" s="20"/>
      <c r="H78" s="20"/>
    </row>
    <row r="79" spans="3:16383" x14ac:dyDescent="0.2">
      <c r="C79" s="11" t="s">
        <v>41</v>
      </c>
      <c r="D79" s="15" t="s">
        <v>31</v>
      </c>
      <c r="E79" s="21">
        <v>24</v>
      </c>
      <c r="F79" s="21">
        <v>14</v>
      </c>
      <c r="G79" s="21">
        <v>36</v>
      </c>
      <c r="H79" s="20">
        <f>(40/3)*4</f>
        <v>53.333333333333336</v>
      </c>
      <c r="I79" s="20">
        <f>I62*I80</f>
        <v>42.201823195407812</v>
      </c>
      <c r="J79" s="20">
        <f>J62*J80</f>
        <v>56.972046679015726</v>
      </c>
      <c r="K79" s="20">
        <f t="shared" ref="K79:R79" si="30">K62*K80</f>
        <v>66.356320232263741</v>
      </c>
      <c r="L79" s="20">
        <f t="shared" si="30"/>
        <v>70.937615758102467</v>
      </c>
      <c r="M79" s="20">
        <f t="shared" si="30"/>
        <v>84.143584977170832</v>
      </c>
      <c r="N79" s="20">
        <f t="shared" si="30"/>
        <v>95.823991127559822</v>
      </c>
      <c r="O79" s="20">
        <f t="shared" si="30"/>
        <v>108.29177232559998</v>
      </c>
      <c r="P79" s="20">
        <f t="shared" si="30"/>
        <v>124.67832546127933</v>
      </c>
      <c r="Q79" s="20">
        <f t="shared" si="30"/>
        <v>142.1387120237105</v>
      </c>
      <c r="R79" s="20">
        <f t="shared" si="30"/>
        <v>162.10270332141624</v>
      </c>
    </row>
    <row r="80" spans="3:16383" x14ac:dyDescent="0.2">
      <c r="C80" s="11" t="s">
        <v>38</v>
      </c>
      <c r="D80" s="15" t="s">
        <v>27</v>
      </c>
      <c r="E80" s="23">
        <f>E79/E62</f>
        <v>1.4215483030267132E-3</v>
      </c>
      <c r="F80" s="23">
        <f t="shared" ref="F80:H80" si="31">F79/F62</f>
        <v>9.1497287758970003E-4</v>
      </c>
      <c r="G80" s="23">
        <f t="shared" si="31"/>
        <v>1.9063757678457953E-3</v>
      </c>
      <c r="H80" s="23">
        <f>H79/H62</f>
        <v>2.4360535931790498E-3</v>
      </c>
      <c r="I80" s="31">
        <f>AVERAGE(H80,G80,F80)</f>
        <v>1.7524674128715151E-3</v>
      </c>
      <c r="J80" s="31">
        <f>AVERAGE(I80,H80,G80)</f>
        <v>2.0316322579654535E-3</v>
      </c>
      <c r="K80" s="31">
        <f t="shared" ref="K80:R80" si="32">AVERAGE(J80,I80,H80)</f>
        <v>2.0733844213386729E-3</v>
      </c>
      <c r="L80" s="31">
        <f t="shared" si="32"/>
        <v>1.9524946973918805E-3</v>
      </c>
      <c r="M80" s="31">
        <f t="shared" si="32"/>
        <v>2.0191704588986693E-3</v>
      </c>
      <c r="N80" s="31">
        <f t="shared" si="32"/>
        <v>2.0150165258764076E-3</v>
      </c>
      <c r="O80" s="31">
        <f t="shared" si="32"/>
        <v>1.9955605607223192E-3</v>
      </c>
      <c r="P80" s="31">
        <f t="shared" si="32"/>
        <v>2.0099158484991318E-3</v>
      </c>
      <c r="Q80" s="31">
        <f t="shared" si="32"/>
        <v>2.0068309783659532E-3</v>
      </c>
      <c r="R80" s="31">
        <f t="shared" si="32"/>
        <v>2.004102462529135E-3</v>
      </c>
    </row>
    <row r="81" spans="3:18" x14ac:dyDescent="0.2">
      <c r="G81" s="20"/>
      <c r="H81" s="20"/>
    </row>
    <row r="82" spans="3:18" x14ac:dyDescent="0.2">
      <c r="C82" s="11" t="s">
        <v>42</v>
      </c>
      <c r="D82" s="15" t="s">
        <v>31</v>
      </c>
      <c r="E82" s="20">
        <f>-246-202-444-1661-662+290-42+477+657+2+133</f>
        <v>-1698</v>
      </c>
      <c r="F82" s="20">
        <f>-86-2+1288-1552-73+326+26-1242-114-37+316</f>
        <v>-1150</v>
      </c>
      <c r="G82" s="20">
        <f>-397-87+390-2087-1+177+100-568+1355-52+254</f>
        <v>-916</v>
      </c>
      <c r="H82" s="20">
        <f>((-326+298-1472+249-342-91+146+638-30)/3)*4</f>
        <v>-1240</v>
      </c>
      <c r="I82" s="20">
        <f>I83*(I62-H62)</f>
        <v>43.19546387056635</v>
      </c>
      <c r="J82" s="20">
        <f>J83*(J62-I62)</f>
        <v>-855.55223873413138</v>
      </c>
      <c r="K82" s="20">
        <f t="shared" ref="K82:R82" si="33">K83*(K62-J62)</f>
        <v>-803.22931796582532</v>
      </c>
      <c r="L82" s="20">
        <f t="shared" si="33"/>
        <v>-575.62903922201008</v>
      </c>
      <c r="M82" s="20">
        <f t="shared" si="33"/>
        <v>-982.23132983101368</v>
      </c>
      <c r="N82" s="20">
        <f t="shared" si="33"/>
        <v>-1019.037068074423</v>
      </c>
      <c r="O82" s="20">
        <f t="shared" si="33"/>
        <v>-1096.5355902388603</v>
      </c>
      <c r="P82" s="20">
        <f t="shared" si="33"/>
        <v>-1347.3582162228854</v>
      </c>
      <c r="Q82" s="20">
        <f t="shared" si="33"/>
        <v>-1495.6552383057856</v>
      </c>
      <c r="R82" s="20">
        <f t="shared" si="33"/>
        <v>-1699.5863514835917</v>
      </c>
    </row>
    <row r="83" spans="3:18" x14ac:dyDescent="0.2">
      <c r="C83" s="11" t="s">
        <v>43</v>
      </c>
      <c r="D83" s="15" t="s">
        <v>27</v>
      </c>
      <c r="F83" s="22">
        <f>F82/(F62-E62)</f>
        <v>0.7269279393173198</v>
      </c>
      <c r="G83" s="22">
        <f t="shared" ref="G83:H83" si="34">G82/(G62-F62)</f>
        <v>-0.25565168852916548</v>
      </c>
      <c r="H83" s="22">
        <f t="shared" si="34"/>
        <v>-0.41205139565795268</v>
      </c>
      <c r="I83" s="31">
        <f>AVERAGE(H83,G83,F83)</f>
        <v>1.97416183767339E-2</v>
      </c>
      <c r="J83" s="31">
        <f>AVERAGE(I83,H83,G83)</f>
        <v>-0.2159871552701281</v>
      </c>
      <c r="K83" s="31">
        <f t="shared" ref="K83:R83" si="35">AVERAGE(J83,I83,H83)</f>
        <v>-0.20276564418378229</v>
      </c>
      <c r="L83" s="31">
        <f t="shared" si="35"/>
        <v>-0.13300372702572552</v>
      </c>
      <c r="M83" s="31">
        <f t="shared" si="35"/>
        <v>-0.18391884215987864</v>
      </c>
      <c r="N83" s="31">
        <f t="shared" si="35"/>
        <v>-0.17322940445646215</v>
      </c>
      <c r="O83" s="31">
        <f t="shared" si="35"/>
        <v>-0.16338399121402211</v>
      </c>
      <c r="P83" s="31">
        <f t="shared" si="35"/>
        <v>-0.17351074594345431</v>
      </c>
      <c r="Q83" s="31">
        <f t="shared" si="35"/>
        <v>-0.17004138053797954</v>
      </c>
      <c r="R83" s="31">
        <f t="shared" si="35"/>
        <v>-0.16897870589848532</v>
      </c>
    </row>
    <row r="85" spans="3:18" x14ac:dyDescent="0.2">
      <c r="C85" s="11" t="s">
        <v>44</v>
      </c>
      <c r="D85" s="15" t="s">
        <v>31</v>
      </c>
      <c r="E85" s="20">
        <v>-422</v>
      </c>
      <c r="F85" s="20">
        <v>-339</v>
      </c>
      <c r="G85" s="20">
        <v>-407</v>
      </c>
      <c r="H85" s="20">
        <f>(-312/3)*4</f>
        <v>-416</v>
      </c>
      <c r="I85" s="20">
        <f>-I86*I62</f>
        <v>-503.37512695020166</v>
      </c>
      <c r="J85" s="20">
        <f>-J86*J62</f>
        <v>-574.46878540324394</v>
      </c>
      <c r="K85" s="20">
        <f t="shared" ref="K85:R85" si="36">-K86*K62</f>
        <v>-644.23738656746411</v>
      </c>
      <c r="L85" s="20">
        <f t="shared" si="36"/>
        <v>-745.02832973529951</v>
      </c>
      <c r="M85" s="20">
        <f t="shared" si="36"/>
        <v>-849.03079348280073</v>
      </c>
      <c r="N85" s="20">
        <f t="shared" si="36"/>
        <v>-967.1119084208583</v>
      </c>
      <c r="O85" s="20">
        <f t="shared" si="36"/>
        <v>-1107.3395880444652</v>
      </c>
      <c r="P85" s="20">
        <f t="shared" si="36"/>
        <v>-1263.7148650810857</v>
      </c>
      <c r="Q85" s="20">
        <f t="shared" si="36"/>
        <v>-1442.8608558594176</v>
      </c>
      <c r="R85" s="20">
        <f t="shared" si="36"/>
        <v>-1648.6944950613342</v>
      </c>
    </row>
    <row r="86" spans="3:18" x14ac:dyDescent="0.2">
      <c r="C86" s="11" t="s">
        <v>38</v>
      </c>
      <c r="D86" s="15" t="s">
        <v>27</v>
      </c>
      <c r="E86" s="22">
        <f>-E85/E62</f>
        <v>2.4995557661553043E-2</v>
      </c>
      <c r="F86" s="22">
        <f t="shared" ref="F86:I86" si="37">-F85/F62</f>
        <v>2.2155414678779163E-2</v>
      </c>
      <c r="G86" s="22">
        <f t="shared" si="37"/>
        <v>2.155263715314552E-2</v>
      </c>
      <c r="H86" s="22">
        <f t="shared" si="37"/>
        <v>1.9001218026796586E-2</v>
      </c>
      <c r="I86" s="22">
        <f>AVERAGE(F86:H86)</f>
        <v>2.090308995290709E-2</v>
      </c>
      <c r="J86" s="22">
        <f t="shared" ref="J86:R86" si="38">AVERAGE(G86:I86)</f>
        <v>2.0485648377616395E-2</v>
      </c>
      <c r="K86" s="22">
        <f t="shared" si="38"/>
        <v>2.0129985452440022E-2</v>
      </c>
      <c r="L86" s="22">
        <f t="shared" si="38"/>
        <v>2.0506241260987837E-2</v>
      </c>
      <c r="M86" s="22">
        <f t="shared" si="38"/>
        <v>2.0373958363681419E-2</v>
      </c>
      <c r="N86" s="22">
        <f t="shared" si="38"/>
        <v>2.0336728359036424E-2</v>
      </c>
      <c r="O86" s="22">
        <f t="shared" si="38"/>
        <v>2.0405642661235224E-2</v>
      </c>
      <c r="P86" s="22">
        <f t="shared" si="38"/>
        <v>2.0372109794651021E-2</v>
      </c>
      <c r="Q86" s="22">
        <f t="shared" si="38"/>
        <v>2.0371493604974224E-2</v>
      </c>
      <c r="R86" s="22">
        <f t="shared" si="38"/>
        <v>2.0383082020286825E-2</v>
      </c>
    </row>
    <row r="88" spans="3:18" x14ac:dyDescent="0.2">
      <c r="C88" s="35" t="s">
        <v>45</v>
      </c>
      <c r="D88" s="36" t="s">
        <v>31</v>
      </c>
      <c r="E88" s="34">
        <f>E70+E73+E76+E79+E82+E85</f>
        <v>6566.1675387476753</v>
      </c>
      <c r="F88" s="34">
        <f t="shared" ref="F88:R88" si="39">F70+F73+F76+F79+F82+F85</f>
        <v>5985.9385530022237</v>
      </c>
      <c r="G88" s="34">
        <f t="shared" si="39"/>
        <v>7870.7072925925931</v>
      </c>
      <c r="H88" s="34">
        <f>H70+H73+H76+H79+H82+H85</f>
        <v>14925.518917616861</v>
      </c>
      <c r="I88" s="34">
        <f>I70+I73+I76+H79+I82+I85</f>
        <v>10872.514118387367</v>
      </c>
      <c r="J88" s="34">
        <f t="shared" si="39"/>
        <v>14615.622613213707</v>
      </c>
      <c r="K88" s="34">
        <f t="shared" si="39"/>
        <v>17653.631721496422</v>
      </c>
      <c r="L88" s="34">
        <f t="shared" si="39"/>
        <v>18482.186423609084</v>
      </c>
      <c r="M88" s="34">
        <f t="shared" si="39"/>
        <v>21917.118629065037</v>
      </c>
      <c r="N88" s="34">
        <f t="shared" si="39"/>
        <v>25085.825879978562</v>
      </c>
      <c r="O88" s="34">
        <f t="shared" si="39"/>
        <v>28227.400016818268</v>
      </c>
      <c r="P88" s="34">
        <f t="shared" si="39"/>
        <v>32498.528320008423</v>
      </c>
      <c r="Q88" s="34">
        <f t="shared" si="39"/>
        <v>37080.822046644578</v>
      </c>
      <c r="R88" s="34">
        <f t="shared" si="39"/>
        <v>42213.404491214635</v>
      </c>
    </row>
    <row r="89" spans="3:18" x14ac:dyDescent="0.2">
      <c r="C89" s="18" t="s">
        <v>26</v>
      </c>
      <c r="D89" s="15" t="s">
        <v>27</v>
      </c>
      <c r="F89" s="22">
        <f>F88/E88-1</f>
        <v>-8.8366460697424598E-2</v>
      </c>
      <c r="G89" s="22">
        <f t="shared" ref="G89:R89" si="40">G88/F88-1</f>
        <v>0.3148660352761341</v>
      </c>
      <c r="H89" s="22">
        <f t="shared" si="40"/>
        <v>0.89633769402958308</v>
      </c>
      <c r="I89" s="22">
        <f t="shared" si="40"/>
        <v>-0.27154866920209109</v>
      </c>
      <c r="J89" s="22">
        <f t="shared" si="40"/>
        <v>0.34427258075444334</v>
      </c>
      <c r="K89" s="22">
        <f t="shared" si="40"/>
        <v>0.20786039628144937</v>
      </c>
      <c r="L89" s="22">
        <f t="shared" si="40"/>
        <v>4.6933951902018656E-2</v>
      </c>
      <c r="M89" s="22">
        <f t="shared" si="40"/>
        <v>0.18585096626166386</v>
      </c>
      <c r="N89" s="22">
        <f t="shared" si="40"/>
        <v>0.14457681707810788</v>
      </c>
      <c r="O89" s="22">
        <f t="shared" si="40"/>
        <v>0.12523303605272385</v>
      </c>
      <c r="P89" s="22">
        <f t="shared" si="40"/>
        <v>0.15131143146890458</v>
      </c>
      <c r="Q89" s="22">
        <f t="shared" si="40"/>
        <v>0.14100003795602545</v>
      </c>
      <c r="R89" s="22">
        <f t="shared" si="40"/>
        <v>0.13841609115660103</v>
      </c>
    </row>
    <row r="91" spans="3:18" x14ac:dyDescent="0.2">
      <c r="C91" t="s">
        <v>46</v>
      </c>
      <c r="D91" s="15" t="s">
        <v>48</v>
      </c>
      <c r="I91">
        <v>1</v>
      </c>
      <c r="J91">
        <v>2</v>
      </c>
      <c r="K91">
        <v>3</v>
      </c>
      <c r="L91">
        <v>4</v>
      </c>
      <c r="M91">
        <v>5</v>
      </c>
      <c r="N91">
        <v>6</v>
      </c>
      <c r="O91">
        <v>7</v>
      </c>
      <c r="P91">
        <v>8</v>
      </c>
      <c r="Q91">
        <v>9</v>
      </c>
      <c r="R91">
        <v>10</v>
      </c>
    </row>
    <row r="92" spans="3:18" x14ac:dyDescent="0.2">
      <c r="C92" t="s">
        <v>47</v>
      </c>
      <c r="D92" s="15" t="s">
        <v>31</v>
      </c>
      <c r="I92" s="20">
        <f>I88/((1+$D$12)^I91)</f>
        <v>10007.413029607598</v>
      </c>
      <c r="J92" s="20">
        <f t="shared" ref="J92:R92" si="41">J88/((1+$D$12)^J91)</f>
        <v>12382.291080995215</v>
      </c>
      <c r="K92" s="20">
        <f t="shared" si="41"/>
        <v>13766.058001528741</v>
      </c>
      <c r="L92" s="20">
        <f t="shared" si="41"/>
        <v>13265.411404089102</v>
      </c>
      <c r="M92" s="20">
        <f t="shared" si="41"/>
        <v>14479.137069208125</v>
      </c>
      <c r="N92" s="20">
        <f t="shared" si="41"/>
        <v>15253.849911843798</v>
      </c>
      <c r="O92" s="20">
        <f t="shared" si="41"/>
        <v>15798.424803579037</v>
      </c>
      <c r="P92" s="20">
        <f t="shared" si="41"/>
        <v>16741.65732785486</v>
      </c>
      <c r="Q92" s="20">
        <f t="shared" si="41"/>
        <v>17582.310750994213</v>
      </c>
      <c r="R92" s="20">
        <f t="shared" si="41"/>
        <v>18423.359279956836</v>
      </c>
    </row>
    <row r="94" spans="3:18" x14ac:dyDescent="0.2">
      <c r="C94" s="37" t="s">
        <v>49</v>
      </c>
      <c r="D94" s="38" t="s">
        <v>31</v>
      </c>
      <c r="E94" s="39">
        <f>E65+E73</f>
        <v>10186</v>
      </c>
      <c r="F94" s="39">
        <f t="shared" ref="F94:R94" si="42">F65+F73</f>
        <v>8661</v>
      </c>
      <c r="G94" s="39">
        <f t="shared" si="42"/>
        <v>10808</v>
      </c>
      <c r="H94" s="39">
        <f t="shared" si="42"/>
        <v>19056</v>
      </c>
      <c r="I94" s="39">
        <f t="shared" si="42"/>
        <v>12996.244038547611</v>
      </c>
      <c r="J94" s="39">
        <f t="shared" si="42"/>
        <v>18530.658083103037</v>
      </c>
      <c r="K94" s="39">
        <f t="shared" si="42"/>
        <v>22092.147078706417</v>
      </c>
      <c r="L94" s="39">
        <f t="shared" si="42"/>
        <v>22898.503217576697</v>
      </c>
      <c r="M94" s="39">
        <f t="shared" si="42"/>
        <v>27522.690486078474</v>
      </c>
      <c r="N94" s="39">
        <f t="shared" si="42"/>
        <v>31402.294832951495</v>
      </c>
      <c r="O94" s="39">
        <f t="shared" si="42"/>
        <v>35292.16104432143</v>
      </c>
      <c r="P94" s="39">
        <f t="shared" si="42"/>
        <v>40757.716042586348</v>
      </c>
      <c r="Q94" s="39">
        <f t="shared" si="42"/>
        <v>46456.559347060123</v>
      </c>
      <c r="R94" s="39">
        <f t="shared" si="42"/>
        <v>52934.399583212638</v>
      </c>
    </row>
    <row r="95" spans="3:18" x14ac:dyDescent="0.2">
      <c r="C95" s="18" t="s">
        <v>26</v>
      </c>
      <c r="D95" s="15" t="s">
        <v>27</v>
      </c>
      <c r="F95" s="22">
        <f>F94/E94-1</f>
        <v>-0.14971529550363238</v>
      </c>
      <c r="G95" s="22">
        <f t="shared" ref="G95:R95" si="43">G94/F94-1</f>
        <v>0.24789285301928188</v>
      </c>
      <c r="H95" s="22">
        <f t="shared" si="43"/>
        <v>0.7631384159881569</v>
      </c>
      <c r="I95" s="22">
        <f t="shared" si="43"/>
        <v>-0.31799726917781213</v>
      </c>
      <c r="J95" s="22">
        <f t="shared" si="43"/>
        <v>0.42584719309209906</v>
      </c>
      <c r="K95" s="22">
        <f t="shared" si="43"/>
        <v>0.1921944153106403</v>
      </c>
      <c r="L95" s="22">
        <f t="shared" si="43"/>
        <v>3.6499672756908685E-2</v>
      </c>
      <c r="M95" s="22">
        <f t="shared" si="43"/>
        <v>0.20194277436231256</v>
      </c>
      <c r="N95" s="22">
        <f t="shared" si="43"/>
        <v>0.14096021422162197</v>
      </c>
      <c r="O95" s="22">
        <f t="shared" si="43"/>
        <v>0.12387203648849776</v>
      </c>
      <c r="P95" s="22">
        <f t="shared" si="43"/>
        <v>0.15486597693468074</v>
      </c>
      <c r="Q95" s="22">
        <f t="shared" si="43"/>
        <v>0.13982243996496879</v>
      </c>
      <c r="R95" s="22">
        <f t="shared" si="43"/>
        <v>0.13943865682688461</v>
      </c>
    </row>
    <row r="99" spans="3:15" ht="21" x14ac:dyDescent="0.25">
      <c r="C99" s="57"/>
      <c r="D99" s="57"/>
      <c r="E99" s="58"/>
      <c r="F99" s="59"/>
      <c r="G99" s="59"/>
      <c r="H99" s="59"/>
      <c r="I99" s="57"/>
      <c r="J99" s="60" t="s">
        <v>94</v>
      </c>
      <c r="K99" s="57"/>
      <c r="L99" s="57"/>
      <c r="M99" s="57"/>
      <c r="N99" s="57"/>
      <c r="O99" s="57"/>
    </row>
    <row r="100" spans="3:15" ht="21" x14ac:dyDescent="0.25">
      <c r="C100" s="57"/>
      <c r="D100" s="66">
        <f>I34</f>
        <v>376.9463018023938</v>
      </c>
      <c r="E100" s="61">
        <f t="shared" ref="E100:H100" si="44">F100-0.25%</f>
        <v>-1.2500000000000001E-2</v>
      </c>
      <c r="F100" s="61">
        <f t="shared" si="44"/>
        <v>-0.01</v>
      </c>
      <c r="G100" s="61">
        <f t="shared" si="44"/>
        <v>-7.4999999999999997E-3</v>
      </c>
      <c r="H100" s="61">
        <f t="shared" si="44"/>
        <v>-5.0000000000000001E-3</v>
      </c>
      <c r="I100" s="61">
        <f>J100-0.25%</f>
        <v>-2.5000000000000001E-3</v>
      </c>
      <c r="J100" s="61">
        <v>0</v>
      </c>
      <c r="K100" s="61">
        <f>J100+0.25%</f>
        <v>2.5000000000000001E-3</v>
      </c>
      <c r="L100" s="61">
        <f t="shared" ref="L100:O100" si="45">K100+0.25%</f>
        <v>5.0000000000000001E-3</v>
      </c>
      <c r="M100" s="61">
        <f t="shared" si="45"/>
        <v>7.4999999999999997E-3</v>
      </c>
      <c r="N100" s="61">
        <f t="shared" si="45"/>
        <v>0.01</v>
      </c>
      <c r="O100" s="61">
        <f t="shared" si="45"/>
        <v>1.2500000000000001E-2</v>
      </c>
    </row>
    <row r="101" spans="3:15" ht="21" x14ac:dyDescent="0.25">
      <c r="C101" s="57"/>
      <c r="D101" s="61">
        <f t="shared" ref="D101:D103" si="46">D102+0.0025</f>
        <v>9.6400000000000013E-2</v>
      </c>
      <c r="E101" s="63">
        <f t="dataTable" ref="E101:O110" dt2D="1" dtr="1" r1="I11" r2="D12"/>
        <v>305.8193878743416</v>
      </c>
      <c r="F101" s="63">
        <v>309.95717857440695</v>
      </c>
      <c r="G101" s="63">
        <v>314.29409298477384</v>
      </c>
      <c r="H101" s="63">
        <v>318.84485919052366</v>
      </c>
      <c r="I101" s="63">
        <v>323.62569446633165</v>
      </c>
      <c r="J101" s="64">
        <v>328.65449837677698</v>
      </c>
      <c r="K101" s="63">
        <v>333.95107672334825</v>
      </c>
      <c r="L101" s="63">
        <v>339.53740224423956</v>
      </c>
      <c r="M101" s="63">
        <v>345.43791930173899</v>
      </c>
      <c r="N101" s="63">
        <v>351.67990146673259</v>
      </c>
      <c r="O101" s="63">
        <v>358.29387303369242</v>
      </c>
    </row>
    <row r="102" spans="3:15" ht="21" x14ac:dyDescent="0.25">
      <c r="C102" s="57"/>
      <c r="D102" s="61">
        <f t="shared" si="46"/>
        <v>9.3900000000000011E-2</v>
      </c>
      <c r="E102" s="63">
        <v>315.26643003292048</v>
      </c>
      <c r="F102" s="63">
        <v>319.69336856834485</v>
      </c>
      <c r="G102" s="63">
        <v>324.33859795857319</v>
      </c>
      <c r="H102" s="63">
        <v>329.21867211069372</v>
      </c>
      <c r="I102" s="63">
        <v>334.35186214207357</v>
      </c>
      <c r="J102" s="64">
        <v>339.75838497597647</v>
      </c>
      <c r="K102" s="63">
        <v>345.4606694528718</v>
      </c>
      <c r="L102" s="63">
        <v>351.4836673424158</v>
      </c>
      <c r="M102" s="63">
        <v>357.85521835056778</v>
      </c>
      <c r="N102" s="63">
        <v>364.60648038423534</v>
      </c>
      <c r="O102" s="63">
        <v>371.77243910301758</v>
      </c>
    </row>
    <row r="103" spans="3:15" ht="21" x14ac:dyDescent="0.25">
      <c r="C103" s="57"/>
      <c r="D103" s="61">
        <f t="shared" si="46"/>
        <v>9.1400000000000009E-2</v>
      </c>
      <c r="E103" s="63">
        <v>325.20849044500829</v>
      </c>
      <c r="F103" s="63">
        <v>329.95036675202141</v>
      </c>
      <c r="G103" s="63">
        <v>334.93197391378737</v>
      </c>
      <c r="H103" s="63">
        <v>340.17196318975289</v>
      </c>
      <c r="I103" s="63">
        <v>345.69097212897532</v>
      </c>
      <c r="J103" s="64">
        <v>351.51189621804582</v>
      </c>
      <c r="K103" s="63">
        <v>357.66020636386952</v>
      </c>
      <c r="L103" s="63">
        <v>364.16432149498388</v>
      </c>
      <c r="M103" s="63">
        <v>371.05604777813124</v>
      </c>
      <c r="N103" s="63">
        <v>378.37109877154563</v>
      </c>
      <c r="O103" s="63">
        <v>386.14971446669733</v>
      </c>
    </row>
    <row r="104" spans="3:15" ht="21" x14ac:dyDescent="0.25">
      <c r="C104" s="57"/>
      <c r="D104" s="61">
        <f>D105+0.0025</f>
        <v>8.8900000000000007E-2</v>
      </c>
      <c r="E104" s="63">
        <v>335.68305603221</v>
      </c>
      <c r="F104" s="63">
        <v>340.76854880946422</v>
      </c>
      <c r="G104" s="63">
        <v>346.11781195898277</v>
      </c>
      <c r="H104" s="63">
        <v>351.75191340187286</v>
      </c>
      <c r="I104" s="63">
        <v>357.69422608343308</v>
      </c>
      <c r="J104" s="64">
        <v>363.97075207666705</v>
      </c>
      <c r="K104" s="63">
        <v>370.61050295376879</v>
      </c>
      <c r="L104" s="63">
        <v>377.64594816204465</v>
      </c>
      <c r="M104" s="63">
        <v>385.11354602439155</v>
      </c>
      <c r="N104" s="63">
        <v>393.0543756904359</v>
      </c>
      <c r="O104" s="63">
        <v>401.51489316184967</v>
      </c>
    </row>
    <row r="105" spans="3:15" ht="21" x14ac:dyDescent="0.25">
      <c r="C105" s="62" t="s">
        <v>5</v>
      </c>
      <c r="D105" s="61">
        <v>8.6400000000000005E-2</v>
      </c>
      <c r="E105" s="64">
        <v>346.73142590908196</v>
      </c>
      <c r="F105" s="64">
        <v>352.19250078055325</v>
      </c>
      <c r="G105" s="64">
        <v>357.94436771120826</v>
      </c>
      <c r="H105" s="64">
        <v>364.01088819386854</v>
      </c>
      <c r="I105" s="64">
        <v>370.41860780378749</v>
      </c>
      <c r="J105" s="64">
        <v>377.19714452076204</v>
      </c>
      <c r="K105" s="64">
        <v>384.37964647712715</v>
      </c>
      <c r="L105" s="64">
        <v>392.00333405734756</v>
      </c>
      <c r="M105" s="64">
        <v>400.11014505836789</v>
      </c>
      <c r="N105" s="64">
        <v>408.74750651757006</v>
      </c>
      <c r="O105" s="64">
        <v>417.96926320405248</v>
      </c>
    </row>
    <row r="106" spans="3:15" ht="21" x14ac:dyDescent="0.25">
      <c r="C106" s="57"/>
      <c r="D106" s="61">
        <f>D105-0.25%</f>
        <v>8.3900000000000002E-2</v>
      </c>
      <c r="E106" s="63">
        <v>358.39920631406716</v>
      </c>
      <c r="F106" s="63">
        <v>364.27158016235802</v>
      </c>
      <c r="G106" s="63">
        <v>370.46519984480057</v>
      </c>
      <c r="H106" s="63">
        <v>377.00716709093496</v>
      </c>
      <c r="I106" s="63">
        <v>383.92772040455401</v>
      </c>
      <c r="J106" s="64">
        <v>391.26070240194065</v>
      </c>
      <c r="K106" s="63">
        <v>399.04411326894558</v>
      </c>
      <c r="L106" s="63">
        <v>407.32076943804208</v>
      </c>
      <c r="M106" s="63">
        <v>416.13909158679149</v>
      </c>
      <c r="N106" s="63">
        <v>425.55405258187028</v>
      </c>
      <c r="O106" s="63">
        <v>435.62832457100222</v>
      </c>
    </row>
    <row r="107" spans="3:15" ht="21" x14ac:dyDescent="0.25">
      <c r="C107" s="57"/>
      <c r="D107" s="61">
        <f t="shared" ref="D107:D110" si="47">D106-0.25%</f>
        <v>8.14E-2</v>
      </c>
      <c r="E107" s="63">
        <v>370.73688462179484</v>
      </c>
      <c r="F107" s="63">
        <v>377.06056911405545</v>
      </c>
      <c r="G107" s="63">
        <v>383.73991640115639</v>
      </c>
      <c r="H107" s="63">
        <v>390.80579998959416</v>
      </c>
      <c r="I107" s="63">
        <v>398.29277318401751</v>
      </c>
      <c r="J107" s="64">
        <v>406.23963416679601</v>
      </c>
      <c r="K107" s="63">
        <v>414.69009850716515</v>
      </c>
      <c r="L107" s="63">
        <v>423.69360370750599</v>
      </c>
      <c r="M107" s="63">
        <v>433.30627705401361</v>
      </c>
      <c r="N107" s="63">
        <v>443.59210679733519</v>
      </c>
      <c r="O107" s="63">
        <v>454.62436830722584</v>
      </c>
    </row>
    <row r="108" spans="3:15" ht="21" x14ac:dyDescent="0.25">
      <c r="C108" s="57"/>
      <c r="D108" s="61">
        <f t="shared" si="47"/>
        <v>7.8899999999999998E-2</v>
      </c>
      <c r="E108" s="63">
        <v>383.80049757877731</v>
      </c>
      <c r="F108" s="63">
        <v>390.62043789669156</v>
      </c>
      <c r="G108" s="63">
        <v>397.8350506867074</v>
      </c>
      <c r="H108" s="63">
        <v>405.47961656313657</v>
      </c>
      <c r="I108" s="63">
        <v>413.59375036809337</v>
      </c>
      <c r="J108" s="64">
        <v>422.2220878362287</v>
      </c>
      <c r="K108" s="63">
        <v>431.41510707583876</v>
      </c>
      <c r="L108" s="63">
        <v>441.23011679174181</v>
      </c>
      <c r="M108" s="63">
        <v>451.7324521180023</v>
      </c>
      <c r="N108" s="63">
        <v>462.99693079159653</v>
      </c>
      <c r="O108" s="63">
        <v>475.10963828097351</v>
      </c>
    </row>
    <row r="109" spans="3:15" ht="21" x14ac:dyDescent="0.25">
      <c r="C109" s="57"/>
      <c r="D109" s="61">
        <f t="shared" si="47"/>
        <v>7.6399999999999996E-2</v>
      </c>
      <c r="E109" s="63">
        <v>397.65241231110167</v>
      </c>
      <c r="F109" s="63">
        <v>405.0192408761435</v>
      </c>
      <c r="G109" s="63">
        <v>412.8250937895192</v>
      </c>
      <c r="H109" s="63">
        <v>421.11042169757405</v>
      </c>
      <c r="I109" s="63">
        <v>429.9208020712851</v>
      </c>
      <c r="J109" s="64">
        <v>439.30777801919186</v>
      </c>
      <c r="K109" s="63">
        <v>449.32986736005574</v>
      </c>
      <c r="L109" s="63">
        <v>460.05378368557399</v>
      </c>
      <c r="M109" s="63">
        <v>471.55592325677583</v>
      </c>
      <c r="N109" s="63">
        <v>483.92418779568851</v>
      </c>
      <c r="O109" s="63">
        <v>497.26023516237223</v>
      </c>
    </row>
    <row r="110" spans="3:15" ht="21" x14ac:dyDescent="0.25">
      <c r="C110" s="57"/>
      <c r="D110" s="61">
        <f t="shared" si="47"/>
        <v>7.3899999999999993E-2</v>
      </c>
      <c r="E110" s="63">
        <v>412.36224294638527</v>
      </c>
      <c r="F110" s="63">
        <v>420.3331727402566</v>
      </c>
      <c r="G110" s="63">
        <v>428.79371738633137</v>
      </c>
      <c r="H110" s="63">
        <v>437.79041822037027</v>
      </c>
      <c r="I110" s="63">
        <v>447.37590837600868</v>
      </c>
      <c r="J110" s="64">
        <v>457.60994319711648</v>
      </c>
      <c r="K110" s="63">
        <v>468.56064712334393</v>
      </c>
      <c r="L110" s="63">
        <v>480.30603203115527</v>
      </c>
      <c r="M110" s="63">
        <v>492.93585857359108</v>
      </c>
      <c r="N110" s="63">
        <v>506.55393445424556</v>
      </c>
      <c r="O110" s="63">
        <v>521.28097416882952</v>
      </c>
    </row>
    <row r="111" spans="3:15" x14ac:dyDescent="0.2">
      <c r="D111"/>
    </row>
    <row r="112" spans="3:15" x14ac:dyDescent="0.2">
      <c r="D112"/>
    </row>
    <row r="113" spans="4:4" x14ac:dyDescent="0.2">
      <c r="D113"/>
    </row>
    <row r="114" spans="4:4" x14ac:dyDescent="0.2">
      <c r="D1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45610-4FE8-A040-81C7-575FA143D210}">
  <dimension ref="A1:T20"/>
  <sheetViews>
    <sheetView showGridLines="0" zoomScale="140" zoomScaleNormal="140" workbookViewId="0">
      <selection activeCell="C5" sqref="C5"/>
    </sheetView>
  </sheetViews>
  <sheetFormatPr baseColWidth="10" defaultRowHeight="16" x14ac:dyDescent="0.2"/>
  <cols>
    <col min="3" max="3" width="21.33203125" bestFit="1" customWidth="1"/>
  </cols>
  <sheetData>
    <row r="1" spans="1:20" x14ac:dyDescent="0.2">
      <c r="A1" s="49"/>
      <c r="B1" s="49"/>
      <c r="C1" s="49"/>
      <c r="D1" s="49"/>
      <c r="E1" s="49"/>
    </row>
    <row r="2" spans="1:20" x14ac:dyDescent="0.2">
      <c r="A2" s="50" t="s">
        <v>80</v>
      </c>
      <c r="P2" s="50"/>
      <c r="Q2" s="49"/>
      <c r="R2" s="49"/>
      <c r="S2" s="49"/>
      <c r="T2" s="49"/>
    </row>
    <row r="3" spans="1:20" x14ac:dyDescent="0.2">
      <c r="A3" s="50" t="s">
        <v>81</v>
      </c>
      <c r="P3" s="50"/>
      <c r="Q3" s="49"/>
      <c r="R3" s="49"/>
      <c r="S3" s="49"/>
      <c r="T3" s="49"/>
    </row>
    <row r="4" spans="1:20" x14ac:dyDescent="0.2">
      <c r="P4" s="49"/>
      <c r="Q4" s="49"/>
      <c r="R4" s="49"/>
      <c r="S4" s="49"/>
      <c r="T4" s="49"/>
    </row>
    <row r="5" spans="1:20" x14ac:dyDescent="0.2">
      <c r="A5" s="1" t="s">
        <v>85</v>
      </c>
      <c r="C5" s="20">
        <v>326290</v>
      </c>
      <c r="P5" s="51"/>
      <c r="Q5" s="49"/>
      <c r="R5" s="49"/>
      <c r="S5" s="49"/>
      <c r="T5" s="49"/>
    </row>
    <row r="6" spans="1:20" x14ac:dyDescent="0.2">
      <c r="A6" s="1" t="s">
        <v>86</v>
      </c>
      <c r="C6" s="22">
        <f>C5/C17</f>
        <v>0.95736752537996594</v>
      </c>
      <c r="P6" s="52"/>
      <c r="Q6" s="53"/>
      <c r="R6" s="49"/>
      <c r="S6" s="49"/>
      <c r="T6" s="49"/>
    </row>
    <row r="7" spans="1:20" x14ac:dyDescent="0.2">
      <c r="A7" s="1" t="s">
        <v>83</v>
      </c>
      <c r="C7" s="22">
        <f>C8+(C9*C10)</f>
        <v>8.9079999999999993E-2</v>
      </c>
      <c r="P7" s="52"/>
      <c r="Q7" s="54"/>
      <c r="R7" s="49"/>
      <c r="S7" s="49"/>
      <c r="T7" s="49"/>
    </row>
    <row r="8" spans="1:20" x14ac:dyDescent="0.2">
      <c r="A8" s="1" t="s">
        <v>87</v>
      </c>
      <c r="C8" s="22">
        <f>V_WACC!C8</f>
        <v>3.7159999999999999E-2</v>
      </c>
      <c r="P8" s="52"/>
      <c r="Q8" s="55"/>
      <c r="R8" s="49"/>
      <c r="S8" s="49"/>
      <c r="T8" s="49"/>
    </row>
    <row r="9" spans="1:20" x14ac:dyDescent="0.2">
      <c r="A9" s="1" t="s">
        <v>88</v>
      </c>
      <c r="C9">
        <v>1.1000000000000001</v>
      </c>
      <c r="P9" s="52"/>
      <c r="Q9" s="55"/>
      <c r="R9" s="49"/>
      <c r="S9" s="49"/>
      <c r="T9" s="49"/>
    </row>
    <row r="10" spans="1:20" x14ac:dyDescent="0.2">
      <c r="A10" s="1" t="s">
        <v>89</v>
      </c>
      <c r="C10" s="22">
        <v>4.7199999999999999E-2</v>
      </c>
      <c r="P10" s="52"/>
      <c r="Q10" s="56"/>
      <c r="R10" s="49"/>
      <c r="S10" s="49"/>
      <c r="T10" s="49"/>
    </row>
    <row r="11" spans="1:20" x14ac:dyDescent="0.2">
      <c r="A11" s="1"/>
      <c r="P11" s="52"/>
      <c r="Q11" s="55"/>
      <c r="R11" s="49"/>
      <c r="S11" s="49"/>
      <c r="T11" s="49"/>
    </row>
    <row r="12" spans="1:20" x14ac:dyDescent="0.2">
      <c r="A12" s="1" t="s">
        <v>90</v>
      </c>
      <c r="C12" s="20">
        <v>14530</v>
      </c>
      <c r="P12" s="49"/>
      <c r="Q12" s="49"/>
      <c r="R12" s="49"/>
      <c r="S12" s="49"/>
      <c r="T12" s="49"/>
    </row>
    <row r="13" spans="1:20" x14ac:dyDescent="0.2">
      <c r="A13" s="1" t="s">
        <v>91</v>
      </c>
      <c r="C13" s="22">
        <f>C12/C5</f>
        <v>4.453093873548071E-2</v>
      </c>
      <c r="P13" s="52"/>
      <c r="Q13" s="53"/>
      <c r="R13" s="49"/>
      <c r="S13" s="49"/>
      <c r="T13" s="49"/>
    </row>
    <row r="14" spans="1:20" x14ac:dyDescent="0.2">
      <c r="A14" s="1" t="s">
        <v>92</v>
      </c>
      <c r="C14" s="22">
        <v>3.1E-2</v>
      </c>
      <c r="P14" s="52"/>
      <c r="Q14" s="54"/>
      <c r="R14" s="49"/>
      <c r="S14" s="49"/>
      <c r="T14" s="49"/>
    </row>
    <row r="15" spans="1:20" x14ac:dyDescent="0.2">
      <c r="A15" s="1" t="s">
        <v>84</v>
      </c>
      <c r="C15" s="22">
        <v>0.157</v>
      </c>
      <c r="P15" s="52"/>
      <c r="Q15" s="55"/>
      <c r="R15" s="49"/>
      <c r="S15" s="49"/>
      <c r="T15" s="49"/>
    </row>
    <row r="16" spans="1:20" x14ac:dyDescent="0.2">
      <c r="A16" s="1"/>
      <c r="P16" s="52"/>
      <c r="Q16" s="55"/>
      <c r="R16" s="49"/>
      <c r="S16" s="49"/>
      <c r="T16" s="49"/>
    </row>
    <row r="17" spans="1:20" x14ac:dyDescent="0.2">
      <c r="A17" s="1" t="s">
        <v>93</v>
      </c>
      <c r="C17" s="20">
        <f>C5+C12</f>
        <v>340820</v>
      </c>
      <c r="P17" s="49"/>
      <c r="Q17" s="49"/>
      <c r="R17" s="49"/>
      <c r="S17" s="49"/>
      <c r="T17" s="49"/>
    </row>
    <row r="18" spans="1:20" x14ac:dyDescent="0.2">
      <c r="A18" s="1"/>
      <c r="P18" s="52"/>
      <c r="Q18" s="53"/>
      <c r="R18" s="49"/>
      <c r="S18" s="49"/>
      <c r="T18" s="49"/>
    </row>
    <row r="19" spans="1:20" x14ac:dyDescent="0.2">
      <c r="A19" s="1" t="s">
        <v>82</v>
      </c>
      <c r="C19" s="22">
        <f>(C6*C7)+(C13*C14*(1-C15))</f>
        <v>8.644602618282167E-2</v>
      </c>
      <c r="P19" s="49"/>
      <c r="Q19" s="49"/>
      <c r="R19" s="49"/>
      <c r="S19" s="49"/>
      <c r="T19" s="49"/>
    </row>
    <row r="20" spans="1:20" x14ac:dyDescent="0.2">
      <c r="A20" s="1"/>
      <c r="C20" s="22"/>
      <c r="P20" s="52"/>
      <c r="Q20" s="55"/>
      <c r="R20" s="49"/>
      <c r="S20" s="49"/>
      <c r="T20" s="4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11558-B7CE-FB4B-8250-2E8CDF7CBE7B}">
  <dimension ref="A2:XFC114"/>
  <sheetViews>
    <sheetView showGridLines="0" tabSelected="1" topLeftCell="A5" zoomScale="130" zoomScaleNormal="130" workbookViewId="0">
      <selection activeCell="I64" sqref="I64"/>
    </sheetView>
  </sheetViews>
  <sheetFormatPr baseColWidth="10" defaultRowHeight="16" outlineLevelRow="1" x14ac:dyDescent="0.2"/>
  <cols>
    <col min="1" max="2" width="4.5" customWidth="1"/>
    <col min="3" max="3" width="37.6640625" customWidth="1"/>
    <col min="4" max="4" width="12.5" style="15" bestFit="1" customWidth="1"/>
    <col min="5" max="6" width="11.6640625" bestFit="1" customWidth="1"/>
    <col min="7" max="8" width="11" bestFit="1" customWidth="1"/>
    <col min="9" max="9" width="12" bestFit="1" customWidth="1"/>
    <col min="10" max="15" width="11" bestFit="1" customWidth="1"/>
  </cols>
  <sheetData>
    <row r="2" spans="2:18" x14ac:dyDescent="0.2">
      <c r="B2" s="1" t="s">
        <v>117</v>
      </c>
    </row>
    <row r="3" spans="2:18" x14ac:dyDescent="0.2">
      <c r="B3" t="s">
        <v>0</v>
      </c>
    </row>
    <row r="5" spans="2:18" x14ac:dyDescent="0.2">
      <c r="B5" s="2"/>
      <c r="C5" s="2"/>
      <c r="D5" s="16"/>
      <c r="E5" s="3"/>
      <c r="F5" s="3"/>
      <c r="G5" s="3"/>
      <c r="H5" s="2"/>
      <c r="I5" s="2"/>
      <c r="J5" s="2"/>
      <c r="K5" s="2"/>
      <c r="L5" s="2"/>
      <c r="M5" s="2"/>
      <c r="N5" s="2"/>
      <c r="O5" s="2"/>
      <c r="P5" s="2"/>
      <c r="Q5" s="2"/>
      <c r="R5" s="2"/>
    </row>
    <row r="6" spans="2:18" x14ac:dyDescent="0.2">
      <c r="B6" s="4" t="s">
        <v>1</v>
      </c>
      <c r="C6" s="5"/>
      <c r="D6" s="17"/>
      <c r="E6" s="5"/>
      <c r="F6" s="5"/>
      <c r="G6" s="5"/>
      <c r="H6" s="5"/>
      <c r="I6" s="5"/>
      <c r="J6" s="5"/>
      <c r="K6" s="5"/>
      <c r="L6" s="5"/>
      <c r="M6" s="5"/>
      <c r="N6" s="5"/>
      <c r="O6" s="5"/>
      <c r="P6" s="5"/>
      <c r="Q6" s="5"/>
      <c r="R6" s="5"/>
    </row>
    <row r="8" spans="2:18" x14ac:dyDescent="0.2">
      <c r="C8" t="s">
        <v>2</v>
      </c>
      <c r="D8" s="13" t="s">
        <v>116</v>
      </c>
      <c r="F8" s="43" t="s">
        <v>60</v>
      </c>
      <c r="G8" s="42"/>
      <c r="H8" s="42"/>
      <c r="I8" s="42"/>
    </row>
    <row r="9" spans="2:18" x14ac:dyDescent="0.2">
      <c r="C9" t="s">
        <v>3</v>
      </c>
      <c r="D9" s="13" t="e" vm="3">
        <v>#VALUE!</v>
      </c>
    </row>
    <row r="10" spans="2:18" x14ac:dyDescent="0.2">
      <c r="C10" t="s">
        <v>4</v>
      </c>
      <c r="D10" s="13" cm="1">
        <f t="array" ref="D10">_FV(D9,"Price")</f>
        <v>153.28</v>
      </c>
      <c r="F10" t="s">
        <v>61</v>
      </c>
      <c r="I10" s="31">
        <v>1.4999999999999999E-2</v>
      </c>
    </row>
    <row r="11" spans="2:18" x14ac:dyDescent="0.2">
      <c r="F11" t="s">
        <v>62</v>
      </c>
      <c r="I11" s="31">
        <v>0</v>
      </c>
    </row>
    <row r="12" spans="2:18" x14ac:dyDescent="0.2">
      <c r="C12" t="s">
        <v>5</v>
      </c>
      <c r="D12" s="31">
        <f>AXP_WACC!C19</f>
        <v>7.5330266175135899E-2</v>
      </c>
    </row>
    <row r="13" spans="2:18" x14ac:dyDescent="0.2">
      <c r="C13" t="s">
        <v>6</v>
      </c>
      <c r="D13" s="31">
        <v>0.246</v>
      </c>
      <c r="F13" t="s">
        <v>63</v>
      </c>
      <c r="I13" s="46">
        <f>R88*(1+I11)/(D12-I11)</f>
        <v>208158.11704516163</v>
      </c>
    </row>
    <row r="14" spans="2:18" x14ac:dyDescent="0.2">
      <c r="C14" t="s">
        <v>7</v>
      </c>
      <c r="D14" s="13" t="s">
        <v>115</v>
      </c>
      <c r="F14" t="s">
        <v>64</v>
      </c>
      <c r="I14" s="45">
        <f>I13/R94</f>
        <v>9.0436304754068484</v>
      </c>
    </row>
    <row r="16" spans="2:18" x14ac:dyDescent="0.2">
      <c r="C16" s="42" t="s">
        <v>50</v>
      </c>
      <c r="D16" s="44">
        <f>D10*I32</f>
        <v>121091.2</v>
      </c>
      <c r="F16" s="11" t="s">
        <v>65</v>
      </c>
      <c r="I16" s="46">
        <f>I13/(1+D12)^$R$91</f>
        <v>100687.29063348002</v>
      </c>
    </row>
    <row r="17" spans="3:9" x14ac:dyDescent="0.2">
      <c r="C17" s="11" t="s">
        <v>51</v>
      </c>
      <c r="D17" s="41">
        <v>-22028</v>
      </c>
      <c r="F17" s="11" t="s">
        <v>66</v>
      </c>
      <c r="I17" s="20">
        <f>SUM(I92:R92)</f>
        <v>80673.703924275818</v>
      </c>
    </row>
    <row r="18" spans="3:9" x14ac:dyDescent="0.2">
      <c r="C18" s="11" t="s">
        <v>52</v>
      </c>
      <c r="D18" s="41">
        <v>-2591</v>
      </c>
      <c r="E18" s="41"/>
      <c r="F18" s="43" t="s">
        <v>67</v>
      </c>
      <c r="G18" s="43"/>
      <c r="H18" s="43"/>
      <c r="I18" s="47">
        <f>SUM(I16:I17)</f>
        <v>181360.99455775582</v>
      </c>
    </row>
    <row r="19" spans="3:9" x14ac:dyDescent="0.2">
      <c r="C19" s="11" t="s">
        <v>53</v>
      </c>
      <c r="D19" s="65" t="s">
        <v>96</v>
      </c>
      <c r="E19" s="41"/>
    </row>
    <row r="20" spans="3:9" x14ac:dyDescent="0.2">
      <c r="C20" s="11" t="s">
        <v>54</v>
      </c>
      <c r="D20" s="41">
        <v>-398</v>
      </c>
      <c r="E20" s="41"/>
      <c r="F20" s="30" t="s">
        <v>68</v>
      </c>
    </row>
    <row r="21" spans="3:9" x14ac:dyDescent="0.2">
      <c r="C21" s="11" t="s">
        <v>55</v>
      </c>
      <c r="D21" s="41">
        <v>43980</v>
      </c>
      <c r="E21" s="41"/>
    </row>
    <row r="22" spans="3:9" x14ac:dyDescent="0.2">
      <c r="C22" s="11" t="s">
        <v>56</v>
      </c>
      <c r="D22" s="65" t="s">
        <v>96</v>
      </c>
      <c r="E22" s="41"/>
      <c r="F22" s="11" t="s">
        <v>69</v>
      </c>
      <c r="I22" s="20">
        <v>22028</v>
      </c>
    </row>
    <row r="23" spans="3:9" x14ac:dyDescent="0.2">
      <c r="C23" s="11" t="s">
        <v>57</v>
      </c>
      <c r="D23" s="41" t="s">
        <v>96</v>
      </c>
      <c r="E23" s="41"/>
      <c r="F23" s="11" t="s">
        <v>70</v>
      </c>
      <c r="I23" s="20">
        <v>2591</v>
      </c>
    </row>
    <row r="24" spans="3:9" x14ac:dyDescent="0.2">
      <c r="C24" s="11" t="s">
        <v>58</v>
      </c>
      <c r="D24" s="65" t="s">
        <v>96</v>
      </c>
      <c r="E24" s="41"/>
      <c r="F24" s="11" t="s">
        <v>95</v>
      </c>
      <c r="I24" s="65" t="s">
        <v>96</v>
      </c>
    </row>
    <row r="25" spans="3:9" x14ac:dyDescent="0.2">
      <c r="C25" s="42" t="s">
        <v>59</v>
      </c>
      <c r="D25" s="44">
        <f>SUM(D16,D17,D18,D20,D21,D23)</f>
        <v>140054.20000000001</v>
      </c>
      <c r="F25" s="11" t="s">
        <v>71</v>
      </c>
      <c r="I25" s="20">
        <v>398</v>
      </c>
    </row>
    <row r="26" spans="3:9" x14ac:dyDescent="0.2">
      <c r="D26"/>
      <c r="F26" s="11" t="s">
        <v>72</v>
      </c>
      <c r="I26" s="20">
        <v>-43980</v>
      </c>
    </row>
    <row r="27" spans="3:9" x14ac:dyDescent="0.2">
      <c r="D27"/>
      <c r="F27" s="11" t="s">
        <v>73</v>
      </c>
      <c r="I27" s="65" t="s">
        <v>96</v>
      </c>
    </row>
    <row r="28" spans="3:9" x14ac:dyDescent="0.2">
      <c r="D28"/>
      <c r="F28" s="11" t="s">
        <v>74</v>
      </c>
      <c r="I28" s="65" t="s">
        <v>96</v>
      </c>
    </row>
    <row r="29" spans="3:9" x14ac:dyDescent="0.2">
      <c r="D29"/>
      <c r="F29" s="11" t="s">
        <v>75</v>
      </c>
      <c r="I29" s="65" t="s">
        <v>96</v>
      </c>
    </row>
    <row r="30" spans="3:9" x14ac:dyDescent="0.2">
      <c r="D30"/>
      <c r="F30" s="43" t="s">
        <v>76</v>
      </c>
      <c r="G30" s="40"/>
      <c r="H30" s="42"/>
      <c r="I30" s="48">
        <f>SUM(I18:I29)</f>
        <v>162397.99455775582</v>
      </c>
    </row>
    <row r="31" spans="3:9" x14ac:dyDescent="0.2">
      <c r="D31" s="22"/>
    </row>
    <row r="32" spans="3:9" x14ac:dyDescent="0.2">
      <c r="D32"/>
      <c r="F32" s="10" t="s">
        <v>77</v>
      </c>
      <c r="I32" s="20">
        <v>790</v>
      </c>
    </row>
    <row r="33" spans="1:18" x14ac:dyDescent="0.2">
      <c r="D33"/>
    </row>
    <row r="34" spans="1:18" x14ac:dyDescent="0.2">
      <c r="D34"/>
      <c r="F34" s="67" t="s">
        <v>78</v>
      </c>
      <c r="G34" s="68"/>
      <c r="H34" s="68"/>
      <c r="I34" s="71">
        <f>I30/I32</f>
        <v>205.56708171867825</v>
      </c>
    </row>
    <row r="35" spans="1:18" x14ac:dyDescent="0.2">
      <c r="D35"/>
      <c r="F35" s="69" t="s">
        <v>79</v>
      </c>
      <c r="G35" s="70"/>
      <c r="H35" s="70"/>
      <c r="I35" s="72">
        <f>I34/D10-1</f>
        <v>0.34112135776799479</v>
      </c>
    </row>
    <row r="36" spans="1:18" x14ac:dyDescent="0.2">
      <c r="D36"/>
    </row>
    <row r="38" spans="1:18" x14ac:dyDescent="0.2">
      <c r="B38" s="2"/>
      <c r="C38" s="2"/>
      <c r="D38" s="16"/>
      <c r="E38" s="6" t="s">
        <v>13</v>
      </c>
      <c r="F38" s="6"/>
      <c r="G38" s="6"/>
      <c r="H38" s="7"/>
      <c r="I38" s="6" t="s">
        <v>14</v>
      </c>
      <c r="J38" s="6"/>
      <c r="K38" s="6"/>
      <c r="L38" s="6"/>
      <c r="M38" s="6"/>
      <c r="N38" s="6"/>
      <c r="O38" s="6"/>
      <c r="P38" s="6"/>
      <c r="Q38" s="6"/>
      <c r="R38" s="6"/>
    </row>
    <row r="39" spans="1:18" x14ac:dyDescent="0.2">
      <c r="B39" s="4" t="s">
        <v>8</v>
      </c>
      <c r="C39" s="5"/>
      <c r="D39" s="14" t="s">
        <v>9</v>
      </c>
      <c r="E39" s="8" t="s">
        <v>10</v>
      </c>
      <c r="F39" s="8" t="s">
        <v>11</v>
      </c>
      <c r="G39" s="8" t="s">
        <v>12</v>
      </c>
      <c r="H39" s="9" t="s">
        <v>15</v>
      </c>
      <c r="I39" s="8" t="s">
        <v>16</v>
      </c>
      <c r="J39" s="8" t="s">
        <v>17</v>
      </c>
      <c r="K39" s="8" t="s">
        <v>18</v>
      </c>
      <c r="L39" s="8" t="s">
        <v>19</v>
      </c>
      <c r="M39" s="8" t="s">
        <v>20</v>
      </c>
      <c r="N39" s="8" t="s">
        <v>21</v>
      </c>
      <c r="O39" s="8" t="s">
        <v>22</v>
      </c>
      <c r="P39" s="8" t="s">
        <v>23</v>
      </c>
      <c r="Q39" s="8" t="s">
        <v>24</v>
      </c>
      <c r="R39" s="8" t="s">
        <v>25</v>
      </c>
    </row>
    <row r="41" spans="1:18" x14ac:dyDescent="0.2">
      <c r="C41" t="s">
        <v>100</v>
      </c>
      <c r="D41" s="15" t="s">
        <v>31</v>
      </c>
      <c r="E41" s="20">
        <v>1169000</v>
      </c>
      <c r="F41" s="20">
        <v>1225000</v>
      </c>
      <c r="G41" s="20">
        <v>1005000</v>
      </c>
      <c r="H41" s="20">
        <f>G41*(1+H42)</f>
        <v>938826.95832824148</v>
      </c>
      <c r="I41" s="20">
        <f>H41*(1+I42)</f>
        <v>957603.4974948063</v>
      </c>
      <c r="J41" s="20">
        <f t="shared" ref="J41:R41" si="0">I41*(1+J42)</f>
        <v>976755.56744470249</v>
      </c>
      <c r="K41" s="20">
        <f t="shared" si="0"/>
        <v>991406.90095637296</v>
      </c>
      <c r="L41" s="20">
        <f t="shared" si="0"/>
        <v>1006278.0044707184</v>
      </c>
      <c r="M41" s="20">
        <f t="shared" si="0"/>
        <v>1016340.7845154257</v>
      </c>
      <c r="N41" s="20">
        <f t="shared" si="0"/>
        <v>1026504.19236058</v>
      </c>
      <c r="O41" s="20">
        <f t="shared" si="0"/>
        <v>1031636.7133223828</v>
      </c>
      <c r="P41" s="20">
        <f t="shared" si="0"/>
        <v>1036794.8968889946</v>
      </c>
      <c r="Q41" s="20">
        <f t="shared" si="0"/>
        <v>1041978.8713734394</v>
      </c>
      <c r="R41" s="20">
        <f t="shared" si="0"/>
        <v>1044583.818551873</v>
      </c>
    </row>
    <row r="42" spans="1:18" x14ac:dyDescent="0.2">
      <c r="C42" s="12" t="s">
        <v>26</v>
      </c>
      <c r="D42" s="15" t="s">
        <v>27</v>
      </c>
      <c r="E42" s="20"/>
      <c r="F42" s="22">
        <f>F41/E41-1</f>
        <v>4.7904191616766401E-2</v>
      </c>
      <c r="G42" s="22">
        <f t="shared" ref="G42" si="1">G41/F41-1</f>
        <v>-0.17959183673469392</v>
      </c>
      <c r="H42" s="22">
        <f>AVERAGE(G42,F42)</f>
        <v>-6.584382255896376E-2</v>
      </c>
      <c r="I42" s="31">
        <v>0.02</v>
      </c>
      <c r="J42" s="31">
        <v>0.02</v>
      </c>
      <c r="K42" s="31">
        <v>1.4999999999999999E-2</v>
      </c>
      <c r="L42" s="31">
        <v>1.4999999999999999E-2</v>
      </c>
      <c r="M42" s="31">
        <v>0.01</v>
      </c>
      <c r="N42" s="31">
        <v>0.01</v>
      </c>
      <c r="O42" s="31">
        <v>5.0000000000000001E-3</v>
      </c>
      <c r="P42" s="31">
        <v>5.0000000000000001E-3</v>
      </c>
      <c r="Q42" s="31">
        <v>5.0000000000000001E-3</v>
      </c>
      <c r="R42" s="31">
        <v>2.5000000000000001E-3</v>
      </c>
    </row>
    <row r="44" spans="1:18" s="25" customFormat="1" outlineLevel="1" x14ac:dyDescent="0.2">
      <c r="A44"/>
      <c r="B44"/>
      <c r="C44" t="s">
        <v>101</v>
      </c>
      <c r="D44" s="15" t="s">
        <v>31</v>
      </c>
      <c r="E44" s="25">
        <v>1184000</v>
      </c>
      <c r="F44" s="25">
        <v>1241000</v>
      </c>
      <c r="G44" s="25">
        <v>1011000</v>
      </c>
      <c r="H44" s="25">
        <f>G44*(1+H45)</f>
        <v>941649.18324095651</v>
      </c>
      <c r="I44" s="25">
        <f t="shared" ref="I44:R44" si="2">H44*(1+I45)</f>
        <v>877055.57299541088</v>
      </c>
      <c r="J44" s="25">
        <f t="shared" si="2"/>
        <v>782764.22773992177</v>
      </c>
      <c r="K44" s="25">
        <f t="shared" si="2"/>
        <v>718916.37002774829</v>
      </c>
      <c r="L44" s="25">
        <f t="shared" si="2"/>
        <v>657168.06885424862</v>
      </c>
      <c r="M44" s="25">
        <f t="shared" si="2"/>
        <v>596934.90527550387</v>
      </c>
      <c r="N44" s="25">
        <f t="shared" si="2"/>
        <v>545376.91966651543</v>
      </c>
      <c r="O44" s="25">
        <f t="shared" si="2"/>
        <v>497398.72192890279</v>
      </c>
      <c r="P44" s="25">
        <f t="shared" si="2"/>
        <v>453296.13523012667</v>
      </c>
      <c r="Q44" s="25">
        <f t="shared" si="2"/>
        <v>413555.63024901657</v>
      </c>
      <c r="R44" s="25">
        <f t="shared" si="2"/>
        <v>377120.1265723235</v>
      </c>
    </row>
    <row r="45" spans="1:18" x14ac:dyDescent="0.2">
      <c r="C45" s="12" t="s">
        <v>26</v>
      </c>
      <c r="D45" s="15" t="s">
        <v>27</v>
      </c>
      <c r="E45" s="25"/>
      <c r="F45" s="22">
        <f t="shared" ref="F45:G45" si="3">F44/E44-1</f>
        <v>4.8141891891891886E-2</v>
      </c>
      <c r="G45" s="22">
        <f t="shared" si="3"/>
        <v>-0.18533440773569698</v>
      </c>
      <c r="H45" s="22">
        <f>AVERAGE(G45,F45)</f>
        <v>-6.8596257921902548E-2</v>
      </c>
      <c r="I45" s="31">
        <f t="shared" ref="I45:R45" si="4">AVERAGE(F45,G45,H45)</f>
        <v>-6.8596257921902548E-2</v>
      </c>
      <c r="J45" s="31">
        <f t="shared" si="4"/>
        <v>-0.1075089745265007</v>
      </c>
      <c r="K45" s="31">
        <f t="shared" si="4"/>
        <v>-8.1567163456768607E-2</v>
      </c>
      <c r="L45" s="31">
        <f t="shared" si="4"/>
        <v>-8.5890798635057289E-2</v>
      </c>
      <c r="M45" s="31">
        <f t="shared" si="4"/>
        <v>-9.1655645539442207E-2</v>
      </c>
      <c r="N45" s="31">
        <f t="shared" si="4"/>
        <v>-8.6371202543756034E-2</v>
      </c>
      <c r="O45" s="31">
        <f t="shared" si="4"/>
        <v>-8.7972548906085177E-2</v>
      </c>
      <c r="P45" s="31">
        <f t="shared" si="4"/>
        <v>-8.8666465663094482E-2</v>
      </c>
      <c r="Q45" s="31">
        <f t="shared" si="4"/>
        <v>-8.7670072370978569E-2</v>
      </c>
      <c r="R45" s="31">
        <f t="shared" si="4"/>
        <v>-8.8103028980052733E-2</v>
      </c>
    </row>
    <row r="46" spans="1:18" x14ac:dyDescent="0.2">
      <c r="F46" s="22"/>
    </row>
    <row r="47" spans="1:18" x14ac:dyDescent="0.2">
      <c r="C47" t="s">
        <v>102</v>
      </c>
      <c r="D47" s="15" t="s">
        <v>104</v>
      </c>
      <c r="E47" s="25">
        <v>8000</v>
      </c>
      <c r="F47" s="25">
        <v>9000</v>
      </c>
      <c r="G47" s="25">
        <v>9000</v>
      </c>
      <c r="H47" s="25">
        <f>G47*(1+H48)</f>
        <v>9562.5</v>
      </c>
      <c r="I47" s="25">
        <f>H47*(1+I48)</f>
        <v>9849.375</v>
      </c>
      <c r="J47" s="25">
        <f t="shared" ref="J47:R47" si="5">I47*(1+J48)</f>
        <v>10144.856250000001</v>
      </c>
      <c r="K47" s="25">
        <f t="shared" si="5"/>
        <v>10398.477656249999</v>
      </c>
      <c r="L47" s="25">
        <f t="shared" si="5"/>
        <v>10658.439597656248</v>
      </c>
      <c r="M47" s="25">
        <f t="shared" si="5"/>
        <v>10871.608389609373</v>
      </c>
      <c r="N47" s="25">
        <f t="shared" si="5"/>
        <v>11089.04055740156</v>
      </c>
      <c r="O47" s="25">
        <f t="shared" si="5"/>
        <v>11255.376165762582</v>
      </c>
      <c r="P47" s="25">
        <f t="shared" si="5"/>
        <v>11424.206808249019</v>
      </c>
      <c r="Q47" s="25">
        <f t="shared" si="5"/>
        <v>11538.448876331509</v>
      </c>
      <c r="R47" s="25">
        <f t="shared" si="5"/>
        <v>11653.833365094824</v>
      </c>
    </row>
    <row r="48" spans="1:18" x14ac:dyDescent="0.2">
      <c r="C48" s="12" t="s">
        <v>26</v>
      </c>
      <c r="D48" s="15" t="s">
        <v>27</v>
      </c>
      <c r="F48" s="22">
        <f t="shared" ref="F48" si="6">F47/E47-1</f>
        <v>0.125</v>
      </c>
      <c r="G48" s="22">
        <f>G47/F47-1</f>
        <v>0</v>
      </c>
      <c r="H48" s="22">
        <f>AVERAGE(G48,F48)</f>
        <v>6.25E-2</v>
      </c>
      <c r="I48" s="31">
        <v>0.03</v>
      </c>
      <c r="J48" s="31">
        <v>0.03</v>
      </c>
      <c r="K48" s="31">
        <v>2.5000000000000001E-2</v>
      </c>
      <c r="L48" s="31">
        <v>2.5000000000000001E-2</v>
      </c>
      <c r="M48" s="31">
        <v>0.02</v>
      </c>
      <c r="N48" s="31">
        <v>0.02</v>
      </c>
      <c r="O48" s="31">
        <v>1.4999999999999999E-2</v>
      </c>
      <c r="P48" s="31">
        <v>1.4999999999999999E-2</v>
      </c>
      <c r="Q48" s="31">
        <v>0.01</v>
      </c>
      <c r="R48" s="31">
        <v>0.01</v>
      </c>
    </row>
    <row r="49" spans="3:16383" x14ac:dyDescent="0.2">
      <c r="F49" s="22"/>
      <c r="I49" s="33"/>
    </row>
    <row r="50" spans="3:16383" x14ac:dyDescent="0.2">
      <c r="C50" t="s">
        <v>103</v>
      </c>
      <c r="D50" s="15" t="s">
        <v>104</v>
      </c>
      <c r="E50" s="33">
        <v>114</v>
      </c>
      <c r="F50" s="33">
        <v>114</v>
      </c>
      <c r="G50" s="33">
        <v>112</v>
      </c>
      <c r="H50" s="33">
        <f>G50*(1+H51)</f>
        <v>111.01754385964912</v>
      </c>
      <c r="I50" s="33">
        <f>H50*(1+I51)</f>
        <v>114.34807017543859</v>
      </c>
      <c r="J50" s="33">
        <f t="shared" ref="J50:R50" si="7">I50*(1+J51)</f>
        <v>117.77851228070175</v>
      </c>
      <c r="K50" s="33">
        <f t="shared" si="7"/>
        <v>120.72297508771928</v>
      </c>
      <c r="L50" s="33">
        <f t="shared" si="7"/>
        <v>123.74104946491225</v>
      </c>
      <c r="M50" s="33">
        <f t="shared" si="7"/>
        <v>126.2158704542105</v>
      </c>
      <c r="N50" s="33">
        <f t="shared" si="7"/>
        <v>128.74018786329472</v>
      </c>
      <c r="O50" s="33">
        <f t="shared" si="7"/>
        <v>130.67129068124413</v>
      </c>
      <c r="P50" s="33">
        <f t="shared" si="7"/>
        <v>132.63136004146278</v>
      </c>
      <c r="Q50" s="33">
        <f t="shared" si="7"/>
        <v>133.95767364187742</v>
      </c>
      <c r="R50" s="33">
        <f t="shared" si="7"/>
        <v>135.29725037829618</v>
      </c>
    </row>
    <row r="51" spans="3:16383" x14ac:dyDescent="0.2">
      <c r="C51" s="12" t="s">
        <v>26</v>
      </c>
      <c r="D51" s="15" t="s">
        <v>27</v>
      </c>
      <c r="E51" s="33"/>
      <c r="F51" s="22">
        <f>F50/E50-1</f>
        <v>0</v>
      </c>
      <c r="G51" s="22">
        <f t="shared" ref="G51" si="8">G50/F50-1</f>
        <v>-1.7543859649122862E-2</v>
      </c>
      <c r="H51" s="22">
        <f>AVERAGE(G51,F51)</f>
        <v>-8.7719298245614308E-3</v>
      </c>
      <c r="I51" s="31">
        <v>0.03</v>
      </c>
      <c r="J51" s="31">
        <v>0.03</v>
      </c>
      <c r="K51" s="31">
        <v>2.5000000000000001E-2</v>
      </c>
      <c r="L51" s="31">
        <v>2.5000000000000001E-2</v>
      </c>
      <c r="M51" s="31">
        <v>0.02</v>
      </c>
      <c r="N51" s="31">
        <v>0.02</v>
      </c>
      <c r="O51" s="31">
        <v>1.4999999999999999E-2</v>
      </c>
      <c r="P51" s="31">
        <v>1.4999999999999999E-2</v>
      </c>
      <c r="Q51" s="31">
        <v>0.01</v>
      </c>
      <c r="R51" s="31">
        <v>0.01</v>
      </c>
    </row>
    <row r="53" spans="3:16383" x14ac:dyDescent="0.2">
      <c r="C53" t="s">
        <v>105</v>
      </c>
      <c r="D53" s="15" t="s">
        <v>31</v>
      </c>
      <c r="E53" s="33">
        <f>E41/E50</f>
        <v>10254.385964912281</v>
      </c>
      <c r="F53" s="33">
        <f t="shared" ref="F53:H53" si="9">F41/F50</f>
        <v>10745.614035087719</v>
      </c>
      <c r="G53" s="33">
        <f t="shared" si="9"/>
        <v>8973.2142857142862</v>
      </c>
      <c r="H53" s="33">
        <f t="shared" si="9"/>
        <v>8456.5639419579275</v>
      </c>
      <c r="I53" s="33">
        <f>H53*(1+I54)</f>
        <v>8667.9780405068741</v>
      </c>
      <c r="J53" s="33">
        <f t="shared" ref="J53:R53" si="10">I53*(1+J54)</f>
        <v>8884.6774915195456</v>
      </c>
      <c r="K53" s="33">
        <f t="shared" si="10"/>
        <v>9062.3710413499375</v>
      </c>
      <c r="L53" s="33">
        <f t="shared" si="10"/>
        <v>9243.6184621769371</v>
      </c>
      <c r="M53" s="33">
        <f t="shared" si="10"/>
        <v>9382.2727391095905</v>
      </c>
      <c r="N53" s="33">
        <f t="shared" si="10"/>
        <v>9523.0068301962328</v>
      </c>
      <c r="O53" s="33">
        <f t="shared" si="10"/>
        <v>9618.2368984981949</v>
      </c>
      <c r="P53" s="33">
        <f t="shared" si="10"/>
        <v>9714.4192674831775</v>
      </c>
      <c r="Q53" s="33">
        <f t="shared" si="10"/>
        <v>9762.9913638205926</v>
      </c>
      <c r="R53" s="33">
        <f t="shared" si="10"/>
        <v>9811.8063206396946</v>
      </c>
    </row>
    <row r="54" spans="3:16383" x14ac:dyDescent="0.2">
      <c r="C54" s="18" t="s">
        <v>26</v>
      </c>
      <c r="D54" s="15" t="s">
        <v>27</v>
      </c>
      <c r="F54" s="22">
        <f>F53/E53-1</f>
        <v>4.7904191616766401E-2</v>
      </c>
      <c r="G54" s="22">
        <f t="shared" ref="G54:H54" si="11">G53/F53-1</f>
        <v>-0.1649416909620991</v>
      </c>
      <c r="H54" s="22">
        <f t="shared" si="11"/>
        <v>-5.7576953732051961E-2</v>
      </c>
      <c r="I54" s="31">
        <v>2.5000000000000001E-2</v>
      </c>
      <c r="J54" s="31">
        <v>2.5000000000000001E-2</v>
      </c>
      <c r="K54" s="31">
        <v>0.02</v>
      </c>
      <c r="L54" s="31">
        <v>0.02</v>
      </c>
      <c r="M54" s="31">
        <v>1.4999999999999999E-2</v>
      </c>
      <c r="N54" s="31">
        <v>1.4999999999999999E-2</v>
      </c>
      <c r="O54" s="31">
        <v>0.01</v>
      </c>
      <c r="P54" s="31">
        <v>0.01</v>
      </c>
      <c r="Q54" s="31">
        <v>5.0000000000000001E-3</v>
      </c>
      <c r="R54" s="31">
        <v>5.0000000000000001E-3</v>
      </c>
    </row>
    <row r="56" spans="3:16383" x14ac:dyDescent="0.2">
      <c r="C56" s="1" t="s">
        <v>28</v>
      </c>
    </row>
    <row r="57" spans="3:16383" x14ac:dyDescent="0.2">
      <c r="C57" s="11" t="s">
        <v>118</v>
      </c>
      <c r="D57" s="15" t="s">
        <v>31</v>
      </c>
      <c r="E57" s="21">
        <v>26167</v>
      </c>
      <c r="F57" s="21">
        <v>20401</v>
      </c>
      <c r="G57" s="21">
        <v>25727</v>
      </c>
      <c r="H57" s="20">
        <f>(22556/3)*4</f>
        <v>30074.666666666668</v>
      </c>
      <c r="I57" s="20">
        <f>H57*(1+I63)</f>
        <v>31578.400000000001</v>
      </c>
      <c r="J57" s="20">
        <f>I57*(1+J63)</f>
        <v>33893.096720000001</v>
      </c>
      <c r="K57" s="20">
        <f>J57*(1+K63)</f>
        <v>36604.544457600001</v>
      </c>
      <c r="L57" s="20">
        <f>K57*(1+L63)</f>
        <v>39085.112420343365</v>
      </c>
      <c r="M57" s="20">
        <f>L57*(1+M63)</f>
        <v>41965.250926695779</v>
      </c>
      <c r="N57" s="20">
        <f>M57*(1+N63)</f>
        <v>44063.513473030573</v>
      </c>
      <c r="O57" s="20">
        <f>N57*(1+O63)</f>
        <v>46875.581623600163</v>
      </c>
      <c r="P57" s="20">
        <f>O57*(1+P63)</f>
        <v>49805.42121725202</v>
      </c>
      <c r="Q57" s="20">
        <f>P57*(1+Q63)</f>
        <v>52732.668237107137</v>
      </c>
      <c r="R57" s="20">
        <f>Q57*(1+R63)</f>
        <v>55986.179831028407</v>
      </c>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20"/>
      <c r="CE57" s="20"/>
      <c r="CF57" s="20"/>
      <c r="CG57" s="20"/>
      <c r="CH57" s="20"/>
      <c r="CI57" s="20"/>
      <c r="CJ57" s="20"/>
      <c r="CK57" s="20"/>
      <c r="CL57" s="20"/>
      <c r="CM57" s="20"/>
      <c r="CN57" s="20"/>
      <c r="CO57" s="20"/>
      <c r="CP57" s="20"/>
      <c r="CQ57" s="20"/>
      <c r="CR57" s="20"/>
      <c r="CS57" s="20"/>
      <c r="CT57" s="20"/>
      <c r="CU57" s="20"/>
      <c r="CV57" s="20"/>
      <c r="CW57" s="20"/>
      <c r="CX57" s="20"/>
      <c r="CY57" s="20"/>
      <c r="CZ57" s="20"/>
      <c r="DA57" s="20"/>
      <c r="DB57" s="20"/>
      <c r="DC57" s="20"/>
      <c r="DD57" s="20"/>
      <c r="DE57" s="20"/>
      <c r="DF57" s="20"/>
      <c r="DG57" s="20"/>
      <c r="DH57" s="20"/>
      <c r="DI57" s="20"/>
      <c r="DJ57" s="20"/>
      <c r="DK57" s="20"/>
      <c r="DL57" s="20"/>
      <c r="DM57" s="20"/>
      <c r="DN57" s="20"/>
      <c r="DO57" s="20"/>
      <c r="DP57" s="20"/>
      <c r="DQ57" s="20"/>
      <c r="DR57" s="20"/>
      <c r="DS57" s="20"/>
      <c r="DT57" s="20"/>
      <c r="DU57" s="20"/>
      <c r="DV57" s="20"/>
      <c r="DW57" s="20"/>
      <c r="DX57" s="20"/>
      <c r="DY57" s="20"/>
      <c r="DZ57" s="20"/>
      <c r="EA57" s="20"/>
      <c r="EB57" s="20"/>
      <c r="EC57" s="20"/>
      <c r="ED57" s="20"/>
      <c r="EE57" s="20"/>
      <c r="EF57" s="20"/>
      <c r="EG57" s="20"/>
      <c r="EH57" s="20"/>
      <c r="EI57" s="20"/>
      <c r="EJ57" s="20"/>
      <c r="EK57" s="20"/>
      <c r="EL57" s="20"/>
      <c r="EM57" s="20"/>
      <c r="EN57" s="20"/>
      <c r="EO57" s="20"/>
      <c r="EP57" s="20"/>
      <c r="EQ57" s="20"/>
      <c r="ER57" s="20"/>
      <c r="ES57" s="20"/>
      <c r="ET57" s="20"/>
      <c r="EU57" s="20"/>
      <c r="EV57" s="20"/>
      <c r="EW57" s="20"/>
      <c r="EX57" s="20"/>
      <c r="EY57" s="20"/>
      <c r="EZ57" s="20"/>
      <c r="FA57" s="20"/>
      <c r="FB57" s="20"/>
      <c r="FC57" s="20"/>
      <c r="FD57" s="20"/>
      <c r="FE57" s="20"/>
      <c r="FF57" s="20"/>
      <c r="FG57" s="20"/>
      <c r="FH57" s="20"/>
      <c r="FI57" s="20"/>
      <c r="FJ57" s="20"/>
      <c r="FK57" s="20"/>
      <c r="FL57" s="20"/>
      <c r="FM57" s="20"/>
      <c r="FN57" s="20"/>
      <c r="FO57" s="20"/>
      <c r="FP57" s="20"/>
      <c r="FQ57" s="20"/>
      <c r="FR57" s="20"/>
      <c r="FS57" s="20"/>
      <c r="FT57" s="20"/>
      <c r="FU57" s="20"/>
      <c r="FV57" s="20"/>
      <c r="FW57" s="20"/>
      <c r="FX57" s="20"/>
      <c r="FY57" s="20"/>
      <c r="FZ57" s="20"/>
      <c r="GA57" s="20"/>
      <c r="GB57" s="20"/>
      <c r="GC57" s="20"/>
      <c r="GD57" s="20"/>
      <c r="GE57" s="20"/>
      <c r="GF57" s="20"/>
      <c r="GG57" s="20"/>
      <c r="GH57" s="20"/>
      <c r="GI57" s="20"/>
      <c r="GJ57" s="20"/>
      <c r="GK57" s="20"/>
      <c r="GL57" s="20"/>
      <c r="GM57" s="20"/>
      <c r="GN57" s="20"/>
      <c r="GO57" s="20"/>
      <c r="GP57" s="20"/>
      <c r="GQ57" s="20"/>
      <c r="GR57" s="20"/>
      <c r="GS57" s="20"/>
      <c r="GT57" s="20"/>
      <c r="GU57" s="20"/>
      <c r="GV57" s="20"/>
      <c r="GW57" s="20"/>
      <c r="GX57" s="20"/>
      <c r="GY57" s="20"/>
      <c r="GZ57" s="20"/>
      <c r="HA57" s="20"/>
      <c r="HB57" s="20"/>
      <c r="HC57" s="20"/>
      <c r="HD57" s="20"/>
      <c r="HE57" s="20"/>
      <c r="HF57" s="20"/>
      <c r="HG57" s="20"/>
      <c r="HH57" s="20"/>
      <c r="HI57" s="20"/>
      <c r="HJ57" s="20"/>
      <c r="HK57" s="20"/>
      <c r="HL57" s="20"/>
      <c r="HM57" s="20"/>
      <c r="HN57" s="20"/>
      <c r="HO57" s="20"/>
      <c r="HP57" s="20"/>
      <c r="HQ57" s="20"/>
      <c r="HR57" s="20"/>
      <c r="HS57" s="20"/>
      <c r="HT57" s="20"/>
      <c r="HU57" s="20"/>
      <c r="HV57" s="20"/>
      <c r="HW57" s="20"/>
      <c r="HX57" s="20"/>
      <c r="HY57" s="20"/>
      <c r="HZ57" s="20"/>
      <c r="IA57" s="20"/>
      <c r="IB57" s="20"/>
      <c r="IC57" s="20"/>
      <c r="ID57" s="20"/>
      <c r="IE57" s="20"/>
      <c r="IF57" s="20"/>
      <c r="IG57" s="20"/>
      <c r="IH57" s="20"/>
      <c r="II57" s="20"/>
      <c r="IJ57" s="20"/>
      <c r="IK57" s="20"/>
      <c r="IL57" s="20"/>
      <c r="IM57" s="20"/>
      <c r="IN57" s="20"/>
      <c r="IO57" s="20"/>
      <c r="IP57" s="20"/>
      <c r="IQ57" s="20"/>
      <c r="IR57" s="20"/>
      <c r="IS57" s="20"/>
      <c r="IT57" s="20"/>
      <c r="IU57" s="20"/>
      <c r="IV57" s="20"/>
      <c r="IW57" s="20"/>
      <c r="IX57" s="20"/>
      <c r="IY57" s="20"/>
      <c r="IZ57" s="20"/>
      <c r="JA57" s="20"/>
      <c r="JB57" s="20"/>
      <c r="JC57" s="20"/>
      <c r="JD57" s="20"/>
      <c r="JE57" s="20"/>
      <c r="JF57" s="20"/>
      <c r="JG57" s="20"/>
      <c r="JH57" s="20"/>
      <c r="JI57" s="20"/>
      <c r="JJ57" s="20"/>
      <c r="JK57" s="20"/>
      <c r="JL57" s="20"/>
      <c r="JM57" s="20"/>
      <c r="JN57" s="20"/>
      <c r="JO57" s="20"/>
      <c r="JP57" s="20"/>
      <c r="JQ57" s="20"/>
      <c r="JR57" s="20"/>
      <c r="JS57" s="20"/>
      <c r="JT57" s="20"/>
      <c r="JU57" s="20"/>
      <c r="JV57" s="20"/>
      <c r="JW57" s="20"/>
      <c r="JX57" s="20"/>
      <c r="JY57" s="20"/>
      <c r="JZ57" s="20"/>
      <c r="KA57" s="20"/>
      <c r="KB57" s="20"/>
      <c r="KC57" s="20"/>
      <c r="KD57" s="20"/>
      <c r="KE57" s="20"/>
      <c r="KF57" s="20"/>
      <c r="KG57" s="20"/>
      <c r="KH57" s="20"/>
      <c r="KI57" s="20"/>
      <c r="KJ57" s="20"/>
      <c r="KK57" s="20"/>
      <c r="KL57" s="20"/>
      <c r="KM57" s="20"/>
      <c r="KN57" s="20"/>
      <c r="KO57" s="20"/>
      <c r="KP57" s="20"/>
      <c r="KQ57" s="20"/>
      <c r="KR57" s="20"/>
      <c r="KS57" s="20"/>
      <c r="KT57" s="20"/>
      <c r="KU57" s="20"/>
      <c r="KV57" s="20"/>
      <c r="KW57" s="20"/>
      <c r="KX57" s="20"/>
      <c r="KY57" s="20"/>
      <c r="KZ57" s="20"/>
      <c r="LA57" s="20"/>
      <c r="LB57" s="20"/>
      <c r="LC57" s="20"/>
      <c r="LD57" s="20"/>
      <c r="LE57" s="20"/>
      <c r="LF57" s="20"/>
      <c r="LG57" s="20"/>
      <c r="LH57" s="20"/>
      <c r="LI57" s="20"/>
      <c r="LJ57" s="20"/>
      <c r="LK57" s="20"/>
      <c r="LL57" s="20"/>
      <c r="LM57" s="20"/>
      <c r="LN57" s="20"/>
      <c r="LO57" s="20"/>
      <c r="LP57" s="20"/>
      <c r="LQ57" s="20"/>
      <c r="LR57" s="20"/>
      <c r="LS57" s="20"/>
      <c r="LT57" s="20"/>
      <c r="LU57" s="20"/>
      <c r="LV57" s="20"/>
      <c r="LW57" s="20"/>
      <c r="LX57" s="20"/>
      <c r="LY57" s="20"/>
      <c r="LZ57" s="20"/>
      <c r="MA57" s="20"/>
      <c r="MB57" s="20"/>
      <c r="MC57" s="20"/>
      <c r="MD57" s="20"/>
      <c r="ME57" s="20"/>
      <c r="MF57" s="20"/>
      <c r="MG57" s="20"/>
      <c r="MH57" s="20"/>
      <c r="MI57" s="20"/>
      <c r="MJ57" s="20"/>
      <c r="MK57" s="20"/>
      <c r="ML57" s="20"/>
      <c r="MM57" s="20"/>
      <c r="MN57" s="20"/>
      <c r="MO57" s="20"/>
      <c r="MP57" s="20"/>
      <c r="MQ57" s="20"/>
      <c r="MR57" s="20"/>
      <c r="MS57" s="20"/>
      <c r="MT57" s="20"/>
      <c r="MU57" s="20"/>
      <c r="MV57" s="20"/>
      <c r="MW57" s="20"/>
      <c r="MX57" s="20"/>
      <c r="MY57" s="20"/>
      <c r="MZ57" s="20"/>
      <c r="NA57" s="20"/>
      <c r="NB57" s="20"/>
      <c r="NC57" s="20"/>
      <c r="ND57" s="20"/>
      <c r="NE57" s="20"/>
      <c r="NF57" s="20"/>
      <c r="NG57" s="20"/>
      <c r="NH57" s="20"/>
      <c r="NI57" s="20"/>
      <c r="NJ57" s="20"/>
      <c r="NK57" s="20"/>
      <c r="NL57" s="20"/>
      <c r="NM57" s="20"/>
      <c r="NN57" s="20"/>
      <c r="NO57" s="20"/>
      <c r="NP57" s="20"/>
      <c r="NQ57" s="20"/>
      <c r="NR57" s="20"/>
      <c r="NS57" s="20"/>
      <c r="NT57" s="20"/>
      <c r="NU57" s="20"/>
      <c r="NV57" s="20"/>
      <c r="NW57" s="20"/>
      <c r="NX57" s="20"/>
      <c r="NY57" s="20"/>
      <c r="NZ57" s="20"/>
      <c r="OA57" s="20"/>
      <c r="OB57" s="20"/>
      <c r="OC57" s="20"/>
      <c r="OD57" s="20"/>
      <c r="OE57" s="20"/>
      <c r="OF57" s="20"/>
      <c r="OG57" s="20"/>
      <c r="OH57" s="20"/>
      <c r="OI57" s="20"/>
      <c r="OJ57" s="20"/>
      <c r="OK57" s="20"/>
      <c r="OL57" s="20"/>
      <c r="OM57" s="20"/>
      <c r="ON57" s="20"/>
      <c r="OO57" s="20"/>
      <c r="OP57" s="20"/>
      <c r="OQ57" s="20"/>
      <c r="OR57" s="20"/>
      <c r="OS57" s="20"/>
      <c r="OT57" s="20"/>
      <c r="OU57" s="20"/>
      <c r="OV57" s="20"/>
      <c r="OW57" s="20"/>
      <c r="OX57" s="20"/>
      <c r="OY57" s="20"/>
      <c r="OZ57" s="20"/>
      <c r="PA57" s="20"/>
      <c r="PB57" s="20"/>
      <c r="PC57" s="20"/>
      <c r="PD57" s="20"/>
      <c r="PE57" s="20"/>
      <c r="PF57" s="20"/>
      <c r="PG57" s="20"/>
      <c r="PH57" s="20"/>
      <c r="PI57" s="20"/>
      <c r="PJ57" s="20"/>
      <c r="PK57" s="20"/>
      <c r="PL57" s="20"/>
      <c r="PM57" s="20"/>
      <c r="PN57" s="20"/>
      <c r="PO57" s="20"/>
      <c r="PP57" s="20"/>
      <c r="PQ57" s="20"/>
      <c r="PR57" s="20"/>
      <c r="PS57" s="20"/>
      <c r="PT57" s="20"/>
      <c r="PU57" s="20"/>
      <c r="PV57" s="20"/>
      <c r="PW57" s="20"/>
      <c r="PX57" s="20"/>
      <c r="PY57" s="20"/>
      <c r="PZ57" s="20"/>
      <c r="QA57" s="20"/>
      <c r="QB57" s="20"/>
      <c r="QC57" s="20"/>
      <c r="QD57" s="20"/>
      <c r="QE57" s="20"/>
      <c r="QF57" s="20"/>
      <c r="QG57" s="20"/>
      <c r="QH57" s="20"/>
      <c r="QI57" s="20"/>
      <c r="QJ57" s="20"/>
      <c r="QK57" s="20"/>
      <c r="QL57" s="20"/>
      <c r="QM57" s="20"/>
      <c r="QN57" s="20"/>
      <c r="QO57" s="20"/>
      <c r="QP57" s="20"/>
      <c r="QQ57" s="20"/>
      <c r="QR57" s="20"/>
      <c r="QS57" s="20"/>
      <c r="QT57" s="20"/>
      <c r="QU57" s="20"/>
      <c r="QV57" s="20"/>
      <c r="QW57" s="20"/>
      <c r="QX57" s="20"/>
      <c r="QY57" s="20"/>
      <c r="QZ57" s="20"/>
      <c r="RA57" s="20"/>
      <c r="RB57" s="20"/>
      <c r="RC57" s="20"/>
      <c r="RD57" s="20"/>
      <c r="RE57" s="20"/>
      <c r="RF57" s="20"/>
      <c r="RG57" s="20"/>
      <c r="RH57" s="20"/>
      <c r="RI57" s="20"/>
      <c r="RJ57" s="20"/>
      <c r="RK57" s="20"/>
      <c r="RL57" s="20"/>
      <c r="RM57" s="20"/>
      <c r="RN57" s="20"/>
      <c r="RO57" s="20"/>
      <c r="RP57" s="20"/>
      <c r="RQ57" s="20"/>
      <c r="RR57" s="20"/>
      <c r="RS57" s="20"/>
      <c r="RT57" s="20"/>
      <c r="RU57" s="20"/>
      <c r="RV57" s="20"/>
      <c r="RW57" s="20"/>
      <c r="RX57" s="20"/>
      <c r="RY57" s="20"/>
      <c r="RZ57" s="20"/>
      <c r="SA57" s="20"/>
      <c r="SB57" s="20"/>
      <c r="SC57" s="20"/>
      <c r="SD57" s="20"/>
      <c r="SE57" s="20"/>
      <c r="SF57" s="20"/>
      <c r="SG57" s="20"/>
      <c r="SH57" s="20"/>
      <c r="SI57" s="20"/>
      <c r="SJ57" s="20"/>
      <c r="SK57" s="20"/>
      <c r="SL57" s="20"/>
      <c r="SM57" s="20"/>
      <c r="SN57" s="20"/>
      <c r="SO57" s="20"/>
      <c r="SP57" s="20"/>
      <c r="SQ57" s="20"/>
      <c r="SR57" s="20"/>
      <c r="SS57" s="20"/>
      <c r="ST57" s="20"/>
      <c r="SU57" s="20"/>
      <c r="SV57" s="20"/>
      <c r="SW57" s="20"/>
      <c r="SX57" s="20"/>
      <c r="SY57" s="20"/>
      <c r="SZ57" s="20"/>
      <c r="TA57" s="20"/>
      <c r="TB57" s="20"/>
      <c r="TC57" s="20"/>
      <c r="TD57" s="20"/>
      <c r="TE57" s="20"/>
      <c r="TF57" s="20"/>
      <c r="TG57" s="20"/>
      <c r="TH57" s="20"/>
      <c r="TI57" s="20"/>
      <c r="TJ57" s="20"/>
      <c r="TK57" s="20"/>
      <c r="TL57" s="20"/>
      <c r="TM57" s="20"/>
      <c r="TN57" s="20"/>
      <c r="TO57" s="20"/>
      <c r="TP57" s="20"/>
      <c r="TQ57" s="20"/>
      <c r="TR57" s="20"/>
      <c r="TS57" s="20"/>
      <c r="TT57" s="20"/>
      <c r="TU57" s="20"/>
      <c r="TV57" s="20"/>
      <c r="TW57" s="20"/>
      <c r="TX57" s="20"/>
      <c r="TY57" s="20"/>
      <c r="TZ57" s="20"/>
      <c r="UA57" s="20"/>
      <c r="UB57" s="20"/>
      <c r="UC57" s="20"/>
      <c r="UD57" s="20"/>
      <c r="UE57" s="20"/>
      <c r="UF57" s="20"/>
      <c r="UG57" s="20"/>
      <c r="UH57" s="20"/>
      <c r="UI57" s="20"/>
      <c r="UJ57" s="20"/>
      <c r="UK57" s="20"/>
      <c r="UL57" s="20"/>
      <c r="UM57" s="20"/>
      <c r="UN57" s="20"/>
      <c r="UO57" s="20"/>
      <c r="UP57" s="20"/>
      <c r="UQ57" s="20"/>
      <c r="UR57" s="20"/>
      <c r="US57" s="20"/>
      <c r="UT57" s="20"/>
      <c r="UU57" s="20"/>
      <c r="UV57" s="20"/>
      <c r="UW57" s="20"/>
      <c r="UX57" s="20"/>
      <c r="UY57" s="20"/>
      <c r="UZ57" s="20"/>
      <c r="VA57" s="20"/>
      <c r="VB57" s="20"/>
      <c r="VC57" s="20"/>
      <c r="VD57" s="20"/>
      <c r="VE57" s="20"/>
      <c r="VF57" s="20"/>
      <c r="VG57" s="20"/>
      <c r="VH57" s="20"/>
      <c r="VI57" s="20"/>
      <c r="VJ57" s="20"/>
      <c r="VK57" s="20"/>
      <c r="VL57" s="20"/>
      <c r="VM57" s="20"/>
      <c r="VN57" s="20"/>
      <c r="VO57" s="20"/>
      <c r="VP57" s="20"/>
      <c r="VQ57" s="20"/>
      <c r="VR57" s="20"/>
      <c r="VS57" s="20"/>
      <c r="VT57" s="20"/>
      <c r="VU57" s="20"/>
      <c r="VV57" s="20"/>
      <c r="VW57" s="20"/>
      <c r="VX57" s="20"/>
      <c r="VY57" s="20"/>
      <c r="VZ57" s="20"/>
      <c r="WA57" s="20"/>
      <c r="WB57" s="20"/>
      <c r="WC57" s="20"/>
      <c r="WD57" s="20"/>
      <c r="WE57" s="20"/>
      <c r="WF57" s="20"/>
      <c r="WG57" s="20"/>
      <c r="WH57" s="20"/>
      <c r="WI57" s="20"/>
      <c r="WJ57" s="20"/>
      <c r="WK57" s="20"/>
      <c r="WL57" s="20"/>
      <c r="WM57" s="20"/>
      <c r="WN57" s="20"/>
      <c r="WO57" s="20"/>
      <c r="WP57" s="20"/>
      <c r="WQ57" s="20"/>
      <c r="WR57" s="20"/>
      <c r="WS57" s="20"/>
      <c r="WT57" s="20"/>
      <c r="WU57" s="20"/>
      <c r="WV57" s="20"/>
      <c r="WW57" s="20"/>
      <c r="WX57" s="20"/>
      <c r="WY57" s="20"/>
      <c r="WZ57" s="20"/>
      <c r="XA57" s="20"/>
      <c r="XB57" s="20"/>
      <c r="XC57" s="20"/>
      <c r="XD57" s="20"/>
      <c r="XE57" s="20"/>
      <c r="XF57" s="20"/>
      <c r="XG57" s="20"/>
      <c r="XH57" s="20"/>
      <c r="XI57" s="20"/>
      <c r="XJ57" s="20"/>
      <c r="XK57" s="20"/>
      <c r="XL57" s="20"/>
      <c r="XM57" s="20"/>
      <c r="XN57" s="20"/>
      <c r="XO57" s="20"/>
      <c r="XP57" s="20"/>
      <c r="XQ57" s="20"/>
      <c r="XR57" s="20"/>
      <c r="XS57" s="20"/>
      <c r="XT57" s="20"/>
      <c r="XU57" s="20"/>
      <c r="XV57" s="20"/>
      <c r="XW57" s="20"/>
      <c r="XX57" s="20"/>
      <c r="XY57" s="20"/>
      <c r="XZ57" s="20"/>
      <c r="YA57" s="20"/>
      <c r="YB57" s="20"/>
      <c r="YC57" s="20"/>
      <c r="YD57" s="20"/>
      <c r="YE57" s="20"/>
      <c r="YF57" s="20"/>
      <c r="YG57" s="20"/>
      <c r="YH57" s="20"/>
      <c r="YI57" s="20"/>
      <c r="YJ57" s="20"/>
      <c r="YK57" s="20"/>
      <c r="YL57" s="20"/>
      <c r="YM57" s="20"/>
      <c r="YN57" s="20"/>
      <c r="YO57" s="20"/>
      <c r="YP57" s="20"/>
      <c r="YQ57" s="20"/>
      <c r="YR57" s="20"/>
      <c r="YS57" s="20"/>
      <c r="YT57" s="20"/>
      <c r="YU57" s="20"/>
      <c r="YV57" s="20"/>
      <c r="YW57" s="20"/>
      <c r="YX57" s="20"/>
      <c r="YY57" s="20"/>
      <c r="YZ57" s="20"/>
      <c r="ZA57" s="20"/>
      <c r="ZB57" s="20"/>
      <c r="ZC57" s="20"/>
      <c r="ZD57" s="20"/>
      <c r="ZE57" s="20"/>
      <c r="ZF57" s="20"/>
      <c r="ZG57" s="20"/>
      <c r="ZH57" s="20"/>
      <c r="ZI57" s="20"/>
      <c r="ZJ57" s="20"/>
      <c r="ZK57" s="20"/>
      <c r="ZL57" s="20"/>
      <c r="ZM57" s="20"/>
      <c r="ZN57" s="20"/>
      <c r="ZO57" s="20"/>
      <c r="ZP57" s="20"/>
      <c r="ZQ57" s="20"/>
      <c r="ZR57" s="20"/>
      <c r="ZS57" s="20"/>
      <c r="ZT57" s="20"/>
      <c r="ZU57" s="20"/>
      <c r="ZV57" s="20"/>
      <c r="ZW57" s="20"/>
      <c r="ZX57" s="20"/>
      <c r="ZY57" s="20"/>
      <c r="ZZ57" s="20"/>
      <c r="AAA57" s="20"/>
      <c r="AAB57" s="20"/>
      <c r="AAC57" s="20"/>
      <c r="AAD57" s="20"/>
      <c r="AAE57" s="20"/>
      <c r="AAF57" s="20"/>
      <c r="AAG57" s="20"/>
      <c r="AAH57" s="20"/>
      <c r="AAI57" s="20"/>
      <c r="AAJ57" s="20"/>
      <c r="AAK57" s="20"/>
      <c r="AAL57" s="20"/>
      <c r="AAM57" s="20"/>
      <c r="AAN57" s="20"/>
      <c r="AAO57" s="20"/>
      <c r="AAP57" s="20"/>
      <c r="AAQ57" s="20"/>
      <c r="AAR57" s="20"/>
      <c r="AAS57" s="20"/>
      <c r="AAT57" s="20"/>
      <c r="AAU57" s="20"/>
      <c r="AAV57" s="20"/>
      <c r="AAW57" s="20"/>
      <c r="AAX57" s="20"/>
      <c r="AAY57" s="20"/>
      <c r="AAZ57" s="20"/>
      <c r="ABA57" s="20"/>
      <c r="ABB57" s="20"/>
      <c r="ABC57" s="20"/>
      <c r="ABD57" s="20"/>
      <c r="ABE57" s="20"/>
      <c r="ABF57" s="20"/>
      <c r="ABG57" s="20"/>
      <c r="ABH57" s="20"/>
      <c r="ABI57" s="20"/>
      <c r="ABJ57" s="20"/>
      <c r="ABK57" s="20"/>
      <c r="ABL57" s="20"/>
      <c r="ABM57" s="20"/>
      <c r="ABN57" s="20"/>
      <c r="ABO57" s="20"/>
      <c r="ABP57" s="20"/>
      <c r="ABQ57" s="20"/>
      <c r="ABR57" s="20"/>
      <c r="ABS57" s="20"/>
      <c r="ABT57" s="20"/>
      <c r="ABU57" s="20"/>
      <c r="ABV57" s="20"/>
      <c r="ABW57" s="20"/>
      <c r="ABX57" s="20"/>
      <c r="ABY57" s="20"/>
      <c r="ABZ57" s="20"/>
      <c r="ACA57" s="20"/>
      <c r="ACB57" s="20"/>
      <c r="ACC57" s="20"/>
      <c r="ACD57" s="20"/>
      <c r="ACE57" s="20"/>
      <c r="ACF57" s="20"/>
      <c r="ACG57" s="20"/>
      <c r="ACH57" s="20"/>
      <c r="ACI57" s="20"/>
      <c r="ACJ57" s="20"/>
      <c r="ACK57" s="20"/>
      <c r="ACL57" s="20"/>
      <c r="ACM57" s="20"/>
      <c r="ACN57" s="20"/>
      <c r="ACO57" s="20"/>
      <c r="ACP57" s="20"/>
      <c r="ACQ57" s="20"/>
      <c r="ACR57" s="20"/>
      <c r="ACS57" s="20"/>
      <c r="ACT57" s="20"/>
      <c r="ACU57" s="20"/>
      <c r="ACV57" s="20"/>
      <c r="ACW57" s="20"/>
      <c r="ACX57" s="20"/>
      <c r="ACY57" s="20"/>
      <c r="ACZ57" s="20"/>
      <c r="ADA57" s="20"/>
      <c r="ADB57" s="20"/>
      <c r="ADC57" s="20"/>
      <c r="ADD57" s="20"/>
      <c r="ADE57" s="20"/>
      <c r="ADF57" s="20"/>
      <c r="ADG57" s="20"/>
      <c r="ADH57" s="20"/>
      <c r="ADI57" s="20"/>
      <c r="ADJ57" s="20"/>
      <c r="ADK57" s="20"/>
      <c r="ADL57" s="20"/>
      <c r="ADM57" s="20"/>
      <c r="ADN57" s="20"/>
      <c r="ADO57" s="20"/>
      <c r="ADP57" s="20"/>
      <c r="ADQ57" s="20"/>
      <c r="ADR57" s="20"/>
      <c r="ADS57" s="20"/>
      <c r="ADT57" s="20"/>
      <c r="ADU57" s="20"/>
      <c r="ADV57" s="20"/>
      <c r="ADW57" s="20"/>
      <c r="ADX57" s="20"/>
      <c r="ADY57" s="20"/>
      <c r="ADZ57" s="20"/>
      <c r="AEA57" s="20"/>
      <c r="AEB57" s="20"/>
      <c r="AEC57" s="20"/>
      <c r="AED57" s="20"/>
      <c r="AEE57" s="20"/>
      <c r="AEF57" s="20"/>
      <c r="AEG57" s="20"/>
      <c r="AEH57" s="20"/>
      <c r="AEI57" s="20"/>
      <c r="AEJ57" s="20"/>
      <c r="AEK57" s="20"/>
      <c r="AEL57" s="20"/>
      <c r="AEM57" s="20"/>
      <c r="AEN57" s="20"/>
      <c r="AEO57" s="20"/>
      <c r="AEP57" s="20"/>
      <c r="AEQ57" s="20"/>
      <c r="AER57" s="20"/>
      <c r="AES57" s="20"/>
      <c r="AET57" s="20"/>
      <c r="AEU57" s="20"/>
      <c r="AEV57" s="20"/>
      <c r="AEW57" s="20"/>
      <c r="AEX57" s="20"/>
      <c r="AEY57" s="20"/>
      <c r="AEZ57" s="20"/>
      <c r="AFA57" s="20"/>
      <c r="AFB57" s="20"/>
      <c r="AFC57" s="20"/>
      <c r="AFD57" s="20"/>
      <c r="AFE57" s="20"/>
      <c r="AFF57" s="20"/>
      <c r="AFG57" s="20"/>
      <c r="AFH57" s="20"/>
      <c r="AFI57" s="20"/>
      <c r="AFJ57" s="20"/>
      <c r="AFK57" s="20"/>
      <c r="AFL57" s="20"/>
      <c r="AFM57" s="20"/>
      <c r="AFN57" s="20"/>
      <c r="AFO57" s="20"/>
      <c r="AFP57" s="20"/>
      <c r="AFQ57" s="20"/>
      <c r="AFR57" s="20"/>
      <c r="AFS57" s="20"/>
      <c r="AFT57" s="20"/>
      <c r="AFU57" s="20"/>
      <c r="AFV57" s="20"/>
      <c r="AFW57" s="20"/>
      <c r="AFX57" s="20"/>
      <c r="AFY57" s="20"/>
      <c r="AFZ57" s="20"/>
      <c r="AGA57" s="20"/>
      <c r="AGB57" s="20"/>
      <c r="AGC57" s="20"/>
      <c r="AGD57" s="20"/>
      <c r="AGE57" s="20"/>
      <c r="AGF57" s="20"/>
      <c r="AGG57" s="20"/>
      <c r="AGH57" s="20"/>
      <c r="AGI57" s="20"/>
      <c r="AGJ57" s="20"/>
      <c r="AGK57" s="20"/>
      <c r="AGL57" s="20"/>
      <c r="AGM57" s="20"/>
      <c r="AGN57" s="20"/>
      <c r="AGO57" s="20"/>
      <c r="AGP57" s="20"/>
      <c r="AGQ57" s="20"/>
      <c r="AGR57" s="20"/>
      <c r="AGS57" s="20"/>
      <c r="AGT57" s="20"/>
      <c r="AGU57" s="20"/>
      <c r="AGV57" s="20"/>
      <c r="AGW57" s="20"/>
      <c r="AGX57" s="20"/>
      <c r="AGY57" s="20"/>
      <c r="AGZ57" s="20"/>
      <c r="AHA57" s="20"/>
      <c r="AHB57" s="20"/>
      <c r="AHC57" s="20"/>
      <c r="AHD57" s="20"/>
      <c r="AHE57" s="20"/>
      <c r="AHF57" s="20"/>
      <c r="AHG57" s="20"/>
      <c r="AHH57" s="20"/>
      <c r="AHI57" s="20"/>
      <c r="AHJ57" s="20"/>
      <c r="AHK57" s="20"/>
      <c r="AHL57" s="20"/>
      <c r="AHM57" s="20"/>
      <c r="AHN57" s="20"/>
      <c r="AHO57" s="20"/>
      <c r="AHP57" s="20"/>
      <c r="AHQ57" s="20"/>
      <c r="AHR57" s="20"/>
      <c r="AHS57" s="20"/>
      <c r="AHT57" s="20"/>
      <c r="AHU57" s="20"/>
      <c r="AHV57" s="20"/>
      <c r="AHW57" s="20"/>
      <c r="AHX57" s="20"/>
      <c r="AHY57" s="20"/>
      <c r="AHZ57" s="20"/>
      <c r="AIA57" s="20"/>
      <c r="AIB57" s="20"/>
      <c r="AIC57" s="20"/>
      <c r="AID57" s="20"/>
      <c r="AIE57" s="20"/>
      <c r="AIF57" s="20"/>
      <c r="AIG57" s="20"/>
      <c r="AIH57" s="20"/>
      <c r="AII57" s="20"/>
      <c r="AIJ57" s="20"/>
      <c r="AIK57" s="20"/>
      <c r="AIL57" s="20"/>
      <c r="AIM57" s="20"/>
      <c r="AIN57" s="20"/>
      <c r="AIO57" s="20"/>
      <c r="AIP57" s="20"/>
      <c r="AIQ57" s="20"/>
      <c r="AIR57" s="20"/>
      <c r="AIS57" s="20"/>
      <c r="AIT57" s="20"/>
      <c r="AIU57" s="20"/>
      <c r="AIV57" s="20"/>
      <c r="AIW57" s="20"/>
      <c r="AIX57" s="20"/>
      <c r="AIY57" s="20"/>
      <c r="AIZ57" s="20"/>
      <c r="AJA57" s="20"/>
      <c r="AJB57" s="20"/>
      <c r="AJC57" s="20"/>
      <c r="AJD57" s="20"/>
      <c r="AJE57" s="20"/>
      <c r="AJF57" s="20"/>
      <c r="AJG57" s="20"/>
      <c r="AJH57" s="20"/>
      <c r="AJI57" s="20"/>
      <c r="AJJ57" s="20"/>
      <c r="AJK57" s="20"/>
      <c r="AJL57" s="20"/>
      <c r="AJM57" s="20"/>
      <c r="AJN57" s="20"/>
      <c r="AJO57" s="20"/>
      <c r="AJP57" s="20"/>
      <c r="AJQ57" s="20"/>
      <c r="AJR57" s="20"/>
      <c r="AJS57" s="20"/>
      <c r="AJT57" s="20"/>
      <c r="AJU57" s="20"/>
      <c r="AJV57" s="20"/>
      <c r="AJW57" s="20"/>
      <c r="AJX57" s="20"/>
      <c r="AJY57" s="20"/>
      <c r="AJZ57" s="20"/>
      <c r="AKA57" s="20"/>
      <c r="AKB57" s="20"/>
      <c r="AKC57" s="20"/>
      <c r="AKD57" s="20"/>
      <c r="AKE57" s="20"/>
      <c r="AKF57" s="20"/>
      <c r="AKG57" s="20"/>
      <c r="AKH57" s="20"/>
      <c r="AKI57" s="20"/>
      <c r="AKJ57" s="20"/>
      <c r="AKK57" s="20"/>
      <c r="AKL57" s="20"/>
      <c r="AKM57" s="20"/>
      <c r="AKN57" s="20"/>
      <c r="AKO57" s="20"/>
      <c r="AKP57" s="20"/>
      <c r="AKQ57" s="20"/>
      <c r="AKR57" s="20"/>
      <c r="AKS57" s="20"/>
      <c r="AKT57" s="20"/>
      <c r="AKU57" s="20"/>
      <c r="AKV57" s="20"/>
      <c r="AKW57" s="20"/>
      <c r="AKX57" s="20"/>
      <c r="AKY57" s="20"/>
      <c r="AKZ57" s="20"/>
      <c r="ALA57" s="20"/>
      <c r="ALB57" s="20"/>
      <c r="ALC57" s="20"/>
      <c r="ALD57" s="20"/>
      <c r="ALE57" s="20"/>
      <c r="ALF57" s="20"/>
      <c r="ALG57" s="20"/>
      <c r="ALH57" s="20"/>
      <c r="ALI57" s="20"/>
      <c r="ALJ57" s="20"/>
      <c r="ALK57" s="20"/>
      <c r="ALL57" s="20"/>
      <c r="ALM57" s="20"/>
      <c r="ALN57" s="20"/>
      <c r="ALO57" s="20"/>
      <c r="ALP57" s="20"/>
      <c r="ALQ57" s="20"/>
      <c r="ALR57" s="20"/>
      <c r="ALS57" s="20"/>
      <c r="ALT57" s="20"/>
      <c r="ALU57" s="20"/>
      <c r="ALV57" s="20"/>
      <c r="ALW57" s="20"/>
      <c r="ALX57" s="20"/>
      <c r="ALY57" s="20"/>
      <c r="ALZ57" s="20"/>
      <c r="AMA57" s="20"/>
      <c r="AMB57" s="20"/>
      <c r="AMC57" s="20"/>
      <c r="AMD57" s="20"/>
      <c r="AME57" s="20"/>
      <c r="AMF57" s="20"/>
      <c r="AMG57" s="20"/>
      <c r="AMH57" s="20"/>
      <c r="AMI57" s="20"/>
      <c r="AMJ57" s="20"/>
      <c r="AMK57" s="20"/>
      <c r="AML57" s="20"/>
      <c r="AMM57" s="20"/>
      <c r="AMN57" s="20"/>
      <c r="AMO57" s="20"/>
      <c r="AMP57" s="20"/>
      <c r="AMQ57" s="20"/>
      <c r="AMR57" s="20"/>
      <c r="AMS57" s="20"/>
      <c r="AMT57" s="20"/>
      <c r="AMU57" s="20"/>
      <c r="AMV57" s="20"/>
      <c r="AMW57" s="20"/>
      <c r="AMX57" s="20"/>
      <c r="AMY57" s="20"/>
      <c r="AMZ57" s="20"/>
      <c r="ANA57" s="20"/>
      <c r="ANB57" s="20"/>
      <c r="ANC57" s="20"/>
      <c r="AND57" s="20"/>
      <c r="ANE57" s="20"/>
      <c r="ANF57" s="20"/>
      <c r="ANG57" s="20"/>
      <c r="ANH57" s="20"/>
      <c r="ANI57" s="20"/>
      <c r="ANJ57" s="20"/>
      <c r="ANK57" s="20"/>
      <c r="ANL57" s="20"/>
      <c r="ANM57" s="20"/>
      <c r="ANN57" s="20"/>
      <c r="ANO57" s="20"/>
      <c r="ANP57" s="20"/>
      <c r="ANQ57" s="20"/>
      <c r="ANR57" s="20"/>
      <c r="ANS57" s="20"/>
      <c r="ANT57" s="20"/>
      <c r="ANU57" s="20"/>
      <c r="ANV57" s="20"/>
      <c r="ANW57" s="20"/>
      <c r="ANX57" s="20"/>
      <c r="ANY57" s="20"/>
      <c r="ANZ57" s="20"/>
      <c r="AOA57" s="20"/>
      <c r="AOB57" s="20"/>
      <c r="AOC57" s="20"/>
      <c r="AOD57" s="20"/>
      <c r="AOE57" s="20"/>
      <c r="AOF57" s="20"/>
      <c r="AOG57" s="20"/>
      <c r="AOH57" s="20"/>
      <c r="AOI57" s="20"/>
      <c r="AOJ57" s="20"/>
      <c r="AOK57" s="20"/>
      <c r="AOL57" s="20"/>
      <c r="AOM57" s="20"/>
      <c r="AON57" s="20"/>
      <c r="AOO57" s="20"/>
      <c r="AOP57" s="20"/>
      <c r="AOQ57" s="20"/>
      <c r="AOR57" s="20"/>
      <c r="AOS57" s="20"/>
      <c r="AOT57" s="20"/>
      <c r="AOU57" s="20"/>
      <c r="AOV57" s="20"/>
      <c r="AOW57" s="20"/>
      <c r="AOX57" s="20"/>
      <c r="AOY57" s="20"/>
      <c r="AOZ57" s="20"/>
      <c r="APA57" s="20"/>
      <c r="APB57" s="20"/>
      <c r="APC57" s="20"/>
      <c r="APD57" s="20"/>
      <c r="APE57" s="20"/>
      <c r="APF57" s="20"/>
      <c r="APG57" s="20"/>
      <c r="APH57" s="20"/>
      <c r="API57" s="20"/>
      <c r="APJ57" s="20"/>
      <c r="APK57" s="20"/>
      <c r="APL57" s="20"/>
      <c r="APM57" s="20"/>
      <c r="APN57" s="20"/>
      <c r="APO57" s="20"/>
      <c r="APP57" s="20"/>
      <c r="APQ57" s="20"/>
      <c r="APR57" s="20"/>
      <c r="APS57" s="20"/>
      <c r="APT57" s="20"/>
      <c r="APU57" s="20"/>
      <c r="APV57" s="20"/>
      <c r="APW57" s="20"/>
      <c r="APX57" s="20"/>
      <c r="APY57" s="20"/>
      <c r="APZ57" s="20"/>
      <c r="AQA57" s="20"/>
      <c r="AQB57" s="20"/>
      <c r="AQC57" s="20"/>
      <c r="AQD57" s="20"/>
      <c r="AQE57" s="20"/>
      <c r="AQF57" s="20"/>
      <c r="AQG57" s="20"/>
      <c r="AQH57" s="20"/>
      <c r="AQI57" s="20"/>
      <c r="AQJ57" s="20"/>
      <c r="AQK57" s="20"/>
      <c r="AQL57" s="20"/>
      <c r="AQM57" s="20"/>
      <c r="AQN57" s="20"/>
      <c r="AQO57" s="20"/>
      <c r="AQP57" s="20"/>
      <c r="AQQ57" s="20"/>
      <c r="AQR57" s="20"/>
      <c r="AQS57" s="20"/>
      <c r="AQT57" s="20"/>
      <c r="AQU57" s="20"/>
      <c r="AQV57" s="20"/>
      <c r="AQW57" s="20"/>
      <c r="AQX57" s="20"/>
      <c r="AQY57" s="20"/>
      <c r="AQZ57" s="20"/>
      <c r="ARA57" s="20"/>
      <c r="ARB57" s="20"/>
      <c r="ARC57" s="20"/>
      <c r="ARD57" s="20"/>
      <c r="ARE57" s="20"/>
      <c r="ARF57" s="20"/>
      <c r="ARG57" s="20"/>
      <c r="ARH57" s="20"/>
      <c r="ARI57" s="20"/>
      <c r="ARJ57" s="20"/>
      <c r="ARK57" s="20"/>
      <c r="ARL57" s="20"/>
      <c r="ARM57" s="20"/>
      <c r="ARN57" s="20"/>
      <c r="ARO57" s="20"/>
      <c r="ARP57" s="20"/>
      <c r="ARQ57" s="20"/>
      <c r="ARR57" s="20"/>
      <c r="ARS57" s="20"/>
      <c r="ART57" s="20"/>
      <c r="ARU57" s="20"/>
      <c r="ARV57" s="20"/>
      <c r="ARW57" s="20"/>
      <c r="ARX57" s="20"/>
      <c r="ARY57" s="20"/>
      <c r="ARZ57" s="20"/>
      <c r="ASA57" s="20"/>
      <c r="ASB57" s="20"/>
      <c r="ASC57" s="20"/>
      <c r="ASD57" s="20"/>
      <c r="ASE57" s="20"/>
      <c r="ASF57" s="20"/>
      <c r="ASG57" s="20"/>
      <c r="ASH57" s="20"/>
      <c r="ASI57" s="20"/>
      <c r="ASJ57" s="20"/>
      <c r="ASK57" s="20"/>
      <c r="ASL57" s="20"/>
      <c r="ASM57" s="20"/>
      <c r="ASN57" s="20"/>
      <c r="ASO57" s="20"/>
      <c r="ASP57" s="20"/>
      <c r="ASQ57" s="20"/>
      <c r="ASR57" s="20"/>
      <c r="ASS57" s="20"/>
      <c r="AST57" s="20"/>
      <c r="ASU57" s="20"/>
      <c r="ASV57" s="20"/>
      <c r="ASW57" s="20"/>
      <c r="ASX57" s="20"/>
      <c r="ASY57" s="20"/>
      <c r="ASZ57" s="20"/>
      <c r="ATA57" s="20"/>
      <c r="ATB57" s="20"/>
      <c r="ATC57" s="20"/>
      <c r="ATD57" s="20"/>
      <c r="ATE57" s="20"/>
      <c r="ATF57" s="20"/>
      <c r="ATG57" s="20"/>
      <c r="ATH57" s="20"/>
      <c r="ATI57" s="20"/>
      <c r="ATJ57" s="20"/>
      <c r="ATK57" s="20"/>
      <c r="ATL57" s="20"/>
      <c r="ATM57" s="20"/>
      <c r="ATN57" s="20"/>
      <c r="ATO57" s="20"/>
      <c r="ATP57" s="20"/>
      <c r="ATQ57" s="20"/>
      <c r="ATR57" s="20"/>
      <c r="ATS57" s="20"/>
      <c r="ATT57" s="20"/>
      <c r="ATU57" s="20"/>
      <c r="ATV57" s="20"/>
      <c r="ATW57" s="20"/>
      <c r="ATX57" s="20"/>
      <c r="ATY57" s="20"/>
      <c r="ATZ57" s="20"/>
      <c r="AUA57" s="20"/>
      <c r="AUB57" s="20"/>
      <c r="AUC57" s="20"/>
      <c r="AUD57" s="20"/>
      <c r="AUE57" s="20"/>
      <c r="AUF57" s="20"/>
      <c r="AUG57" s="20"/>
      <c r="AUH57" s="20"/>
      <c r="AUI57" s="20"/>
      <c r="AUJ57" s="20"/>
      <c r="AUK57" s="20"/>
      <c r="AUL57" s="20"/>
      <c r="AUM57" s="20"/>
      <c r="AUN57" s="20"/>
      <c r="AUO57" s="20"/>
      <c r="AUP57" s="20"/>
      <c r="AUQ57" s="20"/>
      <c r="AUR57" s="20"/>
      <c r="AUS57" s="20"/>
      <c r="AUT57" s="20"/>
      <c r="AUU57" s="20"/>
      <c r="AUV57" s="20"/>
      <c r="AUW57" s="20"/>
      <c r="AUX57" s="20"/>
      <c r="AUY57" s="20"/>
      <c r="AUZ57" s="20"/>
      <c r="AVA57" s="20"/>
      <c r="AVB57" s="20"/>
      <c r="AVC57" s="20"/>
      <c r="AVD57" s="20"/>
      <c r="AVE57" s="20"/>
      <c r="AVF57" s="20"/>
      <c r="AVG57" s="20"/>
      <c r="AVH57" s="20"/>
      <c r="AVI57" s="20"/>
      <c r="AVJ57" s="20"/>
      <c r="AVK57" s="20"/>
      <c r="AVL57" s="20"/>
      <c r="AVM57" s="20"/>
      <c r="AVN57" s="20"/>
      <c r="AVO57" s="20"/>
      <c r="AVP57" s="20"/>
      <c r="AVQ57" s="20"/>
      <c r="AVR57" s="20"/>
      <c r="AVS57" s="20"/>
      <c r="AVT57" s="20"/>
      <c r="AVU57" s="20"/>
      <c r="AVV57" s="20"/>
      <c r="AVW57" s="20"/>
      <c r="AVX57" s="20"/>
      <c r="AVY57" s="20"/>
      <c r="AVZ57" s="20"/>
      <c r="AWA57" s="20"/>
      <c r="AWB57" s="20"/>
      <c r="AWC57" s="20"/>
      <c r="AWD57" s="20"/>
      <c r="AWE57" s="20"/>
      <c r="AWF57" s="20"/>
      <c r="AWG57" s="20"/>
      <c r="AWH57" s="20"/>
      <c r="AWI57" s="20"/>
      <c r="AWJ57" s="20"/>
      <c r="AWK57" s="20"/>
      <c r="AWL57" s="20"/>
      <c r="AWM57" s="20"/>
      <c r="AWN57" s="20"/>
      <c r="AWO57" s="20"/>
      <c r="AWP57" s="20"/>
      <c r="AWQ57" s="20"/>
      <c r="AWR57" s="20"/>
      <c r="AWS57" s="20"/>
      <c r="AWT57" s="20"/>
      <c r="AWU57" s="20"/>
      <c r="AWV57" s="20"/>
      <c r="AWW57" s="20"/>
      <c r="AWX57" s="20"/>
      <c r="AWY57" s="20"/>
      <c r="AWZ57" s="20"/>
      <c r="AXA57" s="20"/>
      <c r="AXB57" s="20"/>
      <c r="AXC57" s="20"/>
      <c r="AXD57" s="20"/>
      <c r="AXE57" s="20"/>
      <c r="AXF57" s="20"/>
      <c r="AXG57" s="20"/>
      <c r="AXH57" s="20"/>
      <c r="AXI57" s="20"/>
      <c r="AXJ57" s="20"/>
      <c r="AXK57" s="20"/>
      <c r="AXL57" s="20"/>
      <c r="AXM57" s="20"/>
      <c r="AXN57" s="20"/>
      <c r="AXO57" s="20"/>
      <c r="AXP57" s="20"/>
      <c r="AXQ57" s="20"/>
      <c r="AXR57" s="20"/>
      <c r="AXS57" s="20"/>
      <c r="AXT57" s="20"/>
      <c r="AXU57" s="20"/>
      <c r="AXV57" s="20"/>
      <c r="AXW57" s="20"/>
      <c r="AXX57" s="20"/>
      <c r="AXY57" s="20"/>
      <c r="AXZ57" s="20"/>
      <c r="AYA57" s="20"/>
      <c r="AYB57" s="20"/>
      <c r="AYC57" s="20"/>
      <c r="AYD57" s="20"/>
      <c r="AYE57" s="20"/>
      <c r="AYF57" s="20"/>
      <c r="AYG57" s="20"/>
      <c r="AYH57" s="20"/>
      <c r="AYI57" s="20"/>
      <c r="AYJ57" s="20"/>
      <c r="AYK57" s="20"/>
      <c r="AYL57" s="20"/>
      <c r="AYM57" s="20"/>
      <c r="AYN57" s="20"/>
      <c r="AYO57" s="20"/>
      <c r="AYP57" s="20"/>
      <c r="AYQ57" s="20"/>
      <c r="AYR57" s="20"/>
      <c r="AYS57" s="20"/>
      <c r="AYT57" s="20"/>
      <c r="AYU57" s="20"/>
      <c r="AYV57" s="20"/>
      <c r="AYW57" s="20"/>
      <c r="AYX57" s="20"/>
      <c r="AYY57" s="20"/>
      <c r="AYZ57" s="20"/>
      <c r="AZA57" s="20"/>
      <c r="AZB57" s="20"/>
      <c r="AZC57" s="20"/>
      <c r="AZD57" s="20"/>
      <c r="AZE57" s="20"/>
      <c r="AZF57" s="20"/>
      <c r="AZG57" s="20"/>
      <c r="AZH57" s="20"/>
      <c r="AZI57" s="20"/>
      <c r="AZJ57" s="20"/>
      <c r="AZK57" s="20"/>
      <c r="AZL57" s="20"/>
      <c r="AZM57" s="20"/>
      <c r="AZN57" s="20"/>
      <c r="AZO57" s="20"/>
      <c r="AZP57" s="20"/>
      <c r="AZQ57" s="20"/>
      <c r="AZR57" s="20"/>
      <c r="AZS57" s="20"/>
      <c r="AZT57" s="20"/>
      <c r="AZU57" s="20"/>
      <c r="AZV57" s="20"/>
      <c r="AZW57" s="20"/>
      <c r="AZX57" s="20"/>
      <c r="AZY57" s="20"/>
      <c r="AZZ57" s="20"/>
      <c r="BAA57" s="20"/>
      <c r="BAB57" s="20"/>
      <c r="BAC57" s="20"/>
      <c r="BAD57" s="20"/>
      <c r="BAE57" s="20"/>
      <c r="BAF57" s="20"/>
      <c r="BAG57" s="20"/>
      <c r="BAH57" s="20"/>
      <c r="BAI57" s="20"/>
      <c r="BAJ57" s="20"/>
      <c r="BAK57" s="20"/>
      <c r="BAL57" s="20"/>
      <c r="BAM57" s="20"/>
      <c r="BAN57" s="20"/>
      <c r="BAO57" s="20"/>
      <c r="BAP57" s="20"/>
      <c r="BAQ57" s="20"/>
      <c r="BAR57" s="20"/>
      <c r="BAS57" s="20"/>
      <c r="BAT57" s="20"/>
      <c r="BAU57" s="20"/>
      <c r="BAV57" s="20"/>
      <c r="BAW57" s="20"/>
      <c r="BAX57" s="20"/>
      <c r="BAY57" s="20"/>
      <c r="BAZ57" s="20"/>
      <c r="BBA57" s="20"/>
      <c r="BBB57" s="20"/>
      <c r="BBC57" s="20"/>
      <c r="BBD57" s="20"/>
      <c r="BBE57" s="20"/>
      <c r="BBF57" s="20"/>
      <c r="BBG57" s="20"/>
      <c r="BBH57" s="20"/>
      <c r="BBI57" s="20"/>
      <c r="BBJ57" s="20"/>
      <c r="BBK57" s="20"/>
      <c r="BBL57" s="20"/>
      <c r="BBM57" s="20"/>
      <c r="BBN57" s="20"/>
      <c r="BBO57" s="20"/>
      <c r="BBP57" s="20"/>
      <c r="BBQ57" s="20"/>
      <c r="BBR57" s="20"/>
      <c r="BBS57" s="20"/>
      <c r="BBT57" s="20"/>
      <c r="BBU57" s="20"/>
      <c r="BBV57" s="20"/>
      <c r="BBW57" s="20"/>
      <c r="BBX57" s="20"/>
      <c r="BBY57" s="20"/>
      <c r="BBZ57" s="20"/>
      <c r="BCA57" s="20"/>
      <c r="BCB57" s="20"/>
      <c r="BCC57" s="20"/>
      <c r="BCD57" s="20"/>
      <c r="BCE57" s="20"/>
      <c r="BCF57" s="20"/>
      <c r="BCG57" s="20"/>
      <c r="BCH57" s="20"/>
      <c r="BCI57" s="20"/>
      <c r="BCJ57" s="20"/>
      <c r="BCK57" s="20"/>
      <c r="BCL57" s="20"/>
      <c r="BCM57" s="20"/>
      <c r="BCN57" s="20"/>
      <c r="BCO57" s="20"/>
      <c r="BCP57" s="20"/>
      <c r="BCQ57" s="20"/>
      <c r="BCR57" s="20"/>
      <c r="BCS57" s="20"/>
      <c r="BCT57" s="20"/>
      <c r="BCU57" s="20"/>
      <c r="BCV57" s="20"/>
      <c r="BCW57" s="20"/>
      <c r="BCX57" s="20"/>
      <c r="BCY57" s="20"/>
      <c r="BCZ57" s="20"/>
      <c r="BDA57" s="20"/>
      <c r="BDB57" s="20"/>
      <c r="BDC57" s="20"/>
      <c r="BDD57" s="20"/>
      <c r="BDE57" s="20"/>
      <c r="BDF57" s="20"/>
      <c r="BDG57" s="20"/>
      <c r="BDH57" s="20"/>
      <c r="BDI57" s="20"/>
      <c r="BDJ57" s="20"/>
      <c r="BDK57" s="20"/>
      <c r="BDL57" s="20"/>
      <c r="BDM57" s="20"/>
      <c r="BDN57" s="20"/>
      <c r="BDO57" s="20"/>
      <c r="BDP57" s="20"/>
      <c r="BDQ57" s="20"/>
      <c r="BDR57" s="20"/>
      <c r="BDS57" s="20"/>
      <c r="BDT57" s="20"/>
      <c r="BDU57" s="20"/>
      <c r="BDV57" s="20"/>
      <c r="BDW57" s="20"/>
      <c r="BDX57" s="20"/>
      <c r="BDY57" s="20"/>
      <c r="BDZ57" s="20"/>
      <c r="BEA57" s="20"/>
      <c r="BEB57" s="20"/>
      <c r="BEC57" s="20"/>
      <c r="BED57" s="20"/>
      <c r="BEE57" s="20"/>
      <c r="BEF57" s="20"/>
      <c r="BEG57" s="20"/>
      <c r="BEH57" s="20"/>
      <c r="BEI57" s="20"/>
      <c r="BEJ57" s="20"/>
      <c r="BEK57" s="20"/>
      <c r="BEL57" s="20"/>
      <c r="BEM57" s="20"/>
      <c r="BEN57" s="20"/>
      <c r="BEO57" s="20"/>
      <c r="BEP57" s="20"/>
      <c r="BEQ57" s="20"/>
      <c r="BER57" s="20"/>
      <c r="BES57" s="20"/>
      <c r="BET57" s="20"/>
      <c r="BEU57" s="20"/>
      <c r="BEV57" s="20"/>
      <c r="BEW57" s="20"/>
      <c r="BEX57" s="20"/>
      <c r="BEY57" s="20"/>
      <c r="BEZ57" s="20"/>
      <c r="BFA57" s="20"/>
      <c r="BFB57" s="20"/>
      <c r="BFC57" s="20"/>
      <c r="BFD57" s="20"/>
      <c r="BFE57" s="20"/>
      <c r="BFF57" s="20"/>
      <c r="BFG57" s="20"/>
      <c r="BFH57" s="20"/>
      <c r="BFI57" s="20"/>
      <c r="BFJ57" s="20"/>
      <c r="BFK57" s="20"/>
      <c r="BFL57" s="20"/>
      <c r="BFM57" s="20"/>
      <c r="BFN57" s="20"/>
      <c r="BFO57" s="20"/>
      <c r="BFP57" s="20"/>
      <c r="BFQ57" s="20"/>
      <c r="BFR57" s="20"/>
      <c r="BFS57" s="20"/>
      <c r="BFT57" s="20"/>
      <c r="BFU57" s="20"/>
      <c r="BFV57" s="20"/>
      <c r="BFW57" s="20"/>
      <c r="BFX57" s="20"/>
      <c r="BFY57" s="20"/>
      <c r="BFZ57" s="20"/>
      <c r="BGA57" s="20"/>
      <c r="BGB57" s="20"/>
      <c r="BGC57" s="20"/>
      <c r="BGD57" s="20"/>
      <c r="BGE57" s="20"/>
      <c r="BGF57" s="20"/>
      <c r="BGG57" s="20"/>
      <c r="BGH57" s="20"/>
      <c r="BGI57" s="20"/>
      <c r="BGJ57" s="20"/>
      <c r="BGK57" s="20"/>
      <c r="BGL57" s="20"/>
      <c r="BGM57" s="20"/>
      <c r="BGN57" s="20"/>
      <c r="BGO57" s="20"/>
      <c r="BGP57" s="20"/>
      <c r="BGQ57" s="20"/>
      <c r="BGR57" s="20"/>
      <c r="BGS57" s="20"/>
      <c r="BGT57" s="20"/>
      <c r="BGU57" s="20"/>
      <c r="BGV57" s="20"/>
      <c r="BGW57" s="20"/>
      <c r="BGX57" s="20"/>
      <c r="BGY57" s="20"/>
      <c r="BGZ57" s="20"/>
      <c r="BHA57" s="20"/>
      <c r="BHB57" s="20"/>
      <c r="BHC57" s="20"/>
      <c r="BHD57" s="20"/>
      <c r="BHE57" s="20"/>
      <c r="BHF57" s="20"/>
      <c r="BHG57" s="20"/>
      <c r="BHH57" s="20"/>
      <c r="BHI57" s="20"/>
      <c r="BHJ57" s="20"/>
      <c r="BHK57" s="20"/>
      <c r="BHL57" s="20"/>
      <c r="BHM57" s="20"/>
      <c r="BHN57" s="20"/>
      <c r="BHO57" s="20"/>
      <c r="BHP57" s="20"/>
      <c r="BHQ57" s="20"/>
      <c r="BHR57" s="20"/>
      <c r="BHS57" s="20"/>
      <c r="BHT57" s="20"/>
      <c r="BHU57" s="20"/>
      <c r="BHV57" s="20"/>
      <c r="BHW57" s="20"/>
      <c r="BHX57" s="20"/>
      <c r="BHY57" s="20"/>
      <c r="BHZ57" s="20"/>
      <c r="BIA57" s="20"/>
      <c r="BIB57" s="20"/>
      <c r="BIC57" s="20"/>
      <c r="BID57" s="20"/>
      <c r="BIE57" s="20"/>
      <c r="BIF57" s="20"/>
      <c r="BIG57" s="20"/>
      <c r="BIH57" s="20"/>
      <c r="BII57" s="20"/>
      <c r="BIJ57" s="20"/>
      <c r="BIK57" s="20"/>
      <c r="BIL57" s="20"/>
      <c r="BIM57" s="20"/>
      <c r="BIN57" s="20"/>
      <c r="BIO57" s="20"/>
      <c r="BIP57" s="20"/>
      <c r="BIQ57" s="20"/>
      <c r="BIR57" s="20"/>
      <c r="BIS57" s="20"/>
      <c r="BIT57" s="20"/>
      <c r="BIU57" s="20"/>
      <c r="BIV57" s="20"/>
      <c r="BIW57" s="20"/>
      <c r="BIX57" s="20"/>
      <c r="BIY57" s="20"/>
      <c r="BIZ57" s="20"/>
      <c r="BJA57" s="20"/>
      <c r="BJB57" s="20"/>
      <c r="BJC57" s="20"/>
      <c r="BJD57" s="20"/>
      <c r="BJE57" s="20"/>
      <c r="BJF57" s="20"/>
      <c r="BJG57" s="20"/>
      <c r="BJH57" s="20"/>
      <c r="BJI57" s="20"/>
      <c r="BJJ57" s="20"/>
      <c r="BJK57" s="20"/>
      <c r="BJL57" s="20"/>
      <c r="BJM57" s="20"/>
      <c r="BJN57" s="20"/>
      <c r="BJO57" s="20"/>
      <c r="BJP57" s="20"/>
      <c r="BJQ57" s="20"/>
      <c r="BJR57" s="20"/>
      <c r="BJS57" s="20"/>
      <c r="BJT57" s="20"/>
      <c r="BJU57" s="20"/>
      <c r="BJV57" s="20"/>
      <c r="BJW57" s="20"/>
      <c r="BJX57" s="20"/>
      <c r="BJY57" s="20"/>
      <c r="BJZ57" s="20"/>
      <c r="BKA57" s="20"/>
      <c r="BKB57" s="20"/>
      <c r="BKC57" s="20"/>
      <c r="BKD57" s="20"/>
      <c r="BKE57" s="20"/>
      <c r="BKF57" s="20"/>
      <c r="BKG57" s="20"/>
      <c r="BKH57" s="20"/>
      <c r="BKI57" s="20"/>
      <c r="BKJ57" s="20"/>
      <c r="BKK57" s="20"/>
      <c r="BKL57" s="20"/>
      <c r="BKM57" s="20"/>
      <c r="BKN57" s="20"/>
      <c r="BKO57" s="20"/>
      <c r="BKP57" s="20"/>
      <c r="BKQ57" s="20"/>
      <c r="BKR57" s="20"/>
      <c r="BKS57" s="20"/>
      <c r="BKT57" s="20"/>
      <c r="BKU57" s="20"/>
      <c r="BKV57" s="20"/>
      <c r="BKW57" s="20"/>
      <c r="BKX57" s="20"/>
      <c r="BKY57" s="20"/>
      <c r="BKZ57" s="20"/>
      <c r="BLA57" s="20"/>
      <c r="BLB57" s="20"/>
      <c r="BLC57" s="20"/>
      <c r="BLD57" s="20"/>
      <c r="BLE57" s="20"/>
      <c r="BLF57" s="20"/>
      <c r="BLG57" s="20"/>
      <c r="BLH57" s="20"/>
      <c r="BLI57" s="20"/>
      <c r="BLJ57" s="20"/>
      <c r="BLK57" s="20"/>
      <c r="BLL57" s="20"/>
      <c r="BLM57" s="20"/>
      <c r="BLN57" s="20"/>
      <c r="BLO57" s="20"/>
      <c r="BLP57" s="20"/>
      <c r="BLQ57" s="20"/>
      <c r="BLR57" s="20"/>
      <c r="BLS57" s="20"/>
      <c r="BLT57" s="20"/>
      <c r="BLU57" s="20"/>
      <c r="BLV57" s="20"/>
      <c r="BLW57" s="20"/>
      <c r="BLX57" s="20"/>
      <c r="BLY57" s="20"/>
      <c r="BLZ57" s="20"/>
      <c r="BMA57" s="20"/>
      <c r="BMB57" s="20"/>
      <c r="BMC57" s="20"/>
      <c r="BMD57" s="20"/>
      <c r="BME57" s="20"/>
      <c r="BMF57" s="20"/>
      <c r="BMG57" s="20"/>
      <c r="BMH57" s="20"/>
      <c r="BMI57" s="20"/>
      <c r="BMJ57" s="20"/>
      <c r="BMK57" s="20"/>
      <c r="BML57" s="20"/>
      <c r="BMM57" s="20"/>
      <c r="BMN57" s="20"/>
      <c r="BMO57" s="20"/>
      <c r="BMP57" s="20"/>
      <c r="BMQ57" s="20"/>
      <c r="BMR57" s="20"/>
      <c r="BMS57" s="20"/>
      <c r="BMT57" s="20"/>
      <c r="BMU57" s="20"/>
      <c r="BMV57" s="20"/>
      <c r="BMW57" s="20"/>
      <c r="BMX57" s="20"/>
      <c r="BMY57" s="20"/>
      <c r="BMZ57" s="20"/>
      <c r="BNA57" s="20"/>
      <c r="BNB57" s="20"/>
      <c r="BNC57" s="20"/>
      <c r="BND57" s="20"/>
      <c r="BNE57" s="20"/>
      <c r="BNF57" s="20"/>
      <c r="BNG57" s="20"/>
      <c r="BNH57" s="20"/>
      <c r="BNI57" s="20"/>
      <c r="BNJ57" s="20"/>
      <c r="BNK57" s="20"/>
      <c r="BNL57" s="20"/>
      <c r="BNM57" s="20"/>
      <c r="BNN57" s="20"/>
      <c r="BNO57" s="20"/>
      <c r="BNP57" s="20"/>
      <c r="BNQ57" s="20"/>
      <c r="BNR57" s="20"/>
      <c r="BNS57" s="20"/>
      <c r="BNT57" s="20"/>
      <c r="BNU57" s="20"/>
      <c r="BNV57" s="20"/>
      <c r="BNW57" s="20"/>
      <c r="BNX57" s="20"/>
      <c r="BNY57" s="20"/>
      <c r="BNZ57" s="20"/>
      <c r="BOA57" s="20"/>
      <c r="BOB57" s="20"/>
      <c r="BOC57" s="20"/>
      <c r="BOD57" s="20"/>
      <c r="BOE57" s="20"/>
      <c r="BOF57" s="20"/>
      <c r="BOG57" s="20"/>
      <c r="BOH57" s="20"/>
      <c r="BOI57" s="20"/>
      <c r="BOJ57" s="20"/>
      <c r="BOK57" s="20"/>
      <c r="BOL57" s="20"/>
      <c r="BOM57" s="20"/>
      <c r="BON57" s="20"/>
      <c r="BOO57" s="20"/>
      <c r="BOP57" s="20"/>
      <c r="BOQ57" s="20"/>
      <c r="BOR57" s="20"/>
      <c r="BOS57" s="20"/>
      <c r="BOT57" s="20"/>
      <c r="BOU57" s="20"/>
      <c r="BOV57" s="20"/>
      <c r="BOW57" s="20"/>
      <c r="BOX57" s="20"/>
      <c r="BOY57" s="20"/>
      <c r="BOZ57" s="20"/>
      <c r="BPA57" s="20"/>
      <c r="BPB57" s="20"/>
      <c r="BPC57" s="20"/>
      <c r="BPD57" s="20"/>
      <c r="BPE57" s="20"/>
      <c r="BPF57" s="20"/>
      <c r="BPG57" s="20"/>
      <c r="BPH57" s="20"/>
      <c r="BPI57" s="20"/>
      <c r="BPJ57" s="20"/>
      <c r="BPK57" s="20"/>
      <c r="BPL57" s="20"/>
      <c r="BPM57" s="20"/>
      <c r="BPN57" s="20"/>
      <c r="BPO57" s="20"/>
      <c r="BPP57" s="20"/>
      <c r="BPQ57" s="20"/>
      <c r="BPR57" s="20"/>
      <c r="BPS57" s="20"/>
      <c r="BPT57" s="20"/>
      <c r="BPU57" s="20"/>
      <c r="BPV57" s="20"/>
      <c r="BPW57" s="20"/>
      <c r="BPX57" s="20"/>
      <c r="BPY57" s="20"/>
      <c r="BPZ57" s="20"/>
      <c r="BQA57" s="20"/>
      <c r="BQB57" s="20"/>
      <c r="BQC57" s="20"/>
      <c r="BQD57" s="20"/>
      <c r="BQE57" s="20"/>
      <c r="BQF57" s="20"/>
      <c r="BQG57" s="20"/>
      <c r="BQH57" s="20"/>
      <c r="BQI57" s="20"/>
      <c r="BQJ57" s="20"/>
      <c r="BQK57" s="20"/>
      <c r="BQL57" s="20"/>
      <c r="BQM57" s="20"/>
      <c r="BQN57" s="20"/>
      <c r="BQO57" s="20"/>
      <c r="BQP57" s="20"/>
      <c r="BQQ57" s="20"/>
      <c r="BQR57" s="20"/>
      <c r="BQS57" s="20"/>
      <c r="BQT57" s="20"/>
      <c r="BQU57" s="20"/>
      <c r="BQV57" s="20"/>
      <c r="BQW57" s="20"/>
      <c r="BQX57" s="20"/>
      <c r="BQY57" s="20"/>
      <c r="BQZ57" s="20"/>
      <c r="BRA57" s="20"/>
      <c r="BRB57" s="20"/>
      <c r="BRC57" s="20"/>
      <c r="BRD57" s="20"/>
      <c r="BRE57" s="20"/>
      <c r="BRF57" s="20"/>
      <c r="BRG57" s="20"/>
      <c r="BRH57" s="20"/>
      <c r="BRI57" s="20"/>
      <c r="BRJ57" s="20"/>
      <c r="BRK57" s="20"/>
      <c r="BRL57" s="20"/>
      <c r="BRM57" s="20"/>
      <c r="BRN57" s="20"/>
      <c r="BRO57" s="20"/>
      <c r="BRP57" s="20"/>
      <c r="BRQ57" s="20"/>
      <c r="BRR57" s="20"/>
      <c r="BRS57" s="20"/>
      <c r="BRT57" s="20"/>
      <c r="BRU57" s="20"/>
      <c r="BRV57" s="20"/>
      <c r="BRW57" s="20"/>
      <c r="BRX57" s="20"/>
      <c r="BRY57" s="20"/>
      <c r="BRZ57" s="20"/>
      <c r="BSA57" s="20"/>
      <c r="BSB57" s="20"/>
      <c r="BSC57" s="20"/>
      <c r="BSD57" s="20"/>
      <c r="BSE57" s="20"/>
      <c r="BSF57" s="20"/>
      <c r="BSG57" s="20"/>
      <c r="BSH57" s="20"/>
      <c r="BSI57" s="20"/>
      <c r="BSJ57" s="20"/>
      <c r="BSK57" s="20"/>
      <c r="BSL57" s="20"/>
      <c r="BSM57" s="20"/>
      <c r="BSN57" s="20"/>
      <c r="BSO57" s="20"/>
      <c r="BSP57" s="20"/>
      <c r="BSQ57" s="20"/>
      <c r="BSR57" s="20"/>
      <c r="BSS57" s="20"/>
      <c r="BST57" s="20"/>
      <c r="BSU57" s="20"/>
      <c r="BSV57" s="20"/>
      <c r="BSW57" s="20"/>
      <c r="BSX57" s="20"/>
      <c r="BSY57" s="20"/>
      <c r="BSZ57" s="20"/>
      <c r="BTA57" s="20"/>
      <c r="BTB57" s="20"/>
      <c r="BTC57" s="20"/>
      <c r="BTD57" s="20"/>
      <c r="BTE57" s="20"/>
      <c r="BTF57" s="20"/>
      <c r="BTG57" s="20"/>
      <c r="BTH57" s="20"/>
      <c r="BTI57" s="20"/>
      <c r="BTJ57" s="20"/>
      <c r="BTK57" s="20"/>
      <c r="BTL57" s="20"/>
      <c r="BTM57" s="20"/>
      <c r="BTN57" s="20"/>
      <c r="BTO57" s="20"/>
      <c r="BTP57" s="20"/>
      <c r="BTQ57" s="20"/>
      <c r="BTR57" s="20"/>
      <c r="BTS57" s="20"/>
      <c r="BTT57" s="20"/>
      <c r="BTU57" s="20"/>
      <c r="BTV57" s="20"/>
      <c r="BTW57" s="20"/>
      <c r="BTX57" s="20"/>
      <c r="BTY57" s="20"/>
      <c r="BTZ57" s="20"/>
      <c r="BUA57" s="20"/>
      <c r="BUB57" s="20"/>
      <c r="BUC57" s="20"/>
      <c r="BUD57" s="20"/>
      <c r="BUE57" s="20"/>
      <c r="BUF57" s="20"/>
      <c r="BUG57" s="20"/>
      <c r="BUH57" s="20"/>
      <c r="BUI57" s="20"/>
      <c r="BUJ57" s="20"/>
      <c r="BUK57" s="20"/>
      <c r="BUL57" s="20"/>
      <c r="BUM57" s="20"/>
      <c r="BUN57" s="20"/>
      <c r="BUO57" s="20"/>
      <c r="BUP57" s="20"/>
      <c r="BUQ57" s="20"/>
      <c r="BUR57" s="20"/>
      <c r="BUS57" s="20"/>
      <c r="BUT57" s="20"/>
      <c r="BUU57" s="20"/>
      <c r="BUV57" s="20"/>
      <c r="BUW57" s="20"/>
      <c r="BUX57" s="20"/>
      <c r="BUY57" s="20"/>
      <c r="BUZ57" s="20"/>
      <c r="BVA57" s="20"/>
      <c r="BVB57" s="20"/>
      <c r="BVC57" s="20"/>
      <c r="BVD57" s="20"/>
      <c r="BVE57" s="20"/>
      <c r="BVF57" s="20"/>
      <c r="BVG57" s="20"/>
      <c r="BVH57" s="20"/>
      <c r="BVI57" s="20"/>
      <c r="BVJ57" s="20"/>
      <c r="BVK57" s="20"/>
      <c r="BVL57" s="20"/>
      <c r="BVM57" s="20"/>
      <c r="BVN57" s="20"/>
      <c r="BVO57" s="20"/>
      <c r="BVP57" s="20"/>
      <c r="BVQ57" s="20"/>
      <c r="BVR57" s="20"/>
      <c r="BVS57" s="20"/>
      <c r="BVT57" s="20"/>
      <c r="BVU57" s="20"/>
      <c r="BVV57" s="20"/>
      <c r="BVW57" s="20"/>
      <c r="BVX57" s="20"/>
      <c r="BVY57" s="20"/>
      <c r="BVZ57" s="20"/>
      <c r="BWA57" s="20"/>
      <c r="BWB57" s="20"/>
      <c r="BWC57" s="20"/>
      <c r="BWD57" s="20"/>
      <c r="BWE57" s="20"/>
      <c r="BWF57" s="20"/>
      <c r="BWG57" s="20"/>
      <c r="BWH57" s="20"/>
      <c r="BWI57" s="20"/>
      <c r="BWJ57" s="20"/>
      <c r="BWK57" s="20"/>
      <c r="BWL57" s="20"/>
      <c r="BWM57" s="20"/>
      <c r="BWN57" s="20"/>
      <c r="BWO57" s="20"/>
      <c r="BWP57" s="20"/>
      <c r="BWQ57" s="20"/>
      <c r="BWR57" s="20"/>
      <c r="BWS57" s="20"/>
      <c r="BWT57" s="20"/>
      <c r="BWU57" s="20"/>
      <c r="BWV57" s="20"/>
      <c r="BWW57" s="20"/>
      <c r="BWX57" s="20"/>
      <c r="BWY57" s="20"/>
      <c r="BWZ57" s="20"/>
      <c r="BXA57" s="20"/>
      <c r="BXB57" s="20"/>
      <c r="BXC57" s="20"/>
      <c r="BXD57" s="20"/>
      <c r="BXE57" s="20"/>
      <c r="BXF57" s="20"/>
      <c r="BXG57" s="20"/>
      <c r="BXH57" s="20"/>
      <c r="BXI57" s="20"/>
      <c r="BXJ57" s="20"/>
      <c r="BXK57" s="20"/>
      <c r="BXL57" s="20"/>
      <c r="BXM57" s="20"/>
      <c r="BXN57" s="20"/>
      <c r="BXO57" s="20"/>
      <c r="BXP57" s="20"/>
      <c r="BXQ57" s="20"/>
      <c r="BXR57" s="20"/>
      <c r="BXS57" s="20"/>
      <c r="BXT57" s="20"/>
      <c r="BXU57" s="20"/>
      <c r="BXV57" s="20"/>
      <c r="BXW57" s="20"/>
      <c r="BXX57" s="20"/>
      <c r="BXY57" s="20"/>
      <c r="BXZ57" s="20"/>
      <c r="BYA57" s="20"/>
      <c r="BYB57" s="20"/>
      <c r="BYC57" s="20"/>
      <c r="BYD57" s="20"/>
      <c r="BYE57" s="20"/>
      <c r="BYF57" s="20"/>
      <c r="BYG57" s="20"/>
      <c r="BYH57" s="20"/>
      <c r="BYI57" s="20"/>
      <c r="BYJ57" s="20"/>
      <c r="BYK57" s="20"/>
      <c r="BYL57" s="20"/>
      <c r="BYM57" s="20"/>
      <c r="BYN57" s="20"/>
      <c r="BYO57" s="20"/>
      <c r="BYP57" s="20"/>
      <c r="BYQ57" s="20"/>
      <c r="BYR57" s="20"/>
      <c r="BYS57" s="20"/>
      <c r="BYT57" s="20"/>
      <c r="BYU57" s="20"/>
      <c r="BYV57" s="20"/>
      <c r="BYW57" s="20"/>
      <c r="BYX57" s="20"/>
      <c r="BYY57" s="20"/>
      <c r="BYZ57" s="20"/>
      <c r="BZA57" s="20"/>
      <c r="BZB57" s="20"/>
      <c r="BZC57" s="20"/>
      <c r="BZD57" s="20"/>
      <c r="BZE57" s="20"/>
      <c r="BZF57" s="20"/>
      <c r="BZG57" s="20"/>
      <c r="BZH57" s="20"/>
      <c r="BZI57" s="20"/>
      <c r="BZJ57" s="20"/>
      <c r="BZK57" s="20"/>
      <c r="BZL57" s="20"/>
      <c r="BZM57" s="20"/>
      <c r="BZN57" s="20"/>
      <c r="BZO57" s="20"/>
      <c r="BZP57" s="20"/>
      <c r="BZQ57" s="20"/>
      <c r="BZR57" s="20"/>
      <c r="BZS57" s="20"/>
      <c r="BZT57" s="20"/>
      <c r="BZU57" s="20"/>
      <c r="BZV57" s="20"/>
      <c r="BZW57" s="20"/>
      <c r="BZX57" s="20"/>
      <c r="BZY57" s="20"/>
      <c r="BZZ57" s="20"/>
      <c r="CAA57" s="20"/>
      <c r="CAB57" s="20"/>
      <c r="CAC57" s="20"/>
      <c r="CAD57" s="20"/>
      <c r="CAE57" s="20"/>
      <c r="CAF57" s="20"/>
      <c r="CAG57" s="20"/>
      <c r="CAH57" s="20"/>
      <c r="CAI57" s="20"/>
      <c r="CAJ57" s="20"/>
      <c r="CAK57" s="20"/>
      <c r="CAL57" s="20"/>
      <c r="CAM57" s="20"/>
      <c r="CAN57" s="20"/>
      <c r="CAO57" s="20"/>
      <c r="CAP57" s="20"/>
      <c r="CAQ57" s="20"/>
      <c r="CAR57" s="20"/>
      <c r="CAS57" s="20"/>
      <c r="CAT57" s="20"/>
      <c r="CAU57" s="20"/>
      <c r="CAV57" s="20"/>
      <c r="CAW57" s="20"/>
      <c r="CAX57" s="20"/>
      <c r="CAY57" s="20"/>
      <c r="CAZ57" s="20"/>
      <c r="CBA57" s="20"/>
      <c r="CBB57" s="20"/>
      <c r="CBC57" s="20"/>
      <c r="CBD57" s="20"/>
      <c r="CBE57" s="20"/>
      <c r="CBF57" s="20"/>
      <c r="CBG57" s="20"/>
      <c r="CBH57" s="20"/>
      <c r="CBI57" s="20"/>
      <c r="CBJ57" s="20"/>
      <c r="CBK57" s="20"/>
      <c r="CBL57" s="20"/>
      <c r="CBM57" s="20"/>
      <c r="CBN57" s="20"/>
      <c r="CBO57" s="20"/>
      <c r="CBP57" s="20"/>
      <c r="CBQ57" s="20"/>
      <c r="CBR57" s="20"/>
      <c r="CBS57" s="20"/>
      <c r="CBT57" s="20"/>
      <c r="CBU57" s="20"/>
      <c r="CBV57" s="20"/>
      <c r="CBW57" s="20"/>
      <c r="CBX57" s="20"/>
      <c r="CBY57" s="20"/>
      <c r="CBZ57" s="20"/>
      <c r="CCA57" s="20"/>
      <c r="CCB57" s="20"/>
      <c r="CCC57" s="20"/>
      <c r="CCD57" s="20"/>
      <c r="CCE57" s="20"/>
      <c r="CCF57" s="20"/>
      <c r="CCG57" s="20"/>
      <c r="CCH57" s="20"/>
      <c r="CCI57" s="20"/>
      <c r="CCJ57" s="20"/>
      <c r="CCK57" s="20"/>
      <c r="CCL57" s="20"/>
      <c r="CCM57" s="20"/>
      <c r="CCN57" s="20"/>
      <c r="CCO57" s="20"/>
      <c r="CCP57" s="20"/>
      <c r="CCQ57" s="20"/>
      <c r="CCR57" s="20"/>
      <c r="CCS57" s="20"/>
      <c r="CCT57" s="20"/>
      <c r="CCU57" s="20"/>
      <c r="CCV57" s="20"/>
      <c r="CCW57" s="20"/>
      <c r="CCX57" s="20"/>
      <c r="CCY57" s="20"/>
      <c r="CCZ57" s="20"/>
      <c r="CDA57" s="20"/>
      <c r="CDB57" s="20"/>
      <c r="CDC57" s="20"/>
      <c r="CDD57" s="20"/>
      <c r="CDE57" s="20"/>
      <c r="CDF57" s="20"/>
      <c r="CDG57" s="20"/>
      <c r="CDH57" s="20"/>
      <c r="CDI57" s="20"/>
      <c r="CDJ57" s="20"/>
      <c r="CDK57" s="20"/>
      <c r="CDL57" s="20"/>
      <c r="CDM57" s="20"/>
      <c r="CDN57" s="20"/>
      <c r="CDO57" s="20"/>
      <c r="CDP57" s="20"/>
      <c r="CDQ57" s="20"/>
      <c r="CDR57" s="20"/>
      <c r="CDS57" s="20"/>
      <c r="CDT57" s="20"/>
      <c r="CDU57" s="20"/>
      <c r="CDV57" s="20"/>
      <c r="CDW57" s="20"/>
      <c r="CDX57" s="20"/>
      <c r="CDY57" s="20"/>
      <c r="CDZ57" s="20"/>
      <c r="CEA57" s="20"/>
      <c r="CEB57" s="20"/>
      <c r="CEC57" s="20"/>
      <c r="CED57" s="20"/>
      <c r="CEE57" s="20"/>
      <c r="CEF57" s="20"/>
      <c r="CEG57" s="20"/>
      <c r="CEH57" s="20"/>
      <c r="CEI57" s="20"/>
      <c r="CEJ57" s="20"/>
      <c r="CEK57" s="20"/>
      <c r="CEL57" s="20"/>
      <c r="CEM57" s="20"/>
      <c r="CEN57" s="20"/>
      <c r="CEO57" s="20"/>
      <c r="CEP57" s="20"/>
      <c r="CEQ57" s="20"/>
      <c r="CER57" s="20"/>
      <c r="CES57" s="20"/>
      <c r="CET57" s="20"/>
      <c r="CEU57" s="20"/>
      <c r="CEV57" s="20"/>
      <c r="CEW57" s="20"/>
      <c r="CEX57" s="20"/>
      <c r="CEY57" s="20"/>
      <c r="CEZ57" s="20"/>
      <c r="CFA57" s="20"/>
      <c r="CFB57" s="20"/>
      <c r="CFC57" s="20"/>
      <c r="CFD57" s="20"/>
      <c r="CFE57" s="20"/>
      <c r="CFF57" s="20"/>
      <c r="CFG57" s="20"/>
      <c r="CFH57" s="20"/>
      <c r="CFI57" s="20"/>
      <c r="CFJ57" s="20"/>
      <c r="CFK57" s="20"/>
      <c r="CFL57" s="20"/>
      <c r="CFM57" s="20"/>
      <c r="CFN57" s="20"/>
      <c r="CFO57" s="20"/>
      <c r="CFP57" s="20"/>
      <c r="CFQ57" s="20"/>
      <c r="CFR57" s="20"/>
      <c r="CFS57" s="20"/>
      <c r="CFT57" s="20"/>
      <c r="CFU57" s="20"/>
      <c r="CFV57" s="20"/>
      <c r="CFW57" s="20"/>
      <c r="CFX57" s="20"/>
      <c r="CFY57" s="20"/>
      <c r="CFZ57" s="20"/>
      <c r="CGA57" s="20"/>
      <c r="CGB57" s="20"/>
      <c r="CGC57" s="20"/>
      <c r="CGD57" s="20"/>
      <c r="CGE57" s="20"/>
      <c r="CGF57" s="20"/>
      <c r="CGG57" s="20"/>
      <c r="CGH57" s="20"/>
      <c r="CGI57" s="20"/>
      <c r="CGJ57" s="20"/>
      <c r="CGK57" s="20"/>
      <c r="CGL57" s="20"/>
      <c r="CGM57" s="20"/>
      <c r="CGN57" s="20"/>
      <c r="CGO57" s="20"/>
      <c r="CGP57" s="20"/>
      <c r="CGQ57" s="20"/>
      <c r="CGR57" s="20"/>
      <c r="CGS57" s="20"/>
      <c r="CGT57" s="20"/>
      <c r="CGU57" s="20"/>
      <c r="CGV57" s="20"/>
      <c r="CGW57" s="20"/>
      <c r="CGX57" s="20"/>
      <c r="CGY57" s="20"/>
      <c r="CGZ57" s="20"/>
      <c r="CHA57" s="20"/>
      <c r="CHB57" s="20"/>
      <c r="CHC57" s="20"/>
      <c r="CHD57" s="20"/>
      <c r="CHE57" s="20"/>
      <c r="CHF57" s="20"/>
      <c r="CHG57" s="20"/>
      <c r="CHH57" s="20"/>
      <c r="CHI57" s="20"/>
      <c r="CHJ57" s="20"/>
      <c r="CHK57" s="20"/>
      <c r="CHL57" s="20"/>
      <c r="CHM57" s="20"/>
      <c r="CHN57" s="20"/>
      <c r="CHO57" s="20"/>
      <c r="CHP57" s="20"/>
      <c r="CHQ57" s="20"/>
      <c r="CHR57" s="20"/>
      <c r="CHS57" s="20"/>
      <c r="CHT57" s="20"/>
      <c r="CHU57" s="20"/>
      <c r="CHV57" s="20"/>
      <c r="CHW57" s="20"/>
      <c r="CHX57" s="20"/>
      <c r="CHY57" s="20"/>
      <c r="CHZ57" s="20"/>
      <c r="CIA57" s="20"/>
      <c r="CIB57" s="20"/>
      <c r="CIC57" s="20"/>
      <c r="CID57" s="20"/>
      <c r="CIE57" s="20"/>
      <c r="CIF57" s="20"/>
      <c r="CIG57" s="20"/>
      <c r="CIH57" s="20"/>
      <c r="CII57" s="20"/>
      <c r="CIJ57" s="20"/>
      <c r="CIK57" s="20"/>
      <c r="CIL57" s="20"/>
      <c r="CIM57" s="20"/>
      <c r="CIN57" s="20"/>
      <c r="CIO57" s="20"/>
      <c r="CIP57" s="20"/>
      <c r="CIQ57" s="20"/>
      <c r="CIR57" s="20"/>
      <c r="CIS57" s="20"/>
      <c r="CIT57" s="20"/>
      <c r="CIU57" s="20"/>
      <c r="CIV57" s="20"/>
      <c r="CIW57" s="20"/>
      <c r="CIX57" s="20"/>
      <c r="CIY57" s="20"/>
      <c r="CIZ57" s="20"/>
      <c r="CJA57" s="20"/>
      <c r="CJB57" s="20"/>
      <c r="CJC57" s="20"/>
      <c r="CJD57" s="20"/>
      <c r="CJE57" s="20"/>
      <c r="CJF57" s="20"/>
      <c r="CJG57" s="20"/>
      <c r="CJH57" s="20"/>
      <c r="CJI57" s="20"/>
      <c r="CJJ57" s="20"/>
      <c r="CJK57" s="20"/>
      <c r="CJL57" s="20"/>
      <c r="CJM57" s="20"/>
      <c r="CJN57" s="20"/>
      <c r="CJO57" s="20"/>
      <c r="CJP57" s="20"/>
      <c r="CJQ57" s="20"/>
      <c r="CJR57" s="20"/>
      <c r="CJS57" s="20"/>
      <c r="CJT57" s="20"/>
      <c r="CJU57" s="20"/>
      <c r="CJV57" s="20"/>
      <c r="CJW57" s="20"/>
      <c r="CJX57" s="20"/>
      <c r="CJY57" s="20"/>
      <c r="CJZ57" s="20"/>
      <c r="CKA57" s="20"/>
      <c r="CKB57" s="20"/>
      <c r="CKC57" s="20"/>
      <c r="CKD57" s="20"/>
      <c r="CKE57" s="20"/>
      <c r="CKF57" s="20"/>
      <c r="CKG57" s="20"/>
      <c r="CKH57" s="20"/>
      <c r="CKI57" s="20"/>
      <c r="CKJ57" s="20"/>
      <c r="CKK57" s="20"/>
      <c r="CKL57" s="20"/>
      <c r="CKM57" s="20"/>
      <c r="CKN57" s="20"/>
      <c r="CKO57" s="20"/>
      <c r="CKP57" s="20"/>
      <c r="CKQ57" s="20"/>
      <c r="CKR57" s="20"/>
      <c r="CKS57" s="20"/>
      <c r="CKT57" s="20"/>
      <c r="CKU57" s="20"/>
      <c r="CKV57" s="20"/>
      <c r="CKW57" s="20"/>
      <c r="CKX57" s="20"/>
      <c r="CKY57" s="20"/>
      <c r="CKZ57" s="20"/>
      <c r="CLA57" s="20"/>
      <c r="CLB57" s="20"/>
      <c r="CLC57" s="20"/>
      <c r="CLD57" s="20"/>
      <c r="CLE57" s="20"/>
      <c r="CLF57" s="20"/>
      <c r="CLG57" s="20"/>
      <c r="CLH57" s="20"/>
      <c r="CLI57" s="20"/>
      <c r="CLJ57" s="20"/>
      <c r="CLK57" s="20"/>
      <c r="CLL57" s="20"/>
      <c r="CLM57" s="20"/>
      <c r="CLN57" s="20"/>
      <c r="CLO57" s="20"/>
      <c r="CLP57" s="20"/>
      <c r="CLQ57" s="20"/>
      <c r="CLR57" s="20"/>
      <c r="CLS57" s="20"/>
      <c r="CLT57" s="20"/>
      <c r="CLU57" s="20"/>
      <c r="CLV57" s="20"/>
      <c r="CLW57" s="20"/>
      <c r="CLX57" s="20"/>
      <c r="CLY57" s="20"/>
      <c r="CLZ57" s="20"/>
      <c r="CMA57" s="20"/>
      <c r="CMB57" s="20"/>
      <c r="CMC57" s="20"/>
      <c r="CMD57" s="20"/>
      <c r="CME57" s="20"/>
      <c r="CMF57" s="20"/>
      <c r="CMG57" s="20"/>
      <c r="CMH57" s="20"/>
      <c r="CMI57" s="20"/>
      <c r="CMJ57" s="20"/>
      <c r="CMK57" s="20"/>
      <c r="CML57" s="20"/>
      <c r="CMM57" s="20"/>
      <c r="CMN57" s="20"/>
      <c r="CMO57" s="20"/>
      <c r="CMP57" s="20"/>
      <c r="CMQ57" s="20"/>
      <c r="CMR57" s="20"/>
      <c r="CMS57" s="20"/>
      <c r="CMT57" s="20"/>
      <c r="CMU57" s="20"/>
      <c r="CMV57" s="20"/>
      <c r="CMW57" s="20"/>
      <c r="CMX57" s="20"/>
      <c r="CMY57" s="20"/>
      <c r="CMZ57" s="20"/>
      <c r="CNA57" s="20"/>
      <c r="CNB57" s="20"/>
      <c r="CNC57" s="20"/>
      <c r="CND57" s="20"/>
      <c r="CNE57" s="20"/>
      <c r="CNF57" s="20"/>
      <c r="CNG57" s="20"/>
      <c r="CNH57" s="20"/>
      <c r="CNI57" s="20"/>
      <c r="CNJ57" s="20"/>
      <c r="CNK57" s="20"/>
      <c r="CNL57" s="20"/>
      <c r="CNM57" s="20"/>
      <c r="CNN57" s="20"/>
      <c r="CNO57" s="20"/>
      <c r="CNP57" s="20"/>
      <c r="CNQ57" s="20"/>
      <c r="CNR57" s="20"/>
      <c r="CNS57" s="20"/>
      <c r="CNT57" s="20"/>
      <c r="CNU57" s="20"/>
      <c r="CNV57" s="20"/>
      <c r="CNW57" s="20"/>
      <c r="CNX57" s="20"/>
      <c r="CNY57" s="20"/>
      <c r="CNZ57" s="20"/>
      <c r="COA57" s="20"/>
      <c r="COB57" s="20"/>
      <c r="COC57" s="20"/>
      <c r="COD57" s="20"/>
      <c r="COE57" s="20"/>
      <c r="COF57" s="20"/>
      <c r="COG57" s="20"/>
      <c r="COH57" s="20"/>
      <c r="COI57" s="20"/>
      <c r="COJ57" s="20"/>
      <c r="COK57" s="20"/>
      <c r="COL57" s="20"/>
      <c r="COM57" s="20"/>
      <c r="CON57" s="20"/>
      <c r="COO57" s="20"/>
      <c r="COP57" s="20"/>
      <c r="COQ57" s="20"/>
      <c r="COR57" s="20"/>
      <c r="COS57" s="20"/>
      <c r="COT57" s="20"/>
      <c r="COU57" s="20"/>
      <c r="COV57" s="20"/>
      <c r="COW57" s="20"/>
      <c r="COX57" s="20"/>
      <c r="COY57" s="20"/>
      <c r="COZ57" s="20"/>
      <c r="CPA57" s="20"/>
      <c r="CPB57" s="20"/>
      <c r="CPC57" s="20"/>
      <c r="CPD57" s="20"/>
      <c r="CPE57" s="20"/>
      <c r="CPF57" s="20"/>
      <c r="CPG57" s="20"/>
      <c r="CPH57" s="20"/>
      <c r="CPI57" s="20"/>
      <c r="CPJ57" s="20"/>
      <c r="CPK57" s="20"/>
      <c r="CPL57" s="20"/>
      <c r="CPM57" s="20"/>
      <c r="CPN57" s="20"/>
      <c r="CPO57" s="20"/>
      <c r="CPP57" s="20"/>
      <c r="CPQ57" s="20"/>
      <c r="CPR57" s="20"/>
      <c r="CPS57" s="20"/>
      <c r="CPT57" s="20"/>
      <c r="CPU57" s="20"/>
      <c r="CPV57" s="20"/>
      <c r="CPW57" s="20"/>
      <c r="CPX57" s="20"/>
      <c r="CPY57" s="20"/>
      <c r="CPZ57" s="20"/>
      <c r="CQA57" s="20"/>
      <c r="CQB57" s="20"/>
      <c r="CQC57" s="20"/>
      <c r="CQD57" s="20"/>
      <c r="CQE57" s="20"/>
      <c r="CQF57" s="20"/>
      <c r="CQG57" s="20"/>
      <c r="CQH57" s="20"/>
      <c r="CQI57" s="20"/>
      <c r="CQJ57" s="20"/>
      <c r="CQK57" s="20"/>
      <c r="CQL57" s="20"/>
      <c r="CQM57" s="20"/>
      <c r="CQN57" s="20"/>
      <c r="CQO57" s="20"/>
      <c r="CQP57" s="20"/>
      <c r="CQQ57" s="20"/>
      <c r="CQR57" s="20"/>
      <c r="CQS57" s="20"/>
      <c r="CQT57" s="20"/>
      <c r="CQU57" s="20"/>
      <c r="CQV57" s="20"/>
      <c r="CQW57" s="20"/>
      <c r="CQX57" s="20"/>
      <c r="CQY57" s="20"/>
      <c r="CQZ57" s="20"/>
      <c r="CRA57" s="20"/>
      <c r="CRB57" s="20"/>
      <c r="CRC57" s="20"/>
      <c r="CRD57" s="20"/>
      <c r="CRE57" s="20"/>
      <c r="CRF57" s="20"/>
      <c r="CRG57" s="20"/>
      <c r="CRH57" s="20"/>
      <c r="CRI57" s="20"/>
      <c r="CRJ57" s="20"/>
      <c r="CRK57" s="20"/>
      <c r="CRL57" s="20"/>
      <c r="CRM57" s="20"/>
      <c r="CRN57" s="20"/>
      <c r="CRO57" s="20"/>
      <c r="CRP57" s="20"/>
      <c r="CRQ57" s="20"/>
      <c r="CRR57" s="20"/>
      <c r="CRS57" s="20"/>
      <c r="CRT57" s="20"/>
      <c r="CRU57" s="20"/>
      <c r="CRV57" s="20"/>
      <c r="CRW57" s="20"/>
      <c r="CRX57" s="20"/>
      <c r="CRY57" s="20"/>
      <c r="CRZ57" s="20"/>
      <c r="CSA57" s="20"/>
      <c r="CSB57" s="20"/>
      <c r="CSC57" s="20"/>
      <c r="CSD57" s="20"/>
      <c r="CSE57" s="20"/>
      <c r="CSF57" s="20"/>
      <c r="CSG57" s="20"/>
      <c r="CSH57" s="20"/>
      <c r="CSI57" s="20"/>
      <c r="CSJ57" s="20"/>
      <c r="CSK57" s="20"/>
      <c r="CSL57" s="20"/>
      <c r="CSM57" s="20"/>
      <c r="CSN57" s="20"/>
      <c r="CSO57" s="20"/>
      <c r="CSP57" s="20"/>
      <c r="CSQ57" s="20"/>
      <c r="CSR57" s="20"/>
      <c r="CSS57" s="20"/>
      <c r="CST57" s="20"/>
      <c r="CSU57" s="20"/>
      <c r="CSV57" s="20"/>
      <c r="CSW57" s="20"/>
      <c r="CSX57" s="20"/>
      <c r="CSY57" s="20"/>
      <c r="CSZ57" s="20"/>
      <c r="CTA57" s="20"/>
      <c r="CTB57" s="20"/>
      <c r="CTC57" s="20"/>
      <c r="CTD57" s="20"/>
      <c r="CTE57" s="20"/>
      <c r="CTF57" s="20"/>
      <c r="CTG57" s="20"/>
      <c r="CTH57" s="20"/>
      <c r="CTI57" s="20"/>
      <c r="CTJ57" s="20"/>
      <c r="CTK57" s="20"/>
      <c r="CTL57" s="20"/>
      <c r="CTM57" s="20"/>
      <c r="CTN57" s="20"/>
      <c r="CTO57" s="20"/>
      <c r="CTP57" s="20"/>
      <c r="CTQ57" s="20"/>
      <c r="CTR57" s="20"/>
      <c r="CTS57" s="20"/>
      <c r="CTT57" s="20"/>
      <c r="CTU57" s="20"/>
      <c r="CTV57" s="20"/>
      <c r="CTW57" s="20"/>
      <c r="CTX57" s="20"/>
      <c r="CTY57" s="20"/>
      <c r="CTZ57" s="20"/>
      <c r="CUA57" s="20"/>
      <c r="CUB57" s="20"/>
      <c r="CUC57" s="20"/>
      <c r="CUD57" s="20"/>
      <c r="CUE57" s="20"/>
      <c r="CUF57" s="20"/>
      <c r="CUG57" s="20"/>
      <c r="CUH57" s="20"/>
      <c r="CUI57" s="20"/>
      <c r="CUJ57" s="20"/>
      <c r="CUK57" s="20"/>
      <c r="CUL57" s="20"/>
      <c r="CUM57" s="20"/>
      <c r="CUN57" s="20"/>
      <c r="CUO57" s="20"/>
      <c r="CUP57" s="20"/>
      <c r="CUQ57" s="20"/>
      <c r="CUR57" s="20"/>
      <c r="CUS57" s="20"/>
      <c r="CUT57" s="20"/>
      <c r="CUU57" s="20"/>
      <c r="CUV57" s="20"/>
      <c r="CUW57" s="20"/>
      <c r="CUX57" s="20"/>
      <c r="CUY57" s="20"/>
      <c r="CUZ57" s="20"/>
      <c r="CVA57" s="20"/>
      <c r="CVB57" s="20"/>
      <c r="CVC57" s="20"/>
      <c r="CVD57" s="20"/>
      <c r="CVE57" s="20"/>
      <c r="CVF57" s="20"/>
      <c r="CVG57" s="20"/>
      <c r="CVH57" s="20"/>
      <c r="CVI57" s="20"/>
      <c r="CVJ57" s="20"/>
      <c r="CVK57" s="20"/>
      <c r="CVL57" s="20"/>
      <c r="CVM57" s="20"/>
      <c r="CVN57" s="20"/>
      <c r="CVO57" s="20"/>
      <c r="CVP57" s="20"/>
      <c r="CVQ57" s="20"/>
      <c r="CVR57" s="20"/>
      <c r="CVS57" s="20"/>
      <c r="CVT57" s="20"/>
      <c r="CVU57" s="20"/>
      <c r="CVV57" s="20"/>
      <c r="CVW57" s="20"/>
      <c r="CVX57" s="20"/>
      <c r="CVY57" s="20"/>
      <c r="CVZ57" s="20"/>
      <c r="CWA57" s="20"/>
      <c r="CWB57" s="20"/>
      <c r="CWC57" s="20"/>
      <c r="CWD57" s="20"/>
      <c r="CWE57" s="20"/>
      <c r="CWF57" s="20"/>
      <c r="CWG57" s="20"/>
      <c r="CWH57" s="20"/>
      <c r="CWI57" s="20"/>
      <c r="CWJ57" s="20"/>
      <c r="CWK57" s="20"/>
      <c r="CWL57" s="20"/>
      <c r="CWM57" s="20"/>
      <c r="CWN57" s="20"/>
      <c r="CWO57" s="20"/>
      <c r="CWP57" s="20"/>
      <c r="CWQ57" s="20"/>
      <c r="CWR57" s="20"/>
      <c r="CWS57" s="20"/>
      <c r="CWT57" s="20"/>
      <c r="CWU57" s="20"/>
      <c r="CWV57" s="20"/>
      <c r="CWW57" s="20"/>
      <c r="CWX57" s="20"/>
      <c r="CWY57" s="20"/>
      <c r="CWZ57" s="20"/>
      <c r="CXA57" s="20"/>
      <c r="CXB57" s="20"/>
      <c r="CXC57" s="20"/>
      <c r="CXD57" s="20"/>
      <c r="CXE57" s="20"/>
      <c r="CXF57" s="20"/>
      <c r="CXG57" s="20"/>
      <c r="CXH57" s="20"/>
      <c r="CXI57" s="20"/>
      <c r="CXJ57" s="20"/>
      <c r="CXK57" s="20"/>
      <c r="CXL57" s="20"/>
      <c r="CXM57" s="20"/>
      <c r="CXN57" s="20"/>
      <c r="CXO57" s="20"/>
      <c r="CXP57" s="20"/>
      <c r="CXQ57" s="20"/>
      <c r="CXR57" s="20"/>
      <c r="CXS57" s="20"/>
      <c r="CXT57" s="20"/>
      <c r="CXU57" s="20"/>
      <c r="CXV57" s="20"/>
      <c r="CXW57" s="20"/>
      <c r="CXX57" s="20"/>
      <c r="CXY57" s="20"/>
      <c r="CXZ57" s="20"/>
      <c r="CYA57" s="20"/>
      <c r="CYB57" s="20"/>
      <c r="CYC57" s="20"/>
      <c r="CYD57" s="20"/>
      <c r="CYE57" s="20"/>
      <c r="CYF57" s="20"/>
      <c r="CYG57" s="20"/>
      <c r="CYH57" s="20"/>
      <c r="CYI57" s="20"/>
      <c r="CYJ57" s="20"/>
      <c r="CYK57" s="20"/>
      <c r="CYL57" s="20"/>
      <c r="CYM57" s="20"/>
      <c r="CYN57" s="20"/>
      <c r="CYO57" s="20"/>
      <c r="CYP57" s="20"/>
      <c r="CYQ57" s="20"/>
      <c r="CYR57" s="20"/>
      <c r="CYS57" s="20"/>
      <c r="CYT57" s="20"/>
      <c r="CYU57" s="20"/>
      <c r="CYV57" s="20"/>
      <c r="CYW57" s="20"/>
      <c r="CYX57" s="20"/>
      <c r="CYY57" s="20"/>
      <c r="CYZ57" s="20"/>
      <c r="CZA57" s="20"/>
      <c r="CZB57" s="20"/>
      <c r="CZC57" s="20"/>
      <c r="CZD57" s="20"/>
      <c r="CZE57" s="20"/>
      <c r="CZF57" s="20"/>
      <c r="CZG57" s="20"/>
      <c r="CZH57" s="20"/>
      <c r="CZI57" s="20"/>
      <c r="CZJ57" s="20"/>
      <c r="CZK57" s="20"/>
      <c r="CZL57" s="20"/>
      <c r="CZM57" s="20"/>
      <c r="CZN57" s="20"/>
      <c r="CZO57" s="20"/>
      <c r="CZP57" s="20"/>
      <c r="CZQ57" s="20"/>
      <c r="CZR57" s="20"/>
      <c r="CZS57" s="20"/>
      <c r="CZT57" s="20"/>
      <c r="CZU57" s="20"/>
      <c r="CZV57" s="20"/>
      <c r="CZW57" s="20"/>
      <c r="CZX57" s="20"/>
      <c r="CZY57" s="20"/>
      <c r="CZZ57" s="20"/>
      <c r="DAA57" s="20"/>
      <c r="DAB57" s="20"/>
      <c r="DAC57" s="20"/>
      <c r="DAD57" s="20"/>
      <c r="DAE57" s="20"/>
      <c r="DAF57" s="20"/>
      <c r="DAG57" s="20"/>
      <c r="DAH57" s="20"/>
      <c r="DAI57" s="20"/>
      <c r="DAJ57" s="20"/>
      <c r="DAK57" s="20"/>
      <c r="DAL57" s="20"/>
      <c r="DAM57" s="20"/>
      <c r="DAN57" s="20"/>
      <c r="DAO57" s="20"/>
      <c r="DAP57" s="20"/>
      <c r="DAQ57" s="20"/>
      <c r="DAR57" s="20"/>
      <c r="DAS57" s="20"/>
      <c r="DAT57" s="20"/>
      <c r="DAU57" s="20"/>
      <c r="DAV57" s="20"/>
      <c r="DAW57" s="20"/>
      <c r="DAX57" s="20"/>
      <c r="DAY57" s="20"/>
      <c r="DAZ57" s="20"/>
      <c r="DBA57" s="20"/>
      <c r="DBB57" s="20"/>
      <c r="DBC57" s="20"/>
      <c r="DBD57" s="20"/>
      <c r="DBE57" s="20"/>
      <c r="DBF57" s="20"/>
      <c r="DBG57" s="20"/>
      <c r="DBH57" s="20"/>
      <c r="DBI57" s="20"/>
      <c r="DBJ57" s="20"/>
      <c r="DBK57" s="20"/>
      <c r="DBL57" s="20"/>
      <c r="DBM57" s="20"/>
      <c r="DBN57" s="20"/>
      <c r="DBO57" s="20"/>
      <c r="DBP57" s="20"/>
      <c r="DBQ57" s="20"/>
      <c r="DBR57" s="20"/>
      <c r="DBS57" s="20"/>
      <c r="DBT57" s="20"/>
      <c r="DBU57" s="20"/>
      <c r="DBV57" s="20"/>
      <c r="DBW57" s="20"/>
      <c r="DBX57" s="20"/>
      <c r="DBY57" s="20"/>
      <c r="DBZ57" s="20"/>
      <c r="DCA57" s="20"/>
      <c r="DCB57" s="20"/>
      <c r="DCC57" s="20"/>
      <c r="DCD57" s="20"/>
      <c r="DCE57" s="20"/>
      <c r="DCF57" s="20"/>
      <c r="DCG57" s="20"/>
      <c r="DCH57" s="20"/>
      <c r="DCI57" s="20"/>
      <c r="DCJ57" s="20"/>
      <c r="DCK57" s="20"/>
      <c r="DCL57" s="20"/>
      <c r="DCM57" s="20"/>
      <c r="DCN57" s="20"/>
      <c r="DCO57" s="20"/>
      <c r="DCP57" s="20"/>
      <c r="DCQ57" s="20"/>
      <c r="DCR57" s="20"/>
      <c r="DCS57" s="20"/>
      <c r="DCT57" s="20"/>
      <c r="DCU57" s="20"/>
      <c r="DCV57" s="20"/>
      <c r="DCW57" s="20"/>
      <c r="DCX57" s="20"/>
      <c r="DCY57" s="20"/>
      <c r="DCZ57" s="20"/>
      <c r="DDA57" s="20"/>
      <c r="DDB57" s="20"/>
      <c r="DDC57" s="20"/>
      <c r="DDD57" s="20"/>
      <c r="DDE57" s="20"/>
      <c r="DDF57" s="20"/>
      <c r="DDG57" s="20"/>
      <c r="DDH57" s="20"/>
      <c r="DDI57" s="20"/>
      <c r="DDJ57" s="20"/>
      <c r="DDK57" s="20"/>
      <c r="DDL57" s="20"/>
      <c r="DDM57" s="20"/>
      <c r="DDN57" s="20"/>
      <c r="DDO57" s="20"/>
      <c r="DDP57" s="20"/>
      <c r="DDQ57" s="20"/>
      <c r="DDR57" s="20"/>
      <c r="DDS57" s="20"/>
      <c r="DDT57" s="20"/>
      <c r="DDU57" s="20"/>
      <c r="DDV57" s="20"/>
      <c r="DDW57" s="20"/>
      <c r="DDX57" s="20"/>
      <c r="DDY57" s="20"/>
      <c r="DDZ57" s="20"/>
      <c r="DEA57" s="20"/>
      <c r="DEB57" s="20"/>
      <c r="DEC57" s="20"/>
      <c r="DED57" s="20"/>
      <c r="DEE57" s="20"/>
      <c r="DEF57" s="20"/>
      <c r="DEG57" s="20"/>
      <c r="DEH57" s="20"/>
      <c r="DEI57" s="20"/>
      <c r="DEJ57" s="20"/>
      <c r="DEK57" s="20"/>
      <c r="DEL57" s="20"/>
      <c r="DEM57" s="20"/>
      <c r="DEN57" s="20"/>
      <c r="DEO57" s="20"/>
      <c r="DEP57" s="20"/>
      <c r="DEQ57" s="20"/>
      <c r="DER57" s="20"/>
      <c r="DES57" s="20"/>
      <c r="DET57" s="20"/>
      <c r="DEU57" s="20"/>
      <c r="DEV57" s="20"/>
      <c r="DEW57" s="20"/>
      <c r="DEX57" s="20"/>
      <c r="DEY57" s="20"/>
      <c r="DEZ57" s="20"/>
      <c r="DFA57" s="20"/>
      <c r="DFB57" s="20"/>
      <c r="DFC57" s="20"/>
      <c r="DFD57" s="20"/>
      <c r="DFE57" s="20"/>
      <c r="DFF57" s="20"/>
      <c r="DFG57" s="20"/>
      <c r="DFH57" s="20"/>
      <c r="DFI57" s="20"/>
      <c r="DFJ57" s="20"/>
      <c r="DFK57" s="20"/>
      <c r="DFL57" s="20"/>
      <c r="DFM57" s="20"/>
      <c r="DFN57" s="20"/>
      <c r="DFO57" s="20"/>
      <c r="DFP57" s="20"/>
      <c r="DFQ57" s="20"/>
      <c r="DFR57" s="20"/>
      <c r="DFS57" s="20"/>
      <c r="DFT57" s="20"/>
      <c r="DFU57" s="20"/>
      <c r="DFV57" s="20"/>
      <c r="DFW57" s="20"/>
      <c r="DFX57" s="20"/>
      <c r="DFY57" s="20"/>
      <c r="DFZ57" s="20"/>
      <c r="DGA57" s="20"/>
      <c r="DGB57" s="20"/>
      <c r="DGC57" s="20"/>
      <c r="DGD57" s="20"/>
      <c r="DGE57" s="20"/>
      <c r="DGF57" s="20"/>
      <c r="DGG57" s="20"/>
      <c r="DGH57" s="20"/>
      <c r="DGI57" s="20"/>
      <c r="DGJ57" s="20"/>
      <c r="DGK57" s="20"/>
      <c r="DGL57" s="20"/>
      <c r="DGM57" s="20"/>
      <c r="DGN57" s="20"/>
      <c r="DGO57" s="20"/>
      <c r="DGP57" s="20"/>
      <c r="DGQ57" s="20"/>
      <c r="DGR57" s="20"/>
      <c r="DGS57" s="20"/>
      <c r="DGT57" s="20"/>
      <c r="DGU57" s="20"/>
      <c r="DGV57" s="20"/>
      <c r="DGW57" s="20"/>
      <c r="DGX57" s="20"/>
      <c r="DGY57" s="20"/>
      <c r="DGZ57" s="20"/>
      <c r="DHA57" s="20"/>
      <c r="DHB57" s="20"/>
      <c r="DHC57" s="20"/>
      <c r="DHD57" s="20"/>
      <c r="DHE57" s="20"/>
      <c r="DHF57" s="20"/>
      <c r="DHG57" s="20"/>
      <c r="DHH57" s="20"/>
      <c r="DHI57" s="20"/>
      <c r="DHJ57" s="20"/>
      <c r="DHK57" s="20"/>
      <c r="DHL57" s="20"/>
      <c r="DHM57" s="20"/>
      <c r="DHN57" s="20"/>
      <c r="DHO57" s="20"/>
      <c r="DHP57" s="20"/>
      <c r="DHQ57" s="20"/>
      <c r="DHR57" s="20"/>
      <c r="DHS57" s="20"/>
      <c r="DHT57" s="20"/>
      <c r="DHU57" s="20"/>
      <c r="DHV57" s="20"/>
      <c r="DHW57" s="20"/>
      <c r="DHX57" s="20"/>
      <c r="DHY57" s="20"/>
      <c r="DHZ57" s="20"/>
      <c r="DIA57" s="20"/>
      <c r="DIB57" s="20"/>
      <c r="DIC57" s="20"/>
      <c r="DID57" s="20"/>
      <c r="DIE57" s="20"/>
      <c r="DIF57" s="20"/>
      <c r="DIG57" s="20"/>
      <c r="DIH57" s="20"/>
      <c r="DII57" s="20"/>
      <c r="DIJ57" s="20"/>
      <c r="DIK57" s="20"/>
      <c r="DIL57" s="20"/>
      <c r="DIM57" s="20"/>
      <c r="DIN57" s="20"/>
      <c r="DIO57" s="20"/>
      <c r="DIP57" s="20"/>
      <c r="DIQ57" s="20"/>
      <c r="DIR57" s="20"/>
      <c r="DIS57" s="20"/>
      <c r="DIT57" s="20"/>
      <c r="DIU57" s="20"/>
      <c r="DIV57" s="20"/>
      <c r="DIW57" s="20"/>
      <c r="DIX57" s="20"/>
      <c r="DIY57" s="20"/>
      <c r="DIZ57" s="20"/>
      <c r="DJA57" s="20"/>
      <c r="DJB57" s="20"/>
      <c r="DJC57" s="20"/>
      <c r="DJD57" s="20"/>
      <c r="DJE57" s="20"/>
      <c r="DJF57" s="20"/>
      <c r="DJG57" s="20"/>
      <c r="DJH57" s="20"/>
      <c r="DJI57" s="20"/>
      <c r="DJJ57" s="20"/>
      <c r="DJK57" s="20"/>
      <c r="DJL57" s="20"/>
      <c r="DJM57" s="20"/>
      <c r="DJN57" s="20"/>
      <c r="DJO57" s="20"/>
      <c r="DJP57" s="20"/>
      <c r="DJQ57" s="20"/>
      <c r="DJR57" s="20"/>
      <c r="DJS57" s="20"/>
      <c r="DJT57" s="20"/>
      <c r="DJU57" s="20"/>
      <c r="DJV57" s="20"/>
      <c r="DJW57" s="20"/>
      <c r="DJX57" s="20"/>
      <c r="DJY57" s="20"/>
      <c r="DJZ57" s="20"/>
      <c r="DKA57" s="20"/>
      <c r="DKB57" s="20"/>
      <c r="DKC57" s="20"/>
      <c r="DKD57" s="20"/>
      <c r="DKE57" s="20"/>
      <c r="DKF57" s="20"/>
      <c r="DKG57" s="20"/>
      <c r="DKH57" s="20"/>
      <c r="DKI57" s="20"/>
      <c r="DKJ57" s="20"/>
      <c r="DKK57" s="20"/>
      <c r="DKL57" s="20"/>
      <c r="DKM57" s="20"/>
      <c r="DKN57" s="20"/>
      <c r="DKO57" s="20"/>
      <c r="DKP57" s="20"/>
      <c r="DKQ57" s="20"/>
      <c r="DKR57" s="20"/>
      <c r="DKS57" s="20"/>
      <c r="DKT57" s="20"/>
      <c r="DKU57" s="20"/>
      <c r="DKV57" s="20"/>
      <c r="DKW57" s="20"/>
      <c r="DKX57" s="20"/>
      <c r="DKY57" s="20"/>
      <c r="DKZ57" s="20"/>
      <c r="DLA57" s="20"/>
      <c r="DLB57" s="20"/>
      <c r="DLC57" s="20"/>
      <c r="DLD57" s="20"/>
      <c r="DLE57" s="20"/>
      <c r="DLF57" s="20"/>
      <c r="DLG57" s="20"/>
      <c r="DLH57" s="20"/>
      <c r="DLI57" s="20"/>
      <c r="DLJ57" s="20"/>
      <c r="DLK57" s="20"/>
      <c r="DLL57" s="20"/>
      <c r="DLM57" s="20"/>
      <c r="DLN57" s="20"/>
      <c r="DLO57" s="20"/>
      <c r="DLP57" s="20"/>
      <c r="DLQ57" s="20"/>
      <c r="DLR57" s="20"/>
      <c r="DLS57" s="20"/>
      <c r="DLT57" s="20"/>
      <c r="DLU57" s="20"/>
      <c r="DLV57" s="20"/>
      <c r="DLW57" s="20"/>
      <c r="DLX57" s="20"/>
      <c r="DLY57" s="20"/>
      <c r="DLZ57" s="20"/>
      <c r="DMA57" s="20"/>
      <c r="DMB57" s="20"/>
      <c r="DMC57" s="20"/>
      <c r="DMD57" s="20"/>
      <c r="DME57" s="20"/>
      <c r="DMF57" s="20"/>
      <c r="DMG57" s="20"/>
      <c r="DMH57" s="20"/>
      <c r="DMI57" s="20"/>
      <c r="DMJ57" s="20"/>
      <c r="DMK57" s="20"/>
      <c r="DML57" s="20"/>
      <c r="DMM57" s="20"/>
      <c r="DMN57" s="20"/>
      <c r="DMO57" s="20"/>
      <c r="DMP57" s="20"/>
      <c r="DMQ57" s="20"/>
      <c r="DMR57" s="20"/>
      <c r="DMS57" s="20"/>
      <c r="DMT57" s="20"/>
      <c r="DMU57" s="20"/>
      <c r="DMV57" s="20"/>
      <c r="DMW57" s="20"/>
      <c r="DMX57" s="20"/>
      <c r="DMY57" s="20"/>
      <c r="DMZ57" s="20"/>
      <c r="DNA57" s="20"/>
      <c r="DNB57" s="20"/>
      <c r="DNC57" s="20"/>
      <c r="DND57" s="20"/>
      <c r="DNE57" s="20"/>
      <c r="DNF57" s="20"/>
      <c r="DNG57" s="20"/>
      <c r="DNH57" s="20"/>
      <c r="DNI57" s="20"/>
      <c r="DNJ57" s="20"/>
      <c r="DNK57" s="20"/>
      <c r="DNL57" s="20"/>
      <c r="DNM57" s="20"/>
      <c r="DNN57" s="20"/>
      <c r="DNO57" s="20"/>
      <c r="DNP57" s="20"/>
      <c r="DNQ57" s="20"/>
      <c r="DNR57" s="20"/>
      <c r="DNS57" s="20"/>
      <c r="DNT57" s="20"/>
      <c r="DNU57" s="20"/>
      <c r="DNV57" s="20"/>
      <c r="DNW57" s="20"/>
      <c r="DNX57" s="20"/>
      <c r="DNY57" s="20"/>
      <c r="DNZ57" s="20"/>
      <c r="DOA57" s="20"/>
      <c r="DOB57" s="20"/>
      <c r="DOC57" s="20"/>
      <c r="DOD57" s="20"/>
      <c r="DOE57" s="20"/>
      <c r="DOF57" s="20"/>
      <c r="DOG57" s="20"/>
      <c r="DOH57" s="20"/>
      <c r="DOI57" s="20"/>
      <c r="DOJ57" s="20"/>
      <c r="DOK57" s="20"/>
      <c r="DOL57" s="20"/>
      <c r="DOM57" s="20"/>
      <c r="DON57" s="20"/>
      <c r="DOO57" s="20"/>
      <c r="DOP57" s="20"/>
      <c r="DOQ57" s="20"/>
      <c r="DOR57" s="20"/>
      <c r="DOS57" s="20"/>
      <c r="DOT57" s="20"/>
      <c r="DOU57" s="20"/>
      <c r="DOV57" s="20"/>
      <c r="DOW57" s="20"/>
      <c r="DOX57" s="20"/>
      <c r="DOY57" s="20"/>
      <c r="DOZ57" s="20"/>
      <c r="DPA57" s="20"/>
      <c r="DPB57" s="20"/>
      <c r="DPC57" s="20"/>
      <c r="DPD57" s="20"/>
      <c r="DPE57" s="20"/>
      <c r="DPF57" s="20"/>
      <c r="DPG57" s="20"/>
      <c r="DPH57" s="20"/>
      <c r="DPI57" s="20"/>
      <c r="DPJ57" s="20"/>
      <c r="DPK57" s="20"/>
      <c r="DPL57" s="20"/>
      <c r="DPM57" s="20"/>
      <c r="DPN57" s="20"/>
      <c r="DPO57" s="20"/>
      <c r="DPP57" s="20"/>
      <c r="DPQ57" s="20"/>
      <c r="DPR57" s="20"/>
      <c r="DPS57" s="20"/>
      <c r="DPT57" s="20"/>
      <c r="DPU57" s="20"/>
      <c r="DPV57" s="20"/>
      <c r="DPW57" s="20"/>
      <c r="DPX57" s="20"/>
      <c r="DPY57" s="20"/>
      <c r="DPZ57" s="20"/>
      <c r="DQA57" s="20"/>
      <c r="DQB57" s="20"/>
      <c r="DQC57" s="20"/>
      <c r="DQD57" s="20"/>
      <c r="DQE57" s="20"/>
      <c r="DQF57" s="20"/>
      <c r="DQG57" s="20"/>
      <c r="DQH57" s="20"/>
      <c r="DQI57" s="20"/>
      <c r="DQJ57" s="20"/>
      <c r="DQK57" s="20"/>
      <c r="DQL57" s="20"/>
      <c r="DQM57" s="20"/>
      <c r="DQN57" s="20"/>
      <c r="DQO57" s="20"/>
      <c r="DQP57" s="20"/>
      <c r="DQQ57" s="20"/>
      <c r="DQR57" s="20"/>
      <c r="DQS57" s="20"/>
      <c r="DQT57" s="20"/>
      <c r="DQU57" s="20"/>
      <c r="DQV57" s="20"/>
      <c r="DQW57" s="20"/>
      <c r="DQX57" s="20"/>
      <c r="DQY57" s="20"/>
      <c r="DQZ57" s="20"/>
      <c r="DRA57" s="20"/>
      <c r="DRB57" s="20"/>
      <c r="DRC57" s="20"/>
      <c r="DRD57" s="20"/>
      <c r="DRE57" s="20"/>
      <c r="DRF57" s="20"/>
      <c r="DRG57" s="20"/>
      <c r="DRH57" s="20"/>
      <c r="DRI57" s="20"/>
      <c r="DRJ57" s="20"/>
      <c r="DRK57" s="20"/>
      <c r="DRL57" s="20"/>
      <c r="DRM57" s="20"/>
      <c r="DRN57" s="20"/>
      <c r="DRO57" s="20"/>
      <c r="DRP57" s="20"/>
      <c r="DRQ57" s="20"/>
      <c r="DRR57" s="20"/>
      <c r="DRS57" s="20"/>
      <c r="DRT57" s="20"/>
      <c r="DRU57" s="20"/>
      <c r="DRV57" s="20"/>
      <c r="DRW57" s="20"/>
      <c r="DRX57" s="20"/>
      <c r="DRY57" s="20"/>
      <c r="DRZ57" s="20"/>
      <c r="DSA57" s="20"/>
      <c r="DSB57" s="20"/>
      <c r="DSC57" s="20"/>
      <c r="DSD57" s="20"/>
      <c r="DSE57" s="20"/>
      <c r="DSF57" s="20"/>
      <c r="DSG57" s="20"/>
      <c r="DSH57" s="20"/>
      <c r="DSI57" s="20"/>
      <c r="DSJ57" s="20"/>
      <c r="DSK57" s="20"/>
      <c r="DSL57" s="20"/>
      <c r="DSM57" s="20"/>
      <c r="DSN57" s="20"/>
      <c r="DSO57" s="20"/>
      <c r="DSP57" s="20"/>
      <c r="DSQ57" s="20"/>
      <c r="DSR57" s="20"/>
      <c r="DSS57" s="20"/>
      <c r="DST57" s="20"/>
      <c r="DSU57" s="20"/>
      <c r="DSV57" s="20"/>
      <c r="DSW57" s="20"/>
      <c r="DSX57" s="20"/>
      <c r="DSY57" s="20"/>
      <c r="DSZ57" s="20"/>
      <c r="DTA57" s="20"/>
      <c r="DTB57" s="20"/>
      <c r="DTC57" s="20"/>
      <c r="DTD57" s="20"/>
      <c r="DTE57" s="20"/>
      <c r="DTF57" s="20"/>
      <c r="DTG57" s="20"/>
      <c r="DTH57" s="20"/>
      <c r="DTI57" s="20"/>
      <c r="DTJ57" s="20"/>
      <c r="DTK57" s="20"/>
      <c r="DTL57" s="20"/>
      <c r="DTM57" s="20"/>
      <c r="DTN57" s="20"/>
      <c r="DTO57" s="20"/>
      <c r="DTP57" s="20"/>
      <c r="DTQ57" s="20"/>
      <c r="DTR57" s="20"/>
      <c r="DTS57" s="20"/>
      <c r="DTT57" s="20"/>
      <c r="DTU57" s="20"/>
      <c r="DTV57" s="20"/>
      <c r="DTW57" s="20"/>
      <c r="DTX57" s="20"/>
      <c r="DTY57" s="20"/>
      <c r="DTZ57" s="20"/>
      <c r="DUA57" s="20"/>
      <c r="DUB57" s="20"/>
      <c r="DUC57" s="20"/>
      <c r="DUD57" s="20"/>
      <c r="DUE57" s="20"/>
      <c r="DUF57" s="20"/>
      <c r="DUG57" s="20"/>
      <c r="DUH57" s="20"/>
      <c r="DUI57" s="20"/>
      <c r="DUJ57" s="20"/>
      <c r="DUK57" s="20"/>
      <c r="DUL57" s="20"/>
      <c r="DUM57" s="20"/>
      <c r="DUN57" s="20"/>
      <c r="DUO57" s="20"/>
      <c r="DUP57" s="20"/>
      <c r="DUQ57" s="20"/>
      <c r="DUR57" s="20"/>
      <c r="DUS57" s="20"/>
      <c r="DUT57" s="20"/>
      <c r="DUU57" s="20"/>
      <c r="DUV57" s="20"/>
      <c r="DUW57" s="20"/>
      <c r="DUX57" s="20"/>
      <c r="DUY57" s="20"/>
      <c r="DUZ57" s="20"/>
      <c r="DVA57" s="20"/>
      <c r="DVB57" s="20"/>
      <c r="DVC57" s="20"/>
      <c r="DVD57" s="20"/>
      <c r="DVE57" s="20"/>
      <c r="DVF57" s="20"/>
      <c r="DVG57" s="20"/>
      <c r="DVH57" s="20"/>
      <c r="DVI57" s="20"/>
      <c r="DVJ57" s="20"/>
      <c r="DVK57" s="20"/>
      <c r="DVL57" s="20"/>
      <c r="DVM57" s="20"/>
      <c r="DVN57" s="20"/>
      <c r="DVO57" s="20"/>
      <c r="DVP57" s="20"/>
      <c r="DVQ57" s="20"/>
      <c r="DVR57" s="20"/>
      <c r="DVS57" s="20"/>
      <c r="DVT57" s="20"/>
      <c r="DVU57" s="20"/>
      <c r="DVV57" s="20"/>
      <c r="DVW57" s="20"/>
      <c r="DVX57" s="20"/>
      <c r="DVY57" s="20"/>
      <c r="DVZ57" s="20"/>
      <c r="DWA57" s="20"/>
      <c r="DWB57" s="20"/>
      <c r="DWC57" s="20"/>
      <c r="DWD57" s="20"/>
      <c r="DWE57" s="20"/>
      <c r="DWF57" s="20"/>
      <c r="DWG57" s="20"/>
      <c r="DWH57" s="20"/>
      <c r="DWI57" s="20"/>
      <c r="DWJ57" s="20"/>
      <c r="DWK57" s="20"/>
      <c r="DWL57" s="20"/>
      <c r="DWM57" s="20"/>
      <c r="DWN57" s="20"/>
      <c r="DWO57" s="20"/>
      <c r="DWP57" s="20"/>
      <c r="DWQ57" s="20"/>
      <c r="DWR57" s="20"/>
      <c r="DWS57" s="20"/>
      <c r="DWT57" s="20"/>
      <c r="DWU57" s="20"/>
      <c r="DWV57" s="20"/>
      <c r="DWW57" s="20"/>
      <c r="DWX57" s="20"/>
      <c r="DWY57" s="20"/>
      <c r="DWZ57" s="20"/>
      <c r="DXA57" s="20"/>
      <c r="DXB57" s="20"/>
      <c r="DXC57" s="20"/>
      <c r="DXD57" s="20"/>
      <c r="DXE57" s="20"/>
      <c r="DXF57" s="20"/>
      <c r="DXG57" s="20"/>
      <c r="DXH57" s="20"/>
      <c r="DXI57" s="20"/>
      <c r="DXJ57" s="20"/>
      <c r="DXK57" s="20"/>
      <c r="DXL57" s="20"/>
      <c r="DXM57" s="20"/>
      <c r="DXN57" s="20"/>
      <c r="DXO57" s="20"/>
      <c r="DXP57" s="20"/>
      <c r="DXQ57" s="20"/>
      <c r="DXR57" s="20"/>
      <c r="DXS57" s="20"/>
      <c r="DXT57" s="20"/>
      <c r="DXU57" s="20"/>
      <c r="DXV57" s="20"/>
      <c r="DXW57" s="20"/>
      <c r="DXX57" s="20"/>
      <c r="DXY57" s="20"/>
      <c r="DXZ57" s="20"/>
      <c r="DYA57" s="20"/>
      <c r="DYB57" s="20"/>
      <c r="DYC57" s="20"/>
      <c r="DYD57" s="20"/>
      <c r="DYE57" s="20"/>
      <c r="DYF57" s="20"/>
      <c r="DYG57" s="20"/>
      <c r="DYH57" s="20"/>
      <c r="DYI57" s="20"/>
      <c r="DYJ57" s="20"/>
      <c r="DYK57" s="20"/>
      <c r="DYL57" s="20"/>
      <c r="DYM57" s="20"/>
      <c r="DYN57" s="20"/>
      <c r="DYO57" s="20"/>
      <c r="DYP57" s="20"/>
      <c r="DYQ57" s="20"/>
      <c r="DYR57" s="20"/>
      <c r="DYS57" s="20"/>
      <c r="DYT57" s="20"/>
      <c r="DYU57" s="20"/>
      <c r="DYV57" s="20"/>
      <c r="DYW57" s="20"/>
      <c r="DYX57" s="20"/>
      <c r="DYY57" s="20"/>
      <c r="DYZ57" s="20"/>
      <c r="DZA57" s="20"/>
      <c r="DZB57" s="20"/>
      <c r="DZC57" s="20"/>
      <c r="DZD57" s="20"/>
      <c r="DZE57" s="20"/>
      <c r="DZF57" s="20"/>
      <c r="DZG57" s="20"/>
      <c r="DZH57" s="20"/>
      <c r="DZI57" s="20"/>
      <c r="DZJ57" s="20"/>
      <c r="DZK57" s="20"/>
      <c r="DZL57" s="20"/>
      <c r="DZM57" s="20"/>
      <c r="DZN57" s="20"/>
      <c r="DZO57" s="20"/>
      <c r="DZP57" s="20"/>
      <c r="DZQ57" s="20"/>
      <c r="DZR57" s="20"/>
      <c r="DZS57" s="20"/>
      <c r="DZT57" s="20"/>
      <c r="DZU57" s="20"/>
      <c r="DZV57" s="20"/>
      <c r="DZW57" s="20"/>
      <c r="DZX57" s="20"/>
      <c r="DZY57" s="20"/>
      <c r="DZZ57" s="20"/>
      <c r="EAA57" s="20"/>
      <c r="EAB57" s="20"/>
      <c r="EAC57" s="20"/>
      <c r="EAD57" s="20"/>
      <c r="EAE57" s="20"/>
      <c r="EAF57" s="20"/>
      <c r="EAG57" s="20"/>
      <c r="EAH57" s="20"/>
      <c r="EAI57" s="20"/>
      <c r="EAJ57" s="20"/>
      <c r="EAK57" s="20"/>
      <c r="EAL57" s="20"/>
      <c r="EAM57" s="20"/>
      <c r="EAN57" s="20"/>
      <c r="EAO57" s="20"/>
      <c r="EAP57" s="20"/>
      <c r="EAQ57" s="20"/>
      <c r="EAR57" s="20"/>
      <c r="EAS57" s="20"/>
      <c r="EAT57" s="20"/>
      <c r="EAU57" s="20"/>
      <c r="EAV57" s="20"/>
      <c r="EAW57" s="20"/>
      <c r="EAX57" s="20"/>
      <c r="EAY57" s="20"/>
      <c r="EAZ57" s="20"/>
      <c r="EBA57" s="20"/>
      <c r="EBB57" s="20"/>
      <c r="EBC57" s="20"/>
      <c r="EBD57" s="20"/>
      <c r="EBE57" s="20"/>
      <c r="EBF57" s="20"/>
      <c r="EBG57" s="20"/>
      <c r="EBH57" s="20"/>
      <c r="EBI57" s="20"/>
      <c r="EBJ57" s="20"/>
      <c r="EBK57" s="20"/>
      <c r="EBL57" s="20"/>
      <c r="EBM57" s="20"/>
      <c r="EBN57" s="20"/>
      <c r="EBO57" s="20"/>
      <c r="EBP57" s="20"/>
      <c r="EBQ57" s="20"/>
      <c r="EBR57" s="20"/>
      <c r="EBS57" s="20"/>
      <c r="EBT57" s="20"/>
      <c r="EBU57" s="20"/>
      <c r="EBV57" s="20"/>
      <c r="EBW57" s="20"/>
      <c r="EBX57" s="20"/>
      <c r="EBY57" s="20"/>
      <c r="EBZ57" s="20"/>
      <c r="ECA57" s="20"/>
      <c r="ECB57" s="20"/>
      <c r="ECC57" s="20"/>
      <c r="ECD57" s="20"/>
      <c r="ECE57" s="20"/>
      <c r="ECF57" s="20"/>
      <c r="ECG57" s="20"/>
      <c r="ECH57" s="20"/>
      <c r="ECI57" s="20"/>
      <c r="ECJ57" s="20"/>
      <c r="ECK57" s="20"/>
      <c r="ECL57" s="20"/>
      <c r="ECM57" s="20"/>
      <c r="ECN57" s="20"/>
      <c r="ECO57" s="20"/>
      <c r="ECP57" s="20"/>
      <c r="ECQ57" s="20"/>
      <c r="ECR57" s="20"/>
      <c r="ECS57" s="20"/>
      <c r="ECT57" s="20"/>
      <c r="ECU57" s="20"/>
      <c r="ECV57" s="20"/>
      <c r="ECW57" s="20"/>
      <c r="ECX57" s="20"/>
      <c r="ECY57" s="20"/>
      <c r="ECZ57" s="20"/>
      <c r="EDA57" s="20"/>
      <c r="EDB57" s="20"/>
      <c r="EDC57" s="20"/>
      <c r="EDD57" s="20"/>
      <c r="EDE57" s="20"/>
      <c r="EDF57" s="20"/>
      <c r="EDG57" s="20"/>
      <c r="EDH57" s="20"/>
      <c r="EDI57" s="20"/>
      <c r="EDJ57" s="20"/>
      <c r="EDK57" s="20"/>
      <c r="EDL57" s="20"/>
      <c r="EDM57" s="20"/>
      <c r="EDN57" s="20"/>
      <c r="EDO57" s="20"/>
      <c r="EDP57" s="20"/>
      <c r="EDQ57" s="20"/>
      <c r="EDR57" s="20"/>
      <c r="EDS57" s="20"/>
      <c r="EDT57" s="20"/>
      <c r="EDU57" s="20"/>
      <c r="EDV57" s="20"/>
      <c r="EDW57" s="20"/>
      <c r="EDX57" s="20"/>
      <c r="EDY57" s="20"/>
      <c r="EDZ57" s="20"/>
      <c r="EEA57" s="20"/>
      <c r="EEB57" s="20"/>
      <c r="EEC57" s="20"/>
      <c r="EED57" s="20"/>
      <c r="EEE57" s="20"/>
      <c r="EEF57" s="20"/>
      <c r="EEG57" s="20"/>
      <c r="EEH57" s="20"/>
      <c r="EEI57" s="20"/>
      <c r="EEJ57" s="20"/>
      <c r="EEK57" s="20"/>
      <c r="EEL57" s="20"/>
      <c r="EEM57" s="20"/>
      <c r="EEN57" s="20"/>
      <c r="EEO57" s="20"/>
      <c r="EEP57" s="20"/>
      <c r="EEQ57" s="20"/>
      <c r="EER57" s="20"/>
      <c r="EES57" s="20"/>
      <c r="EET57" s="20"/>
      <c r="EEU57" s="20"/>
      <c r="EEV57" s="20"/>
      <c r="EEW57" s="20"/>
      <c r="EEX57" s="20"/>
      <c r="EEY57" s="20"/>
      <c r="EEZ57" s="20"/>
      <c r="EFA57" s="20"/>
      <c r="EFB57" s="20"/>
      <c r="EFC57" s="20"/>
      <c r="EFD57" s="20"/>
      <c r="EFE57" s="20"/>
      <c r="EFF57" s="20"/>
      <c r="EFG57" s="20"/>
      <c r="EFH57" s="20"/>
      <c r="EFI57" s="20"/>
      <c r="EFJ57" s="20"/>
      <c r="EFK57" s="20"/>
      <c r="EFL57" s="20"/>
      <c r="EFM57" s="20"/>
      <c r="EFN57" s="20"/>
      <c r="EFO57" s="20"/>
      <c r="EFP57" s="20"/>
      <c r="EFQ57" s="20"/>
      <c r="EFR57" s="20"/>
      <c r="EFS57" s="20"/>
      <c r="EFT57" s="20"/>
      <c r="EFU57" s="20"/>
      <c r="EFV57" s="20"/>
      <c r="EFW57" s="20"/>
      <c r="EFX57" s="20"/>
      <c r="EFY57" s="20"/>
      <c r="EFZ57" s="20"/>
      <c r="EGA57" s="20"/>
      <c r="EGB57" s="20"/>
      <c r="EGC57" s="20"/>
      <c r="EGD57" s="20"/>
      <c r="EGE57" s="20"/>
      <c r="EGF57" s="20"/>
      <c r="EGG57" s="20"/>
      <c r="EGH57" s="20"/>
      <c r="EGI57" s="20"/>
      <c r="EGJ57" s="20"/>
      <c r="EGK57" s="20"/>
      <c r="EGL57" s="20"/>
      <c r="EGM57" s="20"/>
      <c r="EGN57" s="20"/>
      <c r="EGO57" s="20"/>
      <c r="EGP57" s="20"/>
      <c r="EGQ57" s="20"/>
      <c r="EGR57" s="20"/>
      <c r="EGS57" s="20"/>
      <c r="EGT57" s="20"/>
      <c r="EGU57" s="20"/>
      <c r="EGV57" s="20"/>
      <c r="EGW57" s="20"/>
      <c r="EGX57" s="20"/>
      <c r="EGY57" s="20"/>
      <c r="EGZ57" s="20"/>
      <c r="EHA57" s="20"/>
      <c r="EHB57" s="20"/>
      <c r="EHC57" s="20"/>
      <c r="EHD57" s="20"/>
      <c r="EHE57" s="20"/>
      <c r="EHF57" s="20"/>
      <c r="EHG57" s="20"/>
      <c r="EHH57" s="20"/>
      <c r="EHI57" s="20"/>
      <c r="EHJ57" s="20"/>
      <c r="EHK57" s="20"/>
      <c r="EHL57" s="20"/>
      <c r="EHM57" s="20"/>
      <c r="EHN57" s="20"/>
      <c r="EHO57" s="20"/>
      <c r="EHP57" s="20"/>
      <c r="EHQ57" s="20"/>
      <c r="EHR57" s="20"/>
      <c r="EHS57" s="20"/>
      <c r="EHT57" s="20"/>
      <c r="EHU57" s="20"/>
      <c r="EHV57" s="20"/>
      <c r="EHW57" s="20"/>
      <c r="EHX57" s="20"/>
      <c r="EHY57" s="20"/>
      <c r="EHZ57" s="20"/>
      <c r="EIA57" s="20"/>
      <c r="EIB57" s="20"/>
      <c r="EIC57" s="20"/>
      <c r="EID57" s="20"/>
      <c r="EIE57" s="20"/>
      <c r="EIF57" s="20"/>
      <c r="EIG57" s="20"/>
      <c r="EIH57" s="20"/>
      <c r="EII57" s="20"/>
      <c r="EIJ57" s="20"/>
      <c r="EIK57" s="20"/>
      <c r="EIL57" s="20"/>
      <c r="EIM57" s="20"/>
      <c r="EIN57" s="20"/>
      <c r="EIO57" s="20"/>
      <c r="EIP57" s="20"/>
      <c r="EIQ57" s="20"/>
      <c r="EIR57" s="20"/>
      <c r="EIS57" s="20"/>
      <c r="EIT57" s="20"/>
      <c r="EIU57" s="20"/>
      <c r="EIV57" s="20"/>
      <c r="EIW57" s="20"/>
      <c r="EIX57" s="20"/>
      <c r="EIY57" s="20"/>
      <c r="EIZ57" s="20"/>
      <c r="EJA57" s="20"/>
      <c r="EJB57" s="20"/>
      <c r="EJC57" s="20"/>
      <c r="EJD57" s="20"/>
      <c r="EJE57" s="20"/>
      <c r="EJF57" s="20"/>
      <c r="EJG57" s="20"/>
      <c r="EJH57" s="20"/>
      <c r="EJI57" s="20"/>
      <c r="EJJ57" s="20"/>
      <c r="EJK57" s="20"/>
      <c r="EJL57" s="20"/>
      <c r="EJM57" s="20"/>
      <c r="EJN57" s="20"/>
      <c r="EJO57" s="20"/>
      <c r="EJP57" s="20"/>
      <c r="EJQ57" s="20"/>
      <c r="EJR57" s="20"/>
      <c r="EJS57" s="20"/>
      <c r="EJT57" s="20"/>
      <c r="EJU57" s="20"/>
      <c r="EJV57" s="20"/>
      <c r="EJW57" s="20"/>
      <c r="EJX57" s="20"/>
      <c r="EJY57" s="20"/>
      <c r="EJZ57" s="20"/>
      <c r="EKA57" s="20"/>
      <c r="EKB57" s="20"/>
      <c r="EKC57" s="20"/>
      <c r="EKD57" s="20"/>
      <c r="EKE57" s="20"/>
      <c r="EKF57" s="20"/>
      <c r="EKG57" s="20"/>
      <c r="EKH57" s="20"/>
      <c r="EKI57" s="20"/>
      <c r="EKJ57" s="20"/>
      <c r="EKK57" s="20"/>
      <c r="EKL57" s="20"/>
      <c r="EKM57" s="20"/>
      <c r="EKN57" s="20"/>
      <c r="EKO57" s="20"/>
      <c r="EKP57" s="20"/>
      <c r="EKQ57" s="20"/>
      <c r="EKR57" s="20"/>
      <c r="EKS57" s="20"/>
      <c r="EKT57" s="20"/>
      <c r="EKU57" s="20"/>
      <c r="EKV57" s="20"/>
      <c r="EKW57" s="20"/>
      <c r="EKX57" s="20"/>
      <c r="EKY57" s="20"/>
      <c r="EKZ57" s="20"/>
      <c r="ELA57" s="20"/>
      <c r="ELB57" s="20"/>
      <c r="ELC57" s="20"/>
      <c r="ELD57" s="20"/>
      <c r="ELE57" s="20"/>
      <c r="ELF57" s="20"/>
      <c r="ELG57" s="20"/>
      <c r="ELH57" s="20"/>
      <c r="ELI57" s="20"/>
      <c r="ELJ57" s="20"/>
      <c r="ELK57" s="20"/>
      <c r="ELL57" s="20"/>
      <c r="ELM57" s="20"/>
      <c r="ELN57" s="20"/>
      <c r="ELO57" s="20"/>
      <c r="ELP57" s="20"/>
      <c r="ELQ57" s="20"/>
      <c r="ELR57" s="20"/>
      <c r="ELS57" s="20"/>
      <c r="ELT57" s="20"/>
      <c r="ELU57" s="20"/>
      <c r="ELV57" s="20"/>
      <c r="ELW57" s="20"/>
      <c r="ELX57" s="20"/>
      <c r="ELY57" s="20"/>
      <c r="ELZ57" s="20"/>
      <c r="EMA57" s="20"/>
      <c r="EMB57" s="20"/>
      <c r="EMC57" s="20"/>
      <c r="EMD57" s="20"/>
      <c r="EME57" s="20"/>
      <c r="EMF57" s="20"/>
      <c r="EMG57" s="20"/>
      <c r="EMH57" s="20"/>
      <c r="EMI57" s="20"/>
      <c r="EMJ57" s="20"/>
      <c r="EMK57" s="20"/>
      <c r="EML57" s="20"/>
      <c r="EMM57" s="20"/>
      <c r="EMN57" s="20"/>
      <c r="EMO57" s="20"/>
      <c r="EMP57" s="20"/>
      <c r="EMQ57" s="20"/>
      <c r="EMR57" s="20"/>
      <c r="EMS57" s="20"/>
      <c r="EMT57" s="20"/>
      <c r="EMU57" s="20"/>
      <c r="EMV57" s="20"/>
      <c r="EMW57" s="20"/>
      <c r="EMX57" s="20"/>
      <c r="EMY57" s="20"/>
      <c r="EMZ57" s="20"/>
      <c r="ENA57" s="20"/>
      <c r="ENB57" s="20"/>
      <c r="ENC57" s="20"/>
      <c r="END57" s="20"/>
      <c r="ENE57" s="20"/>
      <c r="ENF57" s="20"/>
      <c r="ENG57" s="20"/>
      <c r="ENH57" s="20"/>
      <c r="ENI57" s="20"/>
      <c r="ENJ57" s="20"/>
      <c r="ENK57" s="20"/>
      <c r="ENL57" s="20"/>
      <c r="ENM57" s="20"/>
      <c r="ENN57" s="20"/>
      <c r="ENO57" s="20"/>
      <c r="ENP57" s="20"/>
      <c r="ENQ57" s="20"/>
      <c r="ENR57" s="20"/>
      <c r="ENS57" s="20"/>
      <c r="ENT57" s="20"/>
      <c r="ENU57" s="20"/>
      <c r="ENV57" s="20"/>
      <c r="ENW57" s="20"/>
      <c r="ENX57" s="20"/>
      <c r="ENY57" s="20"/>
      <c r="ENZ57" s="20"/>
      <c r="EOA57" s="20"/>
      <c r="EOB57" s="20"/>
      <c r="EOC57" s="20"/>
      <c r="EOD57" s="20"/>
      <c r="EOE57" s="20"/>
      <c r="EOF57" s="20"/>
      <c r="EOG57" s="20"/>
      <c r="EOH57" s="20"/>
      <c r="EOI57" s="20"/>
      <c r="EOJ57" s="20"/>
      <c r="EOK57" s="20"/>
      <c r="EOL57" s="20"/>
      <c r="EOM57" s="20"/>
      <c r="EON57" s="20"/>
      <c r="EOO57" s="20"/>
      <c r="EOP57" s="20"/>
      <c r="EOQ57" s="20"/>
      <c r="EOR57" s="20"/>
      <c r="EOS57" s="20"/>
      <c r="EOT57" s="20"/>
      <c r="EOU57" s="20"/>
      <c r="EOV57" s="20"/>
      <c r="EOW57" s="20"/>
      <c r="EOX57" s="20"/>
      <c r="EOY57" s="20"/>
      <c r="EOZ57" s="20"/>
      <c r="EPA57" s="20"/>
      <c r="EPB57" s="20"/>
      <c r="EPC57" s="20"/>
      <c r="EPD57" s="20"/>
      <c r="EPE57" s="20"/>
      <c r="EPF57" s="20"/>
      <c r="EPG57" s="20"/>
      <c r="EPH57" s="20"/>
      <c r="EPI57" s="20"/>
      <c r="EPJ57" s="20"/>
      <c r="EPK57" s="20"/>
      <c r="EPL57" s="20"/>
      <c r="EPM57" s="20"/>
      <c r="EPN57" s="20"/>
      <c r="EPO57" s="20"/>
      <c r="EPP57" s="20"/>
      <c r="EPQ57" s="20"/>
      <c r="EPR57" s="20"/>
      <c r="EPS57" s="20"/>
      <c r="EPT57" s="20"/>
      <c r="EPU57" s="20"/>
      <c r="EPV57" s="20"/>
      <c r="EPW57" s="20"/>
      <c r="EPX57" s="20"/>
      <c r="EPY57" s="20"/>
      <c r="EPZ57" s="20"/>
      <c r="EQA57" s="20"/>
      <c r="EQB57" s="20"/>
      <c r="EQC57" s="20"/>
      <c r="EQD57" s="20"/>
      <c r="EQE57" s="20"/>
      <c r="EQF57" s="20"/>
      <c r="EQG57" s="20"/>
      <c r="EQH57" s="20"/>
      <c r="EQI57" s="20"/>
      <c r="EQJ57" s="20"/>
      <c r="EQK57" s="20"/>
      <c r="EQL57" s="20"/>
      <c r="EQM57" s="20"/>
      <c r="EQN57" s="20"/>
      <c r="EQO57" s="20"/>
      <c r="EQP57" s="20"/>
      <c r="EQQ57" s="20"/>
      <c r="EQR57" s="20"/>
      <c r="EQS57" s="20"/>
      <c r="EQT57" s="20"/>
      <c r="EQU57" s="20"/>
      <c r="EQV57" s="20"/>
      <c r="EQW57" s="20"/>
      <c r="EQX57" s="20"/>
      <c r="EQY57" s="20"/>
      <c r="EQZ57" s="20"/>
      <c r="ERA57" s="20"/>
      <c r="ERB57" s="20"/>
      <c r="ERC57" s="20"/>
      <c r="ERD57" s="20"/>
      <c r="ERE57" s="20"/>
      <c r="ERF57" s="20"/>
      <c r="ERG57" s="20"/>
      <c r="ERH57" s="20"/>
      <c r="ERI57" s="20"/>
      <c r="ERJ57" s="20"/>
      <c r="ERK57" s="20"/>
      <c r="ERL57" s="20"/>
      <c r="ERM57" s="20"/>
      <c r="ERN57" s="20"/>
      <c r="ERO57" s="20"/>
      <c r="ERP57" s="20"/>
      <c r="ERQ57" s="20"/>
      <c r="ERR57" s="20"/>
      <c r="ERS57" s="20"/>
      <c r="ERT57" s="20"/>
      <c r="ERU57" s="20"/>
      <c r="ERV57" s="20"/>
      <c r="ERW57" s="20"/>
      <c r="ERX57" s="20"/>
      <c r="ERY57" s="20"/>
      <c r="ERZ57" s="20"/>
      <c r="ESA57" s="20"/>
      <c r="ESB57" s="20"/>
      <c r="ESC57" s="20"/>
      <c r="ESD57" s="20"/>
      <c r="ESE57" s="20"/>
      <c r="ESF57" s="20"/>
      <c r="ESG57" s="20"/>
      <c r="ESH57" s="20"/>
      <c r="ESI57" s="20"/>
      <c r="ESJ57" s="20"/>
      <c r="ESK57" s="20"/>
      <c r="ESL57" s="20"/>
      <c r="ESM57" s="20"/>
      <c r="ESN57" s="20"/>
      <c r="ESO57" s="20"/>
      <c r="ESP57" s="20"/>
      <c r="ESQ57" s="20"/>
      <c r="ESR57" s="20"/>
      <c r="ESS57" s="20"/>
      <c r="EST57" s="20"/>
      <c r="ESU57" s="20"/>
      <c r="ESV57" s="20"/>
      <c r="ESW57" s="20"/>
      <c r="ESX57" s="20"/>
      <c r="ESY57" s="20"/>
      <c r="ESZ57" s="20"/>
      <c r="ETA57" s="20"/>
      <c r="ETB57" s="20"/>
      <c r="ETC57" s="20"/>
      <c r="ETD57" s="20"/>
      <c r="ETE57" s="20"/>
      <c r="ETF57" s="20"/>
      <c r="ETG57" s="20"/>
      <c r="ETH57" s="20"/>
      <c r="ETI57" s="20"/>
      <c r="ETJ57" s="20"/>
      <c r="ETK57" s="20"/>
      <c r="ETL57" s="20"/>
      <c r="ETM57" s="20"/>
      <c r="ETN57" s="20"/>
      <c r="ETO57" s="20"/>
      <c r="ETP57" s="20"/>
      <c r="ETQ57" s="20"/>
      <c r="ETR57" s="20"/>
      <c r="ETS57" s="20"/>
      <c r="ETT57" s="20"/>
      <c r="ETU57" s="20"/>
      <c r="ETV57" s="20"/>
      <c r="ETW57" s="20"/>
      <c r="ETX57" s="20"/>
      <c r="ETY57" s="20"/>
      <c r="ETZ57" s="20"/>
      <c r="EUA57" s="20"/>
      <c r="EUB57" s="20"/>
      <c r="EUC57" s="20"/>
      <c r="EUD57" s="20"/>
      <c r="EUE57" s="20"/>
      <c r="EUF57" s="20"/>
      <c r="EUG57" s="20"/>
      <c r="EUH57" s="20"/>
      <c r="EUI57" s="20"/>
      <c r="EUJ57" s="20"/>
      <c r="EUK57" s="20"/>
      <c r="EUL57" s="20"/>
      <c r="EUM57" s="20"/>
      <c r="EUN57" s="20"/>
      <c r="EUO57" s="20"/>
      <c r="EUP57" s="20"/>
      <c r="EUQ57" s="20"/>
      <c r="EUR57" s="20"/>
      <c r="EUS57" s="20"/>
      <c r="EUT57" s="20"/>
      <c r="EUU57" s="20"/>
      <c r="EUV57" s="20"/>
      <c r="EUW57" s="20"/>
      <c r="EUX57" s="20"/>
      <c r="EUY57" s="20"/>
      <c r="EUZ57" s="20"/>
      <c r="EVA57" s="20"/>
      <c r="EVB57" s="20"/>
      <c r="EVC57" s="20"/>
      <c r="EVD57" s="20"/>
      <c r="EVE57" s="20"/>
      <c r="EVF57" s="20"/>
      <c r="EVG57" s="20"/>
      <c r="EVH57" s="20"/>
      <c r="EVI57" s="20"/>
      <c r="EVJ57" s="20"/>
      <c r="EVK57" s="20"/>
      <c r="EVL57" s="20"/>
      <c r="EVM57" s="20"/>
      <c r="EVN57" s="20"/>
      <c r="EVO57" s="20"/>
      <c r="EVP57" s="20"/>
      <c r="EVQ57" s="20"/>
      <c r="EVR57" s="20"/>
      <c r="EVS57" s="20"/>
      <c r="EVT57" s="20"/>
      <c r="EVU57" s="20"/>
      <c r="EVV57" s="20"/>
      <c r="EVW57" s="20"/>
      <c r="EVX57" s="20"/>
      <c r="EVY57" s="20"/>
      <c r="EVZ57" s="20"/>
      <c r="EWA57" s="20"/>
      <c r="EWB57" s="20"/>
      <c r="EWC57" s="20"/>
      <c r="EWD57" s="20"/>
      <c r="EWE57" s="20"/>
      <c r="EWF57" s="20"/>
      <c r="EWG57" s="20"/>
      <c r="EWH57" s="20"/>
      <c r="EWI57" s="20"/>
      <c r="EWJ57" s="20"/>
      <c r="EWK57" s="20"/>
      <c r="EWL57" s="20"/>
      <c r="EWM57" s="20"/>
      <c r="EWN57" s="20"/>
      <c r="EWO57" s="20"/>
      <c r="EWP57" s="20"/>
      <c r="EWQ57" s="20"/>
      <c r="EWR57" s="20"/>
      <c r="EWS57" s="20"/>
      <c r="EWT57" s="20"/>
      <c r="EWU57" s="20"/>
      <c r="EWV57" s="20"/>
      <c r="EWW57" s="20"/>
      <c r="EWX57" s="20"/>
      <c r="EWY57" s="20"/>
      <c r="EWZ57" s="20"/>
      <c r="EXA57" s="20"/>
      <c r="EXB57" s="20"/>
      <c r="EXC57" s="20"/>
      <c r="EXD57" s="20"/>
      <c r="EXE57" s="20"/>
      <c r="EXF57" s="20"/>
      <c r="EXG57" s="20"/>
      <c r="EXH57" s="20"/>
      <c r="EXI57" s="20"/>
      <c r="EXJ57" s="20"/>
      <c r="EXK57" s="20"/>
      <c r="EXL57" s="20"/>
      <c r="EXM57" s="20"/>
      <c r="EXN57" s="20"/>
      <c r="EXO57" s="20"/>
      <c r="EXP57" s="20"/>
      <c r="EXQ57" s="20"/>
      <c r="EXR57" s="20"/>
      <c r="EXS57" s="20"/>
      <c r="EXT57" s="20"/>
      <c r="EXU57" s="20"/>
      <c r="EXV57" s="20"/>
      <c r="EXW57" s="20"/>
      <c r="EXX57" s="20"/>
      <c r="EXY57" s="20"/>
      <c r="EXZ57" s="20"/>
      <c r="EYA57" s="20"/>
      <c r="EYB57" s="20"/>
      <c r="EYC57" s="20"/>
      <c r="EYD57" s="20"/>
      <c r="EYE57" s="20"/>
      <c r="EYF57" s="20"/>
      <c r="EYG57" s="20"/>
      <c r="EYH57" s="20"/>
      <c r="EYI57" s="20"/>
      <c r="EYJ57" s="20"/>
      <c r="EYK57" s="20"/>
      <c r="EYL57" s="20"/>
      <c r="EYM57" s="20"/>
      <c r="EYN57" s="20"/>
      <c r="EYO57" s="20"/>
      <c r="EYP57" s="20"/>
      <c r="EYQ57" s="20"/>
      <c r="EYR57" s="20"/>
      <c r="EYS57" s="20"/>
      <c r="EYT57" s="20"/>
      <c r="EYU57" s="20"/>
      <c r="EYV57" s="20"/>
      <c r="EYW57" s="20"/>
      <c r="EYX57" s="20"/>
      <c r="EYY57" s="20"/>
      <c r="EYZ57" s="20"/>
      <c r="EZA57" s="20"/>
      <c r="EZB57" s="20"/>
      <c r="EZC57" s="20"/>
      <c r="EZD57" s="20"/>
      <c r="EZE57" s="20"/>
      <c r="EZF57" s="20"/>
      <c r="EZG57" s="20"/>
      <c r="EZH57" s="20"/>
      <c r="EZI57" s="20"/>
      <c r="EZJ57" s="20"/>
      <c r="EZK57" s="20"/>
      <c r="EZL57" s="20"/>
      <c r="EZM57" s="20"/>
      <c r="EZN57" s="20"/>
      <c r="EZO57" s="20"/>
      <c r="EZP57" s="20"/>
      <c r="EZQ57" s="20"/>
      <c r="EZR57" s="20"/>
      <c r="EZS57" s="20"/>
      <c r="EZT57" s="20"/>
      <c r="EZU57" s="20"/>
      <c r="EZV57" s="20"/>
      <c r="EZW57" s="20"/>
      <c r="EZX57" s="20"/>
      <c r="EZY57" s="20"/>
      <c r="EZZ57" s="20"/>
      <c r="FAA57" s="20"/>
      <c r="FAB57" s="20"/>
      <c r="FAC57" s="20"/>
      <c r="FAD57" s="20"/>
      <c r="FAE57" s="20"/>
      <c r="FAF57" s="20"/>
      <c r="FAG57" s="20"/>
      <c r="FAH57" s="20"/>
      <c r="FAI57" s="20"/>
      <c r="FAJ57" s="20"/>
      <c r="FAK57" s="20"/>
      <c r="FAL57" s="20"/>
      <c r="FAM57" s="20"/>
      <c r="FAN57" s="20"/>
      <c r="FAO57" s="20"/>
      <c r="FAP57" s="20"/>
      <c r="FAQ57" s="20"/>
      <c r="FAR57" s="20"/>
      <c r="FAS57" s="20"/>
      <c r="FAT57" s="20"/>
      <c r="FAU57" s="20"/>
      <c r="FAV57" s="20"/>
      <c r="FAW57" s="20"/>
      <c r="FAX57" s="20"/>
      <c r="FAY57" s="20"/>
      <c r="FAZ57" s="20"/>
      <c r="FBA57" s="20"/>
      <c r="FBB57" s="20"/>
      <c r="FBC57" s="20"/>
      <c r="FBD57" s="20"/>
      <c r="FBE57" s="20"/>
      <c r="FBF57" s="20"/>
      <c r="FBG57" s="20"/>
      <c r="FBH57" s="20"/>
      <c r="FBI57" s="20"/>
      <c r="FBJ57" s="20"/>
      <c r="FBK57" s="20"/>
      <c r="FBL57" s="20"/>
      <c r="FBM57" s="20"/>
      <c r="FBN57" s="20"/>
      <c r="FBO57" s="20"/>
      <c r="FBP57" s="20"/>
      <c r="FBQ57" s="20"/>
      <c r="FBR57" s="20"/>
      <c r="FBS57" s="20"/>
      <c r="FBT57" s="20"/>
      <c r="FBU57" s="20"/>
      <c r="FBV57" s="20"/>
      <c r="FBW57" s="20"/>
      <c r="FBX57" s="20"/>
      <c r="FBY57" s="20"/>
      <c r="FBZ57" s="20"/>
      <c r="FCA57" s="20"/>
      <c r="FCB57" s="20"/>
      <c r="FCC57" s="20"/>
      <c r="FCD57" s="20"/>
      <c r="FCE57" s="20"/>
      <c r="FCF57" s="20"/>
      <c r="FCG57" s="20"/>
      <c r="FCH57" s="20"/>
      <c r="FCI57" s="20"/>
      <c r="FCJ57" s="20"/>
      <c r="FCK57" s="20"/>
      <c r="FCL57" s="20"/>
      <c r="FCM57" s="20"/>
      <c r="FCN57" s="20"/>
      <c r="FCO57" s="20"/>
      <c r="FCP57" s="20"/>
      <c r="FCQ57" s="20"/>
      <c r="FCR57" s="20"/>
      <c r="FCS57" s="20"/>
      <c r="FCT57" s="20"/>
      <c r="FCU57" s="20"/>
      <c r="FCV57" s="20"/>
      <c r="FCW57" s="20"/>
      <c r="FCX57" s="20"/>
      <c r="FCY57" s="20"/>
      <c r="FCZ57" s="20"/>
      <c r="FDA57" s="20"/>
      <c r="FDB57" s="20"/>
      <c r="FDC57" s="20"/>
      <c r="FDD57" s="20"/>
      <c r="FDE57" s="20"/>
      <c r="FDF57" s="20"/>
      <c r="FDG57" s="20"/>
      <c r="FDH57" s="20"/>
      <c r="FDI57" s="20"/>
      <c r="FDJ57" s="20"/>
      <c r="FDK57" s="20"/>
      <c r="FDL57" s="20"/>
      <c r="FDM57" s="20"/>
      <c r="FDN57" s="20"/>
      <c r="FDO57" s="20"/>
      <c r="FDP57" s="20"/>
      <c r="FDQ57" s="20"/>
      <c r="FDR57" s="20"/>
      <c r="FDS57" s="20"/>
      <c r="FDT57" s="20"/>
      <c r="FDU57" s="20"/>
      <c r="FDV57" s="20"/>
      <c r="FDW57" s="20"/>
      <c r="FDX57" s="20"/>
      <c r="FDY57" s="20"/>
      <c r="FDZ57" s="20"/>
      <c r="FEA57" s="20"/>
      <c r="FEB57" s="20"/>
      <c r="FEC57" s="20"/>
      <c r="FED57" s="20"/>
      <c r="FEE57" s="20"/>
      <c r="FEF57" s="20"/>
      <c r="FEG57" s="20"/>
      <c r="FEH57" s="20"/>
      <c r="FEI57" s="20"/>
      <c r="FEJ57" s="20"/>
      <c r="FEK57" s="20"/>
      <c r="FEL57" s="20"/>
      <c r="FEM57" s="20"/>
      <c r="FEN57" s="20"/>
      <c r="FEO57" s="20"/>
      <c r="FEP57" s="20"/>
      <c r="FEQ57" s="20"/>
      <c r="FER57" s="20"/>
      <c r="FES57" s="20"/>
      <c r="FET57" s="20"/>
      <c r="FEU57" s="20"/>
      <c r="FEV57" s="20"/>
      <c r="FEW57" s="20"/>
      <c r="FEX57" s="20"/>
      <c r="FEY57" s="20"/>
      <c r="FEZ57" s="20"/>
      <c r="FFA57" s="20"/>
      <c r="FFB57" s="20"/>
      <c r="FFC57" s="20"/>
      <c r="FFD57" s="20"/>
      <c r="FFE57" s="20"/>
      <c r="FFF57" s="20"/>
      <c r="FFG57" s="20"/>
      <c r="FFH57" s="20"/>
      <c r="FFI57" s="20"/>
      <c r="FFJ57" s="20"/>
      <c r="FFK57" s="20"/>
      <c r="FFL57" s="20"/>
      <c r="FFM57" s="20"/>
      <c r="FFN57" s="20"/>
      <c r="FFO57" s="20"/>
      <c r="FFP57" s="20"/>
      <c r="FFQ57" s="20"/>
      <c r="FFR57" s="20"/>
      <c r="FFS57" s="20"/>
      <c r="FFT57" s="20"/>
      <c r="FFU57" s="20"/>
      <c r="FFV57" s="20"/>
      <c r="FFW57" s="20"/>
      <c r="FFX57" s="20"/>
      <c r="FFY57" s="20"/>
      <c r="FFZ57" s="20"/>
      <c r="FGA57" s="20"/>
      <c r="FGB57" s="20"/>
      <c r="FGC57" s="20"/>
      <c r="FGD57" s="20"/>
      <c r="FGE57" s="20"/>
      <c r="FGF57" s="20"/>
      <c r="FGG57" s="20"/>
      <c r="FGH57" s="20"/>
      <c r="FGI57" s="20"/>
      <c r="FGJ57" s="20"/>
      <c r="FGK57" s="20"/>
      <c r="FGL57" s="20"/>
      <c r="FGM57" s="20"/>
      <c r="FGN57" s="20"/>
      <c r="FGO57" s="20"/>
      <c r="FGP57" s="20"/>
      <c r="FGQ57" s="20"/>
      <c r="FGR57" s="20"/>
      <c r="FGS57" s="20"/>
      <c r="FGT57" s="20"/>
      <c r="FGU57" s="20"/>
      <c r="FGV57" s="20"/>
      <c r="FGW57" s="20"/>
      <c r="FGX57" s="20"/>
      <c r="FGY57" s="20"/>
      <c r="FGZ57" s="20"/>
      <c r="FHA57" s="20"/>
      <c r="FHB57" s="20"/>
      <c r="FHC57" s="20"/>
      <c r="FHD57" s="20"/>
      <c r="FHE57" s="20"/>
      <c r="FHF57" s="20"/>
      <c r="FHG57" s="20"/>
      <c r="FHH57" s="20"/>
      <c r="FHI57" s="20"/>
      <c r="FHJ57" s="20"/>
      <c r="FHK57" s="20"/>
      <c r="FHL57" s="20"/>
      <c r="FHM57" s="20"/>
      <c r="FHN57" s="20"/>
      <c r="FHO57" s="20"/>
      <c r="FHP57" s="20"/>
      <c r="FHQ57" s="20"/>
      <c r="FHR57" s="20"/>
      <c r="FHS57" s="20"/>
      <c r="FHT57" s="20"/>
      <c r="FHU57" s="20"/>
      <c r="FHV57" s="20"/>
      <c r="FHW57" s="20"/>
      <c r="FHX57" s="20"/>
      <c r="FHY57" s="20"/>
      <c r="FHZ57" s="20"/>
      <c r="FIA57" s="20"/>
      <c r="FIB57" s="20"/>
      <c r="FIC57" s="20"/>
      <c r="FID57" s="20"/>
      <c r="FIE57" s="20"/>
      <c r="FIF57" s="20"/>
      <c r="FIG57" s="20"/>
      <c r="FIH57" s="20"/>
      <c r="FII57" s="20"/>
      <c r="FIJ57" s="20"/>
      <c r="FIK57" s="20"/>
      <c r="FIL57" s="20"/>
      <c r="FIM57" s="20"/>
      <c r="FIN57" s="20"/>
      <c r="FIO57" s="20"/>
      <c r="FIP57" s="20"/>
      <c r="FIQ57" s="20"/>
      <c r="FIR57" s="20"/>
      <c r="FIS57" s="20"/>
      <c r="FIT57" s="20"/>
      <c r="FIU57" s="20"/>
      <c r="FIV57" s="20"/>
      <c r="FIW57" s="20"/>
      <c r="FIX57" s="20"/>
      <c r="FIY57" s="20"/>
      <c r="FIZ57" s="20"/>
      <c r="FJA57" s="20"/>
      <c r="FJB57" s="20"/>
      <c r="FJC57" s="20"/>
      <c r="FJD57" s="20"/>
      <c r="FJE57" s="20"/>
      <c r="FJF57" s="20"/>
      <c r="FJG57" s="20"/>
      <c r="FJH57" s="20"/>
      <c r="FJI57" s="20"/>
      <c r="FJJ57" s="20"/>
      <c r="FJK57" s="20"/>
      <c r="FJL57" s="20"/>
      <c r="FJM57" s="20"/>
      <c r="FJN57" s="20"/>
      <c r="FJO57" s="20"/>
      <c r="FJP57" s="20"/>
      <c r="FJQ57" s="20"/>
      <c r="FJR57" s="20"/>
      <c r="FJS57" s="20"/>
      <c r="FJT57" s="20"/>
      <c r="FJU57" s="20"/>
      <c r="FJV57" s="20"/>
      <c r="FJW57" s="20"/>
      <c r="FJX57" s="20"/>
      <c r="FJY57" s="20"/>
      <c r="FJZ57" s="20"/>
      <c r="FKA57" s="20"/>
      <c r="FKB57" s="20"/>
      <c r="FKC57" s="20"/>
      <c r="FKD57" s="20"/>
      <c r="FKE57" s="20"/>
      <c r="FKF57" s="20"/>
      <c r="FKG57" s="20"/>
      <c r="FKH57" s="20"/>
      <c r="FKI57" s="20"/>
      <c r="FKJ57" s="20"/>
      <c r="FKK57" s="20"/>
      <c r="FKL57" s="20"/>
      <c r="FKM57" s="20"/>
      <c r="FKN57" s="20"/>
      <c r="FKO57" s="20"/>
      <c r="FKP57" s="20"/>
      <c r="FKQ57" s="20"/>
      <c r="FKR57" s="20"/>
      <c r="FKS57" s="20"/>
      <c r="FKT57" s="20"/>
      <c r="FKU57" s="20"/>
      <c r="FKV57" s="20"/>
      <c r="FKW57" s="20"/>
      <c r="FKX57" s="20"/>
      <c r="FKY57" s="20"/>
      <c r="FKZ57" s="20"/>
      <c r="FLA57" s="20"/>
      <c r="FLB57" s="20"/>
      <c r="FLC57" s="20"/>
      <c r="FLD57" s="20"/>
      <c r="FLE57" s="20"/>
      <c r="FLF57" s="20"/>
      <c r="FLG57" s="20"/>
      <c r="FLH57" s="20"/>
      <c r="FLI57" s="20"/>
      <c r="FLJ57" s="20"/>
      <c r="FLK57" s="20"/>
      <c r="FLL57" s="20"/>
      <c r="FLM57" s="20"/>
      <c r="FLN57" s="20"/>
      <c r="FLO57" s="20"/>
      <c r="FLP57" s="20"/>
      <c r="FLQ57" s="20"/>
      <c r="FLR57" s="20"/>
      <c r="FLS57" s="20"/>
      <c r="FLT57" s="20"/>
      <c r="FLU57" s="20"/>
      <c r="FLV57" s="20"/>
      <c r="FLW57" s="20"/>
      <c r="FLX57" s="20"/>
      <c r="FLY57" s="20"/>
      <c r="FLZ57" s="20"/>
      <c r="FMA57" s="20"/>
      <c r="FMB57" s="20"/>
      <c r="FMC57" s="20"/>
      <c r="FMD57" s="20"/>
      <c r="FME57" s="20"/>
      <c r="FMF57" s="20"/>
      <c r="FMG57" s="20"/>
      <c r="FMH57" s="20"/>
      <c r="FMI57" s="20"/>
      <c r="FMJ57" s="20"/>
      <c r="FMK57" s="20"/>
      <c r="FML57" s="20"/>
      <c r="FMM57" s="20"/>
      <c r="FMN57" s="20"/>
      <c r="FMO57" s="20"/>
      <c r="FMP57" s="20"/>
      <c r="FMQ57" s="20"/>
      <c r="FMR57" s="20"/>
      <c r="FMS57" s="20"/>
      <c r="FMT57" s="20"/>
      <c r="FMU57" s="20"/>
      <c r="FMV57" s="20"/>
      <c r="FMW57" s="20"/>
      <c r="FMX57" s="20"/>
      <c r="FMY57" s="20"/>
      <c r="FMZ57" s="20"/>
      <c r="FNA57" s="20"/>
      <c r="FNB57" s="20"/>
      <c r="FNC57" s="20"/>
      <c r="FND57" s="20"/>
      <c r="FNE57" s="20"/>
      <c r="FNF57" s="20"/>
      <c r="FNG57" s="20"/>
      <c r="FNH57" s="20"/>
      <c r="FNI57" s="20"/>
      <c r="FNJ57" s="20"/>
      <c r="FNK57" s="20"/>
      <c r="FNL57" s="20"/>
      <c r="FNM57" s="20"/>
      <c r="FNN57" s="20"/>
      <c r="FNO57" s="20"/>
      <c r="FNP57" s="20"/>
      <c r="FNQ57" s="20"/>
      <c r="FNR57" s="20"/>
      <c r="FNS57" s="20"/>
      <c r="FNT57" s="20"/>
      <c r="FNU57" s="20"/>
      <c r="FNV57" s="20"/>
      <c r="FNW57" s="20"/>
      <c r="FNX57" s="20"/>
      <c r="FNY57" s="20"/>
      <c r="FNZ57" s="20"/>
      <c r="FOA57" s="20"/>
      <c r="FOB57" s="20"/>
      <c r="FOC57" s="20"/>
      <c r="FOD57" s="20"/>
      <c r="FOE57" s="20"/>
      <c r="FOF57" s="20"/>
      <c r="FOG57" s="20"/>
      <c r="FOH57" s="20"/>
      <c r="FOI57" s="20"/>
      <c r="FOJ57" s="20"/>
      <c r="FOK57" s="20"/>
      <c r="FOL57" s="20"/>
      <c r="FOM57" s="20"/>
      <c r="FON57" s="20"/>
      <c r="FOO57" s="20"/>
      <c r="FOP57" s="20"/>
      <c r="FOQ57" s="20"/>
      <c r="FOR57" s="20"/>
      <c r="FOS57" s="20"/>
      <c r="FOT57" s="20"/>
      <c r="FOU57" s="20"/>
      <c r="FOV57" s="20"/>
      <c r="FOW57" s="20"/>
      <c r="FOX57" s="20"/>
      <c r="FOY57" s="20"/>
      <c r="FOZ57" s="20"/>
      <c r="FPA57" s="20"/>
      <c r="FPB57" s="20"/>
      <c r="FPC57" s="20"/>
      <c r="FPD57" s="20"/>
      <c r="FPE57" s="20"/>
      <c r="FPF57" s="20"/>
      <c r="FPG57" s="20"/>
      <c r="FPH57" s="20"/>
      <c r="FPI57" s="20"/>
      <c r="FPJ57" s="20"/>
      <c r="FPK57" s="20"/>
      <c r="FPL57" s="20"/>
      <c r="FPM57" s="20"/>
      <c r="FPN57" s="20"/>
      <c r="FPO57" s="20"/>
      <c r="FPP57" s="20"/>
      <c r="FPQ57" s="20"/>
      <c r="FPR57" s="20"/>
      <c r="FPS57" s="20"/>
      <c r="FPT57" s="20"/>
      <c r="FPU57" s="20"/>
      <c r="FPV57" s="20"/>
      <c r="FPW57" s="20"/>
      <c r="FPX57" s="20"/>
      <c r="FPY57" s="20"/>
      <c r="FPZ57" s="20"/>
      <c r="FQA57" s="20"/>
      <c r="FQB57" s="20"/>
      <c r="FQC57" s="20"/>
      <c r="FQD57" s="20"/>
      <c r="FQE57" s="20"/>
      <c r="FQF57" s="20"/>
      <c r="FQG57" s="20"/>
      <c r="FQH57" s="20"/>
      <c r="FQI57" s="20"/>
      <c r="FQJ57" s="20"/>
      <c r="FQK57" s="20"/>
      <c r="FQL57" s="20"/>
      <c r="FQM57" s="20"/>
      <c r="FQN57" s="20"/>
      <c r="FQO57" s="20"/>
      <c r="FQP57" s="20"/>
      <c r="FQQ57" s="20"/>
      <c r="FQR57" s="20"/>
      <c r="FQS57" s="20"/>
      <c r="FQT57" s="20"/>
      <c r="FQU57" s="20"/>
      <c r="FQV57" s="20"/>
      <c r="FQW57" s="20"/>
      <c r="FQX57" s="20"/>
      <c r="FQY57" s="20"/>
      <c r="FQZ57" s="20"/>
      <c r="FRA57" s="20"/>
      <c r="FRB57" s="20"/>
      <c r="FRC57" s="20"/>
      <c r="FRD57" s="20"/>
      <c r="FRE57" s="20"/>
      <c r="FRF57" s="20"/>
      <c r="FRG57" s="20"/>
      <c r="FRH57" s="20"/>
      <c r="FRI57" s="20"/>
      <c r="FRJ57" s="20"/>
      <c r="FRK57" s="20"/>
      <c r="FRL57" s="20"/>
      <c r="FRM57" s="20"/>
      <c r="FRN57" s="20"/>
      <c r="FRO57" s="20"/>
      <c r="FRP57" s="20"/>
      <c r="FRQ57" s="20"/>
      <c r="FRR57" s="20"/>
      <c r="FRS57" s="20"/>
      <c r="FRT57" s="20"/>
      <c r="FRU57" s="20"/>
      <c r="FRV57" s="20"/>
      <c r="FRW57" s="20"/>
      <c r="FRX57" s="20"/>
      <c r="FRY57" s="20"/>
      <c r="FRZ57" s="20"/>
      <c r="FSA57" s="20"/>
      <c r="FSB57" s="20"/>
      <c r="FSC57" s="20"/>
      <c r="FSD57" s="20"/>
      <c r="FSE57" s="20"/>
      <c r="FSF57" s="20"/>
      <c r="FSG57" s="20"/>
      <c r="FSH57" s="20"/>
      <c r="FSI57" s="20"/>
      <c r="FSJ57" s="20"/>
      <c r="FSK57" s="20"/>
      <c r="FSL57" s="20"/>
      <c r="FSM57" s="20"/>
      <c r="FSN57" s="20"/>
      <c r="FSO57" s="20"/>
      <c r="FSP57" s="20"/>
      <c r="FSQ57" s="20"/>
      <c r="FSR57" s="20"/>
      <c r="FSS57" s="20"/>
      <c r="FST57" s="20"/>
      <c r="FSU57" s="20"/>
      <c r="FSV57" s="20"/>
      <c r="FSW57" s="20"/>
      <c r="FSX57" s="20"/>
      <c r="FSY57" s="20"/>
      <c r="FSZ57" s="20"/>
      <c r="FTA57" s="20"/>
      <c r="FTB57" s="20"/>
      <c r="FTC57" s="20"/>
      <c r="FTD57" s="20"/>
      <c r="FTE57" s="20"/>
      <c r="FTF57" s="20"/>
      <c r="FTG57" s="20"/>
      <c r="FTH57" s="20"/>
      <c r="FTI57" s="20"/>
      <c r="FTJ57" s="20"/>
      <c r="FTK57" s="20"/>
      <c r="FTL57" s="20"/>
      <c r="FTM57" s="20"/>
      <c r="FTN57" s="20"/>
      <c r="FTO57" s="20"/>
      <c r="FTP57" s="20"/>
      <c r="FTQ57" s="20"/>
      <c r="FTR57" s="20"/>
      <c r="FTS57" s="20"/>
      <c r="FTT57" s="20"/>
      <c r="FTU57" s="20"/>
      <c r="FTV57" s="20"/>
      <c r="FTW57" s="20"/>
      <c r="FTX57" s="20"/>
      <c r="FTY57" s="20"/>
      <c r="FTZ57" s="20"/>
      <c r="FUA57" s="20"/>
      <c r="FUB57" s="20"/>
      <c r="FUC57" s="20"/>
      <c r="FUD57" s="20"/>
      <c r="FUE57" s="20"/>
      <c r="FUF57" s="20"/>
      <c r="FUG57" s="20"/>
      <c r="FUH57" s="20"/>
      <c r="FUI57" s="20"/>
      <c r="FUJ57" s="20"/>
      <c r="FUK57" s="20"/>
      <c r="FUL57" s="20"/>
      <c r="FUM57" s="20"/>
      <c r="FUN57" s="20"/>
      <c r="FUO57" s="20"/>
      <c r="FUP57" s="20"/>
      <c r="FUQ57" s="20"/>
      <c r="FUR57" s="20"/>
      <c r="FUS57" s="20"/>
      <c r="FUT57" s="20"/>
      <c r="FUU57" s="20"/>
      <c r="FUV57" s="20"/>
      <c r="FUW57" s="20"/>
      <c r="FUX57" s="20"/>
      <c r="FUY57" s="20"/>
      <c r="FUZ57" s="20"/>
      <c r="FVA57" s="20"/>
      <c r="FVB57" s="20"/>
      <c r="FVC57" s="20"/>
      <c r="FVD57" s="20"/>
      <c r="FVE57" s="20"/>
      <c r="FVF57" s="20"/>
      <c r="FVG57" s="20"/>
      <c r="FVH57" s="20"/>
      <c r="FVI57" s="20"/>
      <c r="FVJ57" s="20"/>
      <c r="FVK57" s="20"/>
      <c r="FVL57" s="20"/>
      <c r="FVM57" s="20"/>
      <c r="FVN57" s="20"/>
      <c r="FVO57" s="20"/>
      <c r="FVP57" s="20"/>
      <c r="FVQ57" s="20"/>
      <c r="FVR57" s="20"/>
      <c r="FVS57" s="20"/>
      <c r="FVT57" s="20"/>
      <c r="FVU57" s="20"/>
      <c r="FVV57" s="20"/>
      <c r="FVW57" s="20"/>
      <c r="FVX57" s="20"/>
      <c r="FVY57" s="20"/>
      <c r="FVZ57" s="20"/>
      <c r="FWA57" s="20"/>
      <c r="FWB57" s="20"/>
      <c r="FWC57" s="20"/>
      <c r="FWD57" s="20"/>
      <c r="FWE57" s="20"/>
      <c r="FWF57" s="20"/>
      <c r="FWG57" s="20"/>
      <c r="FWH57" s="20"/>
      <c r="FWI57" s="20"/>
      <c r="FWJ57" s="20"/>
      <c r="FWK57" s="20"/>
      <c r="FWL57" s="20"/>
      <c r="FWM57" s="20"/>
      <c r="FWN57" s="20"/>
      <c r="FWO57" s="20"/>
      <c r="FWP57" s="20"/>
      <c r="FWQ57" s="20"/>
      <c r="FWR57" s="20"/>
      <c r="FWS57" s="20"/>
      <c r="FWT57" s="20"/>
      <c r="FWU57" s="20"/>
      <c r="FWV57" s="20"/>
      <c r="FWW57" s="20"/>
      <c r="FWX57" s="20"/>
      <c r="FWY57" s="20"/>
      <c r="FWZ57" s="20"/>
      <c r="FXA57" s="20"/>
      <c r="FXB57" s="20"/>
      <c r="FXC57" s="20"/>
      <c r="FXD57" s="20"/>
      <c r="FXE57" s="20"/>
      <c r="FXF57" s="20"/>
      <c r="FXG57" s="20"/>
      <c r="FXH57" s="20"/>
      <c r="FXI57" s="20"/>
      <c r="FXJ57" s="20"/>
      <c r="FXK57" s="20"/>
      <c r="FXL57" s="20"/>
      <c r="FXM57" s="20"/>
      <c r="FXN57" s="20"/>
      <c r="FXO57" s="20"/>
      <c r="FXP57" s="20"/>
      <c r="FXQ57" s="20"/>
      <c r="FXR57" s="20"/>
      <c r="FXS57" s="20"/>
      <c r="FXT57" s="20"/>
      <c r="FXU57" s="20"/>
      <c r="FXV57" s="20"/>
      <c r="FXW57" s="20"/>
      <c r="FXX57" s="20"/>
      <c r="FXY57" s="20"/>
      <c r="FXZ57" s="20"/>
      <c r="FYA57" s="20"/>
      <c r="FYB57" s="20"/>
      <c r="FYC57" s="20"/>
      <c r="FYD57" s="20"/>
      <c r="FYE57" s="20"/>
      <c r="FYF57" s="20"/>
      <c r="FYG57" s="20"/>
      <c r="FYH57" s="20"/>
      <c r="FYI57" s="20"/>
      <c r="FYJ57" s="20"/>
      <c r="FYK57" s="20"/>
      <c r="FYL57" s="20"/>
      <c r="FYM57" s="20"/>
      <c r="FYN57" s="20"/>
      <c r="FYO57" s="20"/>
      <c r="FYP57" s="20"/>
      <c r="FYQ57" s="20"/>
      <c r="FYR57" s="20"/>
      <c r="FYS57" s="20"/>
      <c r="FYT57" s="20"/>
      <c r="FYU57" s="20"/>
      <c r="FYV57" s="20"/>
      <c r="FYW57" s="20"/>
      <c r="FYX57" s="20"/>
      <c r="FYY57" s="20"/>
      <c r="FYZ57" s="20"/>
      <c r="FZA57" s="20"/>
      <c r="FZB57" s="20"/>
      <c r="FZC57" s="20"/>
      <c r="FZD57" s="20"/>
      <c r="FZE57" s="20"/>
      <c r="FZF57" s="20"/>
      <c r="FZG57" s="20"/>
      <c r="FZH57" s="20"/>
      <c r="FZI57" s="20"/>
      <c r="FZJ57" s="20"/>
      <c r="FZK57" s="20"/>
      <c r="FZL57" s="20"/>
      <c r="FZM57" s="20"/>
      <c r="FZN57" s="20"/>
      <c r="FZO57" s="20"/>
      <c r="FZP57" s="20"/>
      <c r="FZQ57" s="20"/>
      <c r="FZR57" s="20"/>
      <c r="FZS57" s="20"/>
      <c r="FZT57" s="20"/>
      <c r="FZU57" s="20"/>
      <c r="FZV57" s="20"/>
      <c r="FZW57" s="20"/>
      <c r="FZX57" s="20"/>
      <c r="FZY57" s="20"/>
      <c r="FZZ57" s="20"/>
      <c r="GAA57" s="20"/>
      <c r="GAB57" s="20"/>
      <c r="GAC57" s="20"/>
      <c r="GAD57" s="20"/>
      <c r="GAE57" s="20"/>
      <c r="GAF57" s="20"/>
      <c r="GAG57" s="20"/>
      <c r="GAH57" s="20"/>
      <c r="GAI57" s="20"/>
      <c r="GAJ57" s="20"/>
      <c r="GAK57" s="20"/>
      <c r="GAL57" s="20"/>
      <c r="GAM57" s="20"/>
      <c r="GAN57" s="20"/>
      <c r="GAO57" s="20"/>
      <c r="GAP57" s="20"/>
      <c r="GAQ57" s="20"/>
      <c r="GAR57" s="20"/>
      <c r="GAS57" s="20"/>
      <c r="GAT57" s="20"/>
      <c r="GAU57" s="20"/>
      <c r="GAV57" s="20"/>
      <c r="GAW57" s="20"/>
      <c r="GAX57" s="20"/>
      <c r="GAY57" s="20"/>
      <c r="GAZ57" s="20"/>
      <c r="GBA57" s="20"/>
      <c r="GBB57" s="20"/>
      <c r="GBC57" s="20"/>
      <c r="GBD57" s="20"/>
      <c r="GBE57" s="20"/>
      <c r="GBF57" s="20"/>
      <c r="GBG57" s="20"/>
      <c r="GBH57" s="20"/>
      <c r="GBI57" s="20"/>
      <c r="GBJ57" s="20"/>
      <c r="GBK57" s="20"/>
      <c r="GBL57" s="20"/>
      <c r="GBM57" s="20"/>
      <c r="GBN57" s="20"/>
      <c r="GBO57" s="20"/>
      <c r="GBP57" s="20"/>
      <c r="GBQ57" s="20"/>
      <c r="GBR57" s="20"/>
      <c r="GBS57" s="20"/>
      <c r="GBT57" s="20"/>
      <c r="GBU57" s="20"/>
      <c r="GBV57" s="20"/>
      <c r="GBW57" s="20"/>
      <c r="GBX57" s="20"/>
      <c r="GBY57" s="20"/>
      <c r="GBZ57" s="20"/>
      <c r="GCA57" s="20"/>
      <c r="GCB57" s="20"/>
      <c r="GCC57" s="20"/>
      <c r="GCD57" s="20"/>
      <c r="GCE57" s="20"/>
      <c r="GCF57" s="20"/>
      <c r="GCG57" s="20"/>
      <c r="GCH57" s="20"/>
      <c r="GCI57" s="20"/>
      <c r="GCJ57" s="20"/>
      <c r="GCK57" s="20"/>
      <c r="GCL57" s="20"/>
      <c r="GCM57" s="20"/>
      <c r="GCN57" s="20"/>
      <c r="GCO57" s="20"/>
      <c r="GCP57" s="20"/>
      <c r="GCQ57" s="20"/>
      <c r="GCR57" s="20"/>
      <c r="GCS57" s="20"/>
      <c r="GCT57" s="20"/>
      <c r="GCU57" s="20"/>
      <c r="GCV57" s="20"/>
      <c r="GCW57" s="20"/>
      <c r="GCX57" s="20"/>
      <c r="GCY57" s="20"/>
      <c r="GCZ57" s="20"/>
      <c r="GDA57" s="20"/>
      <c r="GDB57" s="20"/>
      <c r="GDC57" s="20"/>
      <c r="GDD57" s="20"/>
      <c r="GDE57" s="20"/>
      <c r="GDF57" s="20"/>
      <c r="GDG57" s="20"/>
      <c r="GDH57" s="20"/>
      <c r="GDI57" s="20"/>
      <c r="GDJ57" s="20"/>
      <c r="GDK57" s="20"/>
      <c r="GDL57" s="20"/>
      <c r="GDM57" s="20"/>
      <c r="GDN57" s="20"/>
      <c r="GDO57" s="20"/>
      <c r="GDP57" s="20"/>
      <c r="GDQ57" s="20"/>
      <c r="GDR57" s="20"/>
      <c r="GDS57" s="20"/>
      <c r="GDT57" s="20"/>
      <c r="GDU57" s="20"/>
      <c r="GDV57" s="20"/>
      <c r="GDW57" s="20"/>
      <c r="GDX57" s="20"/>
      <c r="GDY57" s="20"/>
      <c r="GDZ57" s="20"/>
      <c r="GEA57" s="20"/>
      <c r="GEB57" s="20"/>
      <c r="GEC57" s="20"/>
      <c r="GED57" s="20"/>
      <c r="GEE57" s="20"/>
      <c r="GEF57" s="20"/>
      <c r="GEG57" s="20"/>
      <c r="GEH57" s="20"/>
      <c r="GEI57" s="20"/>
      <c r="GEJ57" s="20"/>
      <c r="GEK57" s="20"/>
      <c r="GEL57" s="20"/>
      <c r="GEM57" s="20"/>
      <c r="GEN57" s="20"/>
      <c r="GEO57" s="20"/>
      <c r="GEP57" s="20"/>
      <c r="GEQ57" s="20"/>
      <c r="GER57" s="20"/>
      <c r="GES57" s="20"/>
      <c r="GET57" s="20"/>
      <c r="GEU57" s="20"/>
      <c r="GEV57" s="20"/>
      <c r="GEW57" s="20"/>
      <c r="GEX57" s="20"/>
      <c r="GEY57" s="20"/>
      <c r="GEZ57" s="20"/>
      <c r="GFA57" s="20"/>
      <c r="GFB57" s="20"/>
      <c r="GFC57" s="20"/>
      <c r="GFD57" s="20"/>
      <c r="GFE57" s="20"/>
      <c r="GFF57" s="20"/>
      <c r="GFG57" s="20"/>
      <c r="GFH57" s="20"/>
      <c r="GFI57" s="20"/>
      <c r="GFJ57" s="20"/>
      <c r="GFK57" s="20"/>
      <c r="GFL57" s="20"/>
      <c r="GFM57" s="20"/>
      <c r="GFN57" s="20"/>
      <c r="GFO57" s="20"/>
      <c r="GFP57" s="20"/>
      <c r="GFQ57" s="20"/>
      <c r="GFR57" s="20"/>
      <c r="GFS57" s="20"/>
      <c r="GFT57" s="20"/>
      <c r="GFU57" s="20"/>
      <c r="GFV57" s="20"/>
      <c r="GFW57" s="20"/>
      <c r="GFX57" s="20"/>
      <c r="GFY57" s="20"/>
      <c r="GFZ57" s="20"/>
      <c r="GGA57" s="20"/>
      <c r="GGB57" s="20"/>
      <c r="GGC57" s="20"/>
      <c r="GGD57" s="20"/>
      <c r="GGE57" s="20"/>
      <c r="GGF57" s="20"/>
      <c r="GGG57" s="20"/>
      <c r="GGH57" s="20"/>
      <c r="GGI57" s="20"/>
      <c r="GGJ57" s="20"/>
      <c r="GGK57" s="20"/>
      <c r="GGL57" s="20"/>
      <c r="GGM57" s="20"/>
      <c r="GGN57" s="20"/>
      <c r="GGO57" s="20"/>
      <c r="GGP57" s="20"/>
      <c r="GGQ57" s="20"/>
      <c r="GGR57" s="20"/>
      <c r="GGS57" s="20"/>
      <c r="GGT57" s="20"/>
      <c r="GGU57" s="20"/>
      <c r="GGV57" s="20"/>
      <c r="GGW57" s="20"/>
      <c r="GGX57" s="20"/>
      <c r="GGY57" s="20"/>
      <c r="GGZ57" s="20"/>
      <c r="GHA57" s="20"/>
      <c r="GHB57" s="20"/>
      <c r="GHC57" s="20"/>
      <c r="GHD57" s="20"/>
      <c r="GHE57" s="20"/>
      <c r="GHF57" s="20"/>
      <c r="GHG57" s="20"/>
      <c r="GHH57" s="20"/>
      <c r="GHI57" s="20"/>
      <c r="GHJ57" s="20"/>
      <c r="GHK57" s="20"/>
      <c r="GHL57" s="20"/>
      <c r="GHM57" s="20"/>
      <c r="GHN57" s="20"/>
      <c r="GHO57" s="20"/>
      <c r="GHP57" s="20"/>
      <c r="GHQ57" s="20"/>
      <c r="GHR57" s="20"/>
      <c r="GHS57" s="20"/>
      <c r="GHT57" s="20"/>
      <c r="GHU57" s="20"/>
      <c r="GHV57" s="20"/>
      <c r="GHW57" s="20"/>
      <c r="GHX57" s="20"/>
      <c r="GHY57" s="20"/>
      <c r="GHZ57" s="20"/>
      <c r="GIA57" s="20"/>
      <c r="GIB57" s="20"/>
      <c r="GIC57" s="20"/>
      <c r="GID57" s="20"/>
      <c r="GIE57" s="20"/>
      <c r="GIF57" s="20"/>
      <c r="GIG57" s="20"/>
      <c r="GIH57" s="20"/>
      <c r="GII57" s="20"/>
      <c r="GIJ57" s="20"/>
      <c r="GIK57" s="20"/>
      <c r="GIL57" s="20"/>
      <c r="GIM57" s="20"/>
      <c r="GIN57" s="20"/>
      <c r="GIO57" s="20"/>
      <c r="GIP57" s="20"/>
      <c r="GIQ57" s="20"/>
      <c r="GIR57" s="20"/>
      <c r="GIS57" s="20"/>
      <c r="GIT57" s="20"/>
      <c r="GIU57" s="20"/>
      <c r="GIV57" s="20"/>
      <c r="GIW57" s="20"/>
      <c r="GIX57" s="20"/>
      <c r="GIY57" s="20"/>
      <c r="GIZ57" s="20"/>
      <c r="GJA57" s="20"/>
      <c r="GJB57" s="20"/>
      <c r="GJC57" s="20"/>
      <c r="GJD57" s="20"/>
      <c r="GJE57" s="20"/>
      <c r="GJF57" s="20"/>
      <c r="GJG57" s="20"/>
      <c r="GJH57" s="20"/>
      <c r="GJI57" s="20"/>
      <c r="GJJ57" s="20"/>
      <c r="GJK57" s="20"/>
      <c r="GJL57" s="20"/>
      <c r="GJM57" s="20"/>
      <c r="GJN57" s="20"/>
      <c r="GJO57" s="20"/>
      <c r="GJP57" s="20"/>
      <c r="GJQ57" s="20"/>
      <c r="GJR57" s="20"/>
      <c r="GJS57" s="20"/>
      <c r="GJT57" s="20"/>
      <c r="GJU57" s="20"/>
      <c r="GJV57" s="20"/>
      <c r="GJW57" s="20"/>
      <c r="GJX57" s="20"/>
      <c r="GJY57" s="20"/>
      <c r="GJZ57" s="20"/>
      <c r="GKA57" s="20"/>
      <c r="GKB57" s="20"/>
      <c r="GKC57" s="20"/>
      <c r="GKD57" s="20"/>
      <c r="GKE57" s="20"/>
      <c r="GKF57" s="20"/>
      <c r="GKG57" s="20"/>
      <c r="GKH57" s="20"/>
      <c r="GKI57" s="20"/>
      <c r="GKJ57" s="20"/>
      <c r="GKK57" s="20"/>
      <c r="GKL57" s="20"/>
      <c r="GKM57" s="20"/>
      <c r="GKN57" s="20"/>
      <c r="GKO57" s="20"/>
      <c r="GKP57" s="20"/>
      <c r="GKQ57" s="20"/>
      <c r="GKR57" s="20"/>
      <c r="GKS57" s="20"/>
      <c r="GKT57" s="20"/>
      <c r="GKU57" s="20"/>
      <c r="GKV57" s="20"/>
      <c r="GKW57" s="20"/>
      <c r="GKX57" s="20"/>
      <c r="GKY57" s="20"/>
      <c r="GKZ57" s="20"/>
      <c r="GLA57" s="20"/>
      <c r="GLB57" s="20"/>
      <c r="GLC57" s="20"/>
      <c r="GLD57" s="20"/>
      <c r="GLE57" s="20"/>
      <c r="GLF57" s="20"/>
      <c r="GLG57" s="20"/>
      <c r="GLH57" s="20"/>
      <c r="GLI57" s="20"/>
      <c r="GLJ57" s="20"/>
      <c r="GLK57" s="20"/>
      <c r="GLL57" s="20"/>
      <c r="GLM57" s="20"/>
      <c r="GLN57" s="20"/>
      <c r="GLO57" s="20"/>
      <c r="GLP57" s="20"/>
      <c r="GLQ57" s="20"/>
      <c r="GLR57" s="20"/>
      <c r="GLS57" s="20"/>
      <c r="GLT57" s="20"/>
      <c r="GLU57" s="20"/>
      <c r="GLV57" s="20"/>
      <c r="GLW57" s="20"/>
      <c r="GLX57" s="20"/>
      <c r="GLY57" s="20"/>
      <c r="GLZ57" s="20"/>
      <c r="GMA57" s="20"/>
      <c r="GMB57" s="20"/>
      <c r="GMC57" s="20"/>
      <c r="GMD57" s="20"/>
      <c r="GME57" s="20"/>
      <c r="GMF57" s="20"/>
      <c r="GMG57" s="20"/>
      <c r="GMH57" s="20"/>
      <c r="GMI57" s="20"/>
      <c r="GMJ57" s="20"/>
      <c r="GMK57" s="20"/>
      <c r="GML57" s="20"/>
      <c r="GMM57" s="20"/>
      <c r="GMN57" s="20"/>
      <c r="GMO57" s="20"/>
      <c r="GMP57" s="20"/>
      <c r="GMQ57" s="20"/>
      <c r="GMR57" s="20"/>
      <c r="GMS57" s="20"/>
      <c r="GMT57" s="20"/>
      <c r="GMU57" s="20"/>
      <c r="GMV57" s="20"/>
      <c r="GMW57" s="20"/>
      <c r="GMX57" s="20"/>
      <c r="GMY57" s="20"/>
      <c r="GMZ57" s="20"/>
      <c r="GNA57" s="20"/>
      <c r="GNB57" s="20"/>
      <c r="GNC57" s="20"/>
      <c r="GND57" s="20"/>
      <c r="GNE57" s="20"/>
      <c r="GNF57" s="20"/>
      <c r="GNG57" s="20"/>
      <c r="GNH57" s="20"/>
      <c r="GNI57" s="20"/>
      <c r="GNJ57" s="20"/>
      <c r="GNK57" s="20"/>
      <c r="GNL57" s="20"/>
      <c r="GNM57" s="20"/>
      <c r="GNN57" s="20"/>
      <c r="GNO57" s="20"/>
      <c r="GNP57" s="20"/>
      <c r="GNQ57" s="20"/>
      <c r="GNR57" s="20"/>
      <c r="GNS57" s="20"/>
      <c r="GNT57" s="20"/>
      <c r="GNU57" s="20"/>
      <c r="GNV57" s="20"/>
      <c r="GNW57" s="20"/>
      <c r="GNX57" s="20"/>
      <c r="GNY57" s="20"/>
      <c r="GNZ57" s="20"/>
      <c r="GOA57" s="20"/>
      <c r="GOB57" s="20"/>
      <c r="GOC57" s="20"/>
      <c r="GOD57" s="20"/>
      <c r="GOE57" s="20"/>
      <c r="GOF57" s="20"/>
      <c r="GOG57" s="20"/>
      <c r="GOH57" s="20"/>
      <c r="GOI57" s="20"/>
      <c r="GOJ57" s="20"/>
      <c r="GOK57" s="20"/>
      <c r="GOL57" s="20"/>
      <c r="GOM57" s="20"/>
      <c r="GON57" s="20"/>
      <c r="GOO57" s="20"/>
      <c r="GOP57" s="20"/>
      <c r="GOQ57" s="20"/>
      <c r="GOR57" s="20"/>
      <c r="GOS57" s="20"/>
      <c r="GOT57" s="20"/>
      <c r="GOU57" s="20"/>
      <c r="GOV57" s="20"/>
      <c r="GOW57" s="20"/>
      <c r="GOX57" s="20"/>
      <c r="GOY57" s="20"/>
      <c r="GOZ57" s="20"/>
      <c r="GPA57" s="20"/>
      <c r="GPB57" s="20"/>
      <c r="GPC57" s="20"/>
      <c r="GPD57" s="20"/>
      <c r="GPE57" s="20"/>
      <c r="GPF57" s="20"/>
      <c r="GPG57" s="20"/>
      <c r="GPH57" s="20"/>
      <c r="GPI57" s="20"/>
      <c r="GPJ57" s="20"/>
      <c r="GPK57" s="20"/>
      <c r="GPL57" s="20"/>
      <c r="GPM57" s="20"/>
      <c r="GPN57" s="20"/>
      <c r="GPO57" s="20"/>
      <c r="GPP57" s="20"/>
      <c r="GPQ57" s="20"/>
      <c r="GPR57" s="20"/>
      <c r="GPS57" s="20"/>
      <c r="GPT57" s="20"/>
      <c r="GPU57" s="20"/>
      <c r="GPV57" s="20"/>
      <c r="GPW57" s="20"/>
      <c r="GPX57" s="20"/>
      <c r="GPY57" s="20"/>
      <c r="GPZ57" s="20"/>
      <c r="GQA57" s="20"/>
      <c r="GQB57" s="20"/>
      <c r="GQC57" s="20"/>
      <c r="GQD57" s="20"/>
      <c r="GQE57" s="20"/>
      <c r="GQF57" s="20"/>
      <c r="GQG57" s="20"/>
      <c r="GQH57" s="20"/>
      <c r="GQI57" s="20"/>
      <c r="GQJ57" s="20"/>
      <c r="GQK57" s="20"/>
      <c r="GQL57" s="20"/>
      <c r="GQM57" s="20"/>
      <c r="GQN57" s="20"/>
      <c r="GQO57" s="20"/>
      <c r="GQP57" s="20"/>
      <c r="GQQ57" s="20"/>
      <c r="GQR57" s="20"/>
      <c r="GQS57" s="20"/>
      <c r="GQT57" s="20"/>
      <c r="GQU57" s="20"/>
      <c r="GQV57" s="20"/>
      <c r="GQW57" s="20"/>
      <c r="GQX57" s="20"/>
      <c r="GQY57" s="20"/>
      <c r="GQZ57" s="20"/>
      <c r="GRA57" s="20"/>
      <c r="GRB57" s="20"/>
      <c r="GRC57" s="20"/>
      <c r="GRD57" s="20"/>
      <c r="GRE57" s="20"/>
      <c r="GRF57" s="20"/>
      <c r="GRG57" s="20"/>
      <c r="GRH57" s="20"/>
      <c r="GRI57" s="20"/>
      <c r="GRJ57" s="20"/>
      <c r="GRK57" s="20"/>
      <c r="GRL57" s="20"/>
      <c r="GRM57" s="20"/>
      <c r="GRN57" s="20"/>
      <c r="GRO57" s="20"/>
      <c r="GRP57" s="20"/>
      <c r="GRQ57" s="20"/>
      <c r="GRR57" s="20"/>
      <c r="GRS57" s="20"/>
      <c r="GRT57" s="20"/>
      <c r="GRU57" s="20"/>
      <c r="GRV57" s="20"/>
      <c r="GRW57" s="20"/>
      <c r="GRX57" s="20"/>
      <c r="GRY57" s="20"/>
      <c r="GRZ57" s="20"/>
      <c r="GSA57" s="20"/>
      <c r="GSB57" s="20"/>
      <c r="GSC57" s="20"/>
      <c r="GSD57" s="20"/>
      <c r="GSE57" s="20"/>
      <c r="GSF57" s="20"/>
      <c r="GSG57" s="20"/>
      <c r="GSH57" s="20"/>
      <c r="GSI57" s="20"/>
      <c r="GSJ57" s="20"/>
      <c r="GSK57" s="20"/>
      <c r="GSL57" s="20"/>
      <c r="GSM57" s="20"/>
      <c r="GSN57" s="20"/>
      <c r="GSO57" s="20"/>
      <c r="GSP57" s="20"/>
      <c r="GSQ57" s="20"/>
      <c r="GSR57" s="20"/>
      <c r="GSS57" s="20"/>
      <c r="GST57" s="20"/>
      <c r="GSU57" s="20"/>
      <c r="GSV57" s="20"/>
      <c r="GSW57" s="20"/>
      <c r="GSX57" s="20"/>
      <c r="GSY57" s="20"/>
      <c r="GSZ57" s="20"/>
      <c r="GTA57" s="20"/>
      <c r="GTB57" s="20"/>
      <c r="GTC57" s="20"/>
      <c r="GTD57" s="20"/>
      <c r="GTE57" s="20"/>
      <c r="GTF57" s="20"/>
      <c r="GTG57" s="20"/>
      <c r="GTH57" s="20"/>
      <c r="GTI57" s="20"/>
      <c r="GTJ57" s="20"/>
      <c r="GTK57" s="20"/>
      <c r="GTL57" s="20"/>
      <c r="GTM57" s="20"/>
      <c r="GTN57" s="20"/>
      <c r="GTO57" s="20"/>
      <c r="GTP57" s="20"/>
      <c r="GTQ57" s="20"/>
      <c r="GTR57" s="20"/>
      <c r="GTS57" s="20"/>
      <c r="GTT57" s="20"/>
      <c r="GTU57" s="20"/>
      <c r="GTV57" s="20"/>
      <c r="GTW57" s="20"/>
      <c r="GTX57" s="20"/>
      <c r="GTY57" s="20"/>
      <c r="GTZ57" s="20"/>
      <c r="GUA57" s="20"/>
      <c r="GUB57" s="20"/>
      <c r="GUC57" s="20"/>
      <c r="GUD57" s="20"/>
      <c r="GUE57" s="20"/>
      <c r="GUF57" s="20"/>
      <c r="GUG57" s="20"/>
      <c r="GUH57" s="20"/>
      <c r="GUI57" s="20"/>
      <c r="GUJ57" s="20"/>
      <c r="GUK57" s="20"/>
      <c r="GUL57" s="20"/>
      <c r="GUM57" s="20"/>
      <c r="GUN57" s="20"/>
      <c r="GUO57" s="20"/>
      <c r="GUP57" s="20"/>
      <c r="GUQ57" s="20"/>
      <c r="GUR57" s="20"/>
      <c r="GUS57" s="20"/>
      <c r="GUT57" s="20"/>
      <c r="GUU57" s="20"/>
      <c r="GUV57" s="20"/>
      <c r="GUW57" s="20"/>
      <c r="GUX57" s="20"/>
      <c r="GUY57" s="20"/>
      <c r="GUZ57" s="20"/>
      <c r="GVA57" s="20"/>
      <c r="GVB57" s="20"/>
      <c r="GVC57" s="20"/>
      <c r="GVD57" s="20"/>
      <c r="GVE57" s="20"/>
      <c r="GVF57" s="20"/>
      <c r="GVG57" s="20"/>
      <c r="GVH57" s="20"/>
      <c r="GVI57" s="20"/>
      <c r="GVJ57" s="20"/>
      <c r="GVK57" s="20"/>
      <c r="GVL57" s="20"/>
      <c r="GVM57" s="20"/>
      <c r="GVN57" s="20"/>
      <c r="GVO57" s="20"/>
      <c r="GVP57" s="20"/>
      <c r="GVQ57" s="20"/>
      <c r="GVR57" s="20"/>
      <c r="GVS57" s="20"/>
      <c r="GVT57" s="20"/>
      <c r="GVU57" s="20"/>
      <c r="GVV57" s="20"/>
      <c r="GVW57" s="20"/>
      <c r="GVX57" s="20"/>
      <c r="GVY57" s="20"/>
      <c r="GVZ57" s="20"/>
      <c r="GWA57" s="20"/>
      <c r="GWB57" s="20"/>
      <c r="GWC57" s="20"/>
      <c r="GWD57" s="20"/>
      <c r="GWE57" s="20"/>
      <c r="GWF57" s="20"/>
      <c r="GWG57" s="20"/>
      <c r="GWH57" s="20"/>
      <c r="GWI57" s="20"/>
      <c r="GWJ57" s="20"/>
      <c r="GWK57" s="20"/>
      <c r="GWL57" s="20"/>
      <c r="GWM57" s="20"/>
      <c r="GWN57" s="20"/>
      <c r="GWO57" s="20"/>
      <c r="GWP57" s="20"/>
      <c r="GWQ57" s="20"/>
      <c r="GWR57" s="20"/>
      <c r="GWS57" s="20"/>
      <c r="GWT57" s="20"/>
      <c r="GWU57" s="20"/>
      <c r="GWV57" s="20"/>
      <c r="GWW57" s="20"/>
      <c r="GWX57" s="20"/>
      <c r="GWY57" s="20"/>
      <c r="GWZ57" s="20"/>
      <c r="GXA57" s="20"/>
      <c r="GXB57" s="20"/>
      <c r="GXC57" s="20"/>
      <c r="GXD57" s="20"/>
      <c r="GXE57" s="20"/>
      <c r="GXF57" s="20"/>
      <c r="GXG57" s="20"/>
      <c r="GXH57" s="20"/>
      <c r="GXI57" s="20"/>
      <c r="GXJ57" s="20"/>
      <c r="GXK57" s="20"/>
      <c r="GXL57" s="20"/>
      <c r="GXM57" s="20"/>
      <c r="GXN57" s="20"/>
      <c r="GXO57" s="20"/>
      <c r="GXP57" s="20"/>
      <c r="GXQ57" s="20"/>
      <c r="GXR57" s="20"/>
      <c r="GXS57" s="20"/>
      <c r="GXT57" s="20"/>
      <c r="GXU57" s="20"/>
      <c r="GXV57" s="20"/>
      <c r="GXW57" s="20"/>
      <c r="GXX57" s="20"/>
      <c r="GXY57" s="20"/>
      <c r="GXZ57" s="20"/>
      <c r="GYA57" s="20"/>
      <c r="GYB57" s="20"/>
      <c r="GYC57" s="20"/>
      <c r="GYD57" s="20"/>
      <c r="GYE57" s="20"/>
      <c r="GYF57" s="20"/>
      <c r="GYG57" s="20"/>
      <c r="GYH57" s="20"/>
      <c r="GYI57" s="20"/>
      <c r="GYJ57" s="20"/>
      <c r="GYK57" s="20"/>
      <c r="GYL57" s="20"/>
      <c r="GYM57" s="20"/>
      <c r="GYN57" s="20"/>
      <c r="GYO57" s="20"/>
      <c r="GYP57" s="20"/>
      <c r="GYQ57" s="20"/>
      <c r="GYR57" s="20"/>
      <c r="GYS57" s="20"/>
      <c r="GYT57" s="20"/>
      <c r="GYU57" s="20"/>
      <c r="GYV57" s="20"/>
      <c r="GYW57" s="20"/>
      <c r="GYX57" s="20"/>
      <c r="GYY57" s="20"/>
      <c r="GYZ57" s="20"/>
      <c r="GZA57" s="20"/>
      <c r="GZB57" s="20"/>
      <c r="GZC57" s="20"/>
      <c r="GZD57" s="20"/>
      <c r="GZE57" s="20"/>
      <c r="GZF57" s="20"/>
      <c r="GZG57" s="20"/>
      <c r="GZH57" s="20"/>
      <c r="GZI57" s="20"/>
      <c r="GZJ57" s="20"/>
      <c r="GZK57" s="20"/>
      <c r="GZL57" s="20"/>
      <c r="GZM57" s="20"/>
      <c r="GZN57" s="20"/>
      <c r="GZO57" s="20"/>
      <c r="GZP57" s="20"/>
      <c r="GZQ57" s="20"/>
      <c r="GZR57" s="20"/>
      <c r="GZS57" s="20"/>
      <c r="GZT57" s="20"/>
      <c r="GZU57" s="20"/>
      <c r="GZV57" s="20"/>
      <c r="GZW57" s="20"/>
      <c r="GZX57" s="20"/>
      <c r="GZY57" s="20"/>
      <c r="GZZ57" s="20"/>
      <c r="HAA57" s="20"/>
      <c r="HAB57" s="20"/>
      <c r="HAC57" s="20"/>
      <c r="HAD57" s="20"/>
      <c r="HAE57" s="20"/>
      <c r="HAF57" s="20"/>
      <c r="HAG57" s="20"/>
      <c r="HAH57" s="20"/>
      <c r="HAI57" s="20"/>
      <c r="HAJ57" s="20"/>
      <c r="HAK57" s="20"/>
      <c r="HAL57" s="20"/>
      <c r="HAM57" s="20"/>
      <c r="HAN57" s="20"/>
      <c r="HAO57" s="20"/>
      <c r="HAP57" s="20"/>
      <c r="HAQ57" s="20"/>
      <c r="HAR57" s="20"/>
      <c r="HAS57" s="20"/>
      <c r="HAT57" s="20"/>
      <c r="HAU57" s="20"/>
      <c r="HAV57" s="20"/>
      <c r="HAW57" s="20"/>
      <c r="HAX57" s="20"/>
      <c r="HAY57" s="20"/>
      <c r="HAZ57" s="20"/>
      <c r="HBA57" s="20"/>
      <c r="HBB57" s="20"/>
      <c r="HBC57" s="20"/>
      <c r="HBD57" s="20"/>
      <c r="HBE57" s="20"/>
      <c r="HBF57" s="20"/>
      <c r="HBG57" s="20"/>
      <c r="HBH57" s="20"/>
      <c r="HBI57" s="20"/>
      <c r="HBJ57" s="20"/>
      <c r="HBK57" s="20"/>
      <c r="HBL57" s="20"/>
      <c r="HBM57" s="20"/>
      <c r="HBN57" s="20"/>
      <c r="HBO57" s="20"/>
      <c r="HBP57" s="20"/>
      <c r="HBQ57" s="20"/>
      <c r="HBR57" s="20"/>
      <c r="HBS57" s="20"/>
      <c r="HBT57" s="20"/>
      <c r="HBU57" s="20"/>
      <c r="HBV57" s="20"/>
      <c r="HBW57" s="20"/>
      <c r="HBX57" s="20"/>
      <c r="HBY57" s="20"/>
      <c r="HBZ57" s="20"/>
      <c r="HCA57" s="20"/>
      <c r="HCB57" s="20"/>
      <c r="HCC57" s="20"/>
      <c r="HCD57" s="20"/>
      <c r="HCE57" s="20"/>
      <c r="HCF57" s="20"/>
      <c r="HCG57" s="20"/>
      <c r="HCH57" s="20"/>
      <c r="HCI57" s="20"/>
      <c r="HCJ57" s="20"/>
      <c r="HCK57" s="20"/>
      <c r="HCL57" s="20"/>
      <c r="HCM57" s="20"/>
      <c r="HCN57" s="20"/>
      <c r="HCO57" s="20"/>
      <c r="HCP57" s="20"/>
      <c r="HCQ57" s="20"/>
      <c r="HCR57" s="20"/>
      <c r="HCS57" s="20"/>
      <c r="HCT57" s="20"/>
      <c r="HCU57" s="20"/>
      <c r="HCV57" s="20"/>
      <c r="HCW57" s="20"/>
      <c r="HCX57" s="20"/>
      <c r="HCY57" s="20"/>
      <c r="HCZ57" s="20"/>
      <c r="HDA57" s="20"/>
      <c r="HDB57" s="20"/>
      <c r="HDC57" s="20"/>
      <c r="HDD57" s="20"/>
      <c r="HDE57" s="20"/>
      <c r="HDF57" s="20"/>
      <c r="HDG57" s="20"/>
      <c r="HDH57" s="20"/>
      <c r="HDI57" s="20"/>
      <c r="HDJ57" s="20"/>
      <c r="HDK57" s="20"/>
      <c r="HDL57" s="20"/>
      <c r="HDM57" s="20"/>
      <c r="HDN57" s="20"/>
      <c r="HDO57" s="20"/>
      <c r="HDP57" s="20"/>
      <c r="HDQ57" s="20"/>
      <c r="HDR57" s="20"/>
      <c r="HDS57" s="20"/>
      <c r="HDT57" s="20"/>
      <c r="HDU57" s="20"/>
      <c r="HDV57" s="20"/>
      <c r="HDW57" s="20"/>
      <c r="HDX57" s="20"/>
      <c r="HDY57" s="20"/>
      <c r="HDZ57" s="20"/>
      <c r="HEA57" s="20"/>
      <c r="HEB57" s="20"/>
      <c r="HEC57" s="20"/>
      <c r="HED57" s="20"/>
      <c r="HEE57" s="20"/>
      <c r="HEF57" s="20"/>
      <c r="HEG57" s="20"/>
      <c r="HEH57" s="20"/>
      <c r="HEI57" s="20"/>
      <c r="HEJ57" s="20"/>
      <c r="HEK57" s="20"/>
      <c r="HEL57" s="20"/>
      <c r="HEM57" s="20"/>
      <c r="HEN57" s="20"/>
      <c r="HEO57" s="20"/>
      <c r="HEP57" s="20"/>
      <c r="HEQ57" s="20"/>
      <c r="HER57" s="20"/>
      <c r="HES57" s="20"/>
      <c r="HET57" s="20"/>
      <c r="HEU57" s="20"/>
      <c r="HEV57" s="20"/>
      <c r="HEW57" s="20"/>
      <c r="HEX57" s="20"/>
      <c r="HEY57" s="20"/>
      <c r="HEZ57" s="20"/>
      <c r="HFA57" s="20"/>
      <c r="HFB57" s="20"/>
      <c r="HFC57" s="20"/>
      <c r="HFD57" s="20"/>
      <c r="HFE57" s="20"/>
      <c r="HFF57" s="20"/>
      <c r="HFG57" s="20"/>
      <c r="HFH57" s="20"/>
      <c r="HFI57" s="20"/>
      <c r="HFJ57" s="20"/>
      <c r="HFK57" s="20"/>
      <c r="HFL57" s="20"/>
      <c r="HFM57" s="20"/>
      <c r="HFN57" s="20"/>
      <c r="HFO57" s="20"/>
      <c r="HFP57" s="20"/>
      <c r="HFQ57" s="20"/>
      <c r="HFR57" s="20"/>
      <c r="HFS57" s="20"/>
      <c r="HFT57" s="20"/>
      <c r="HFU57" s="20"/>
      <c r="HFV57" s="20"/>
      <c r="HFW57" s="20"/>
      <c r="HFX57" s="20"/>
      <c r="HFY57" s="20"/>
      <c r="HFZ57" s="20"/>
      <c r="HGA57" s="20"/>
      <c r="HGB57" s="20"/>
      <c r="HGC57" s="20"/>
      <c r="HGD57" s="20"/>
      <c r="HGE57" s="20"/>
      <c r="HGF57" s="20"/>
      <c r="HGG57" s="20"/>
      <c r="HGH57" s="20"/>
      <c r="HGI57" s="20"/>
      <c r="HGJ57" s="20"/>
      <c r="HGK57" s="20"/>
      <c r="HGL57" s="20"/>
      <c r="HGM57" s="20"/>
      <c r="HGN57" s="20"/>
      <c r="HGO57" s="20"/>
      <c r="HGP57" s="20"/>
      <c r="HGQ57" s="20"/>
      <c r="HGR57" s="20"/>
      <c r="HGS57" s="20"/>
      <c r="HGT57" s="20"/>
      <c r="HGU57" s="20"/>
      <c r="HGV57" s="20"/>
      <c r="HGW57" s="20"/>
      <c r="HGX57" s="20"/>
      <c r="HGY57" s="20"/>
      <c r="HGZ57" s="20"/>
      <c r="HHA57" s="20"/>
      <c r="HHB57" s="20"/>
      <c r="HHC57" s="20"/>
      <c r="HHD57" s="20"/>
      <c r="HHE57" s="20"/>
      <c r="HHF57" s="20"/>
      <c r="HHG57" s="20"/>
      <c r="HHH57" s="20"/>
      <c r="HHI57" s="20"/>
      <c r="HHJ57" s="20"/>
      <c r="HHK57" s="20"/>
      <c r="HHL57" s="20"/>
      <c r="HHM57" s="20"/>
      <c r="HHN57" s="20"/>
      <c r="HHO57" s="20"/>
      <c r="HHP57" s="20"/>
      <c r="HHQ57" s="20"/>
      <c r="HHR57" s="20"/>
      <c r="HHS57" s="20"/>
      <c r="HHT57" s="20"/>
      <c r="HHU57" s="20"/>
      <c r="HHV57" s="20"/>
      <c r="HHW57" s="20"/>
      <c r="HHX57" s="20"/>
      <c r="HHY57" s="20"/>
      <c r="HHZ57" s="20"/>
      <c r="HIA57" s="20"/>
      <c r="HIB57" s="20"/>
      <c r="HIC57" s="20"/>
      <c r="HID57" s="20"/>
      <c r="HIE57" s="20"/>
      <c r="HIF57" s="20"/>
      <c r="HIG57" s="20"/>
      <c r="HIH57" s="20"/>
      <c r="HII57" s="20"/>
      <c r="HIJ57" s="20"/>
      <c r="HIK57" s="20"/>
      <c r="HIL57" s="20"/>
      <c r="HIM57" s="20"/>
      <c r="HIN57" s="20"/>
      <c r="HIO57" s="20"/>
      <c r="HIP57" s="20"/>
      <c r="HIQ57" s="20"/>
      <c r="HIR57" s="20"/>
      <c r="HIS57" s="20"/>
      <c r="HIT57" s="20"/>
      <c r="HIU57" s="20"/>
      <c r="HIV57" s="20"/>
      <c r="HIW57" s="20"/>
      <c r="HIX57" s="20"/>
      <c r="HIY57" s="20"/>
      <c r="HIZ57" s="20"/>
      <c r="HJA57" s="20"/>
      <c r="HJB57" s="20"/>
      <c r="HJC57" s="20"/>
      <c r="HJD57" s="20"/>
      <c r="HJE57" s="20"/>
      <c r="HJF57" s="20"/>
      <c r="HJG57" s="20"/>
      <c r="HJH57" s="20"/>
      <c r="HJI57" s="20"/>
      <c r="HJJ57" s="20"/>
      <c r="HJK57" s="20"/>
      <c r="HJL57" s="20"/>
      <c r="HJM57" s="20"/>
      <c r="HJN57" s="20"/>
      <c r="HJO57" s="20"/>
      <c r="HJP57" s="20"/>
      <c r="HJQ57" s="20"/>
      <c r="HJR57" s="20"/>
      <c r="HJS57" s="20"/>
      <c r="HJT57" s="20"/>
      <c r="HJU57" s="20"/>
      <c r="HJV57" s="20"/>
      <c r="HJW57" s="20"/>
      <c r="HJX57" s="20"/>
      <c r="HJY57" s="20"/>
      <c r="HJZ57" s="20"/>
      <c r="HKA57" s="20"/>
      <c r="HKB57" s="20"/>
      <c r="HKC57" s="20"/>
      <c r="HKD57" s="20"/>
      <c r="HKE57" s="20"/>
      <c r="HKF57" s="20"/>
      <c r="HKG57" s="20"/>
      <c r="HKH57" s="20"/>
      <c r="HKI57" s="20"/>
      <c r="HKJ57" s="20"/>
      <c r="HKK57" s="20"/>
      <c r="HKL57" s="20"/>
      <c r="HKM57" s="20"/>
      <c r="HKN57" s="20"/>
      <c r="HKO57" s="20"/>
      <c r="HKP57" s="20"/>
      <c r="HKQ57" s="20"/>
      <c r="HKR57" s="20"/>
      <c r="HKS57" s="20"/>
      <c r="HKT57" s="20"/>
      <c r="HKU57" s="20"/>
      <c r="HKV57" s="20"/>
      <c r="HKW57" s="20"/>
      <c r="HKX57" s="20"/>
      <c r="HKY57" s="20"/>
      <c r="HKZ57" s="20"/>
      <c r="HLA57" s="20"/>
      <c r="HLB57" s="20"/>
      <c r="HLC57" s="20"/>
      <c r="HLD57" s="20"/>
      <c r="HLE57" s="20"/>
      <c r="HLF57" s="20"/>
      <c r="HLG57" s="20"/>
      <c r="HLH57" s="20"/>
      <c r="HLI57" s="20"/>
      <c r="HLJ57" s="20"/>
      <c r="HLK57" s="20"/>
      <c r="HLL57" s="20"/>
      <c r="HLM57" s="20"/>
      <c r="HLN57" s="20"/>
      <c r="HLO57" s="20"/>
      <c r="HLP57" s="20"/>
      <c r="HLQ57" s="20"/>
      <c r="HLR57" s="20"/>
      <c r="HLS57" s="20"/>
      <c r="HLT57" s="20"/>
      <c r="HLU57" s="20"/>
      <c r="HLV57" s="20"/>
      <c r="HLW57" s="20"/>
      <c r="HLX57" s="20"/>
      <c r="HLY57" s="20"/>
      <c r="HLZ57" s="20"/>
      <c r="HMA57" s="20"/>
      <c r="HMB57" s="20"/>
      <c r="HMC57" s="20"/>
      <c r="HMD57" s="20"/>
      <c r="HME57" s="20"/>
      <c r="HMF57" s="20"/>
      <c r="HMG57" s="20"/>
      <c r="HMH57" s="20"/>
      <c r="HMI57" s="20"/>
      <c r="HMJ57" s="20"/>
      <c r="HMK57" s="20"/>
      <c r="HML57" s="20"/>
      <c r="HMM57" s="20"/>
      <c r="HMN57" s="20"/>
      <c r="HMO57" s="20"/>
      <c r="HMP57" s="20"/>
      <c r="HMQ57" s="20"/>
      <c r="HMR57" s="20"/>
      <c r="HMS57" s="20"/>
      <c r="HMT57" s="20"/>
      <c r="HMU57" s="20"/>
      <c r="HMV57" s="20"/>
      <c r="HMW57" s="20"/>
      <c r="HMX57" s="20"/>
      <c r="HMY57" s="20"/>
      <c r="HMZ57" s="20"/>
      <c r="HNA57" s="20"/>
      <c r="HNB57" s="20"/>
      <c r="HNC57" s="20"/>
      <c r="HND57" s="20"/>
      <c r="HNE57" s="20"/>
      <c r="HNF57" s="20"/>
      <c r="HNG57" s="20"/>
      <c r="HNH57" s="20"/>
      <c r="HNI57" s="20"/>
      <c r="HNJ57" s="20"/>
      <c r="HNK57" s="20"/>
      <c r="HNL57" s="20"/>
      <c r="HNM57" s="20"/>
      <c r="HNN57" s="20"/>
      <c r="HNO57" s="20"/>
      <c r="HNP57" s="20"/>
      <c r="HNQ57" s="20"/>
      <c r="HNR57" s="20"/>
      <c r="HNS57" s="20"/>
      <c r="HNT57" s="20"/>
      <c r="HNU57" s="20"/>
      <c r="HNV57" s="20"/>
      <c r="HNW57" s="20"/>
      <c r="HNX57" s="20"/>
      <c r="HNY57" s="20"/>
      <c r="HNZ57" s="20"/>
      <c r="HOA57" s="20"/>
      <c r="HOB57" s="20"/>
      <c r="HOC57" s="20"/>
      <c r="HOD57" s="20"/>
      <c r="HOE57" s="20"/>
      <c r="HOF57" s="20"/>
      <c r="HOG57" s="20"/>
      <c r="HOH57" s="20"/>
      <c r="HOI57" s="20"/>
      <c r="HOJ57" s="20"/>
      <c r="HOK57" s="20"/>
      <c r="HOL57" s="20"/>
      <c r="HOM57" s="20"/>
      <c r="HON57" s="20"/>
      <c r="HOO57" s="20"/>
      <c r="HOP57" s="20"/>
      <c r="HOQ57" s="20"/>
      <c r="HOR57" s="20"/>
      <c r="HOS57" s="20"/>
      <c r="HOT57" s="20"/>
      <c r="HOU57" s="20"/>
      <c r="HOV57" s="20"/>
      <c r="HOW57" s="20"/>
      <c r="HOX57" s="20"/>
      <c r="HOY57" s="20"/>
      <c r="HOZ57" s="20"/>
      <c r="HPA57" s="20"/>
      <c r="HPB57" s="20"/>
      <c r="HPC57" s="20"/>
      <c r="HPD57" s="20"/>
      <c r="HPE57" s="20"/>
      <c r="HPF57" s="20"/>
      <c r="HPG57" s="20"/>
      <c r="HPH57" s="20"/>
      <c r="HPI57" s="20"/>
      <c r="HPJ57" s="20"/>
      <c r="HPK57" s="20"/>
      <c r="HPL57" s="20"/>
      <c r="HPM57" s="20"/>
      <c r="HPN57" s="20"/>
      <c r="HPO57" s="20"/>
      <c r="HPP57" s="20"/>
      <c r="HPQ57" s="20"/>
      <c r="HPR57" s="20"/>
      <c r="HPS57" s="20"/>
      <c r="HPT57" s="20"/>
      <c r="HPU57" s="20"/>
      <c r="HPV57" s="20"/>
      <c r="HPW57" s="20"/>
      <c r="HPX57" s="20"/>
      <c r="HPY57" s="20"/>
      <c r="HPZ57" s="20"/>
      <c r="HQA57" s="20"/>
      <c r="HQB57" s="20"/>
      <c r="HQC57" s="20"/>
      <c r="HQD57" s="20"/>
      <c r="HQE57" s="20"/>
      <c r="HQF57" s="20"/>
      <c r="HQG57" s="20"/>
      <c r="HQH57" s="20"/>
      <c r="HQI57" s="20"/>
      <c r="HQJ57" s="20"/>
      <c r="HQK57" s="20"/>
      <c r="HQL57" s="20"/>
      <c r="HQM57" s="20"/>
      <c r="HQN57" s="20"/>
      <c r="HQO57" s="20"/>
      <c r="HQP57" s="20"/>
      <c r="HQQ57" s="20"/>
      <c r="HQR57" s="20"/>
      <c r="HQS57" s="20"/>
      <c r="HQT57" s="20"/>
      <c r="HQU57" s="20"/>
      <c r="HQV57" s="20"/>
      <c r="HQW57" s="20"/>
      <c r="HQX57" s="20"/>
      <c r="HQY57" s="20"/>
      <c r="HQZ57" s="20"/>
      <c r="HRA57" s="20"/>
      <c r="HRB57" s="20"/>
      <c r="HRC57" s="20"/>
      <c r="HRD57" s="20"/>
      <c r="HRE57" s="20"/>
      <c r="HRF57" s="20"/>
      <c r="HRG57" s="20"/>
      <c r="HRH57" s="20"/>
      <c r="HRI57" s="20"/>
      <c r="HRJ57" s="20"/>
      <c r="HRK57" s="20"/>
      <c r="HRL57" s="20"/>
      <c r="HRM57" s="20"/>
      <c r="HRN57" s="20"/>
      <c r="HRO57" s="20"/>
      <c r="HRP57" s="20"/>
      <c r="HRQ57" s="20"/>
      <c r="HRR57" s="20"/>
      <c r="HRS57" s="20"/>
      <c r="HRT57" s="20"/>
      <c r="HRU57" s="20"/>
      <c r="HRV57" s="20"/>
      <c r="HRW57" s="20"/>
      <c r="HRX57" s="20"/>
      <c r="HRY57" s="20"/>
      <c r="HRZ57" s="20"/>
      <c r="HSA57" s="20"/>
      <c r="HSB57" s="20"/>
      <c r="HSC57" s="20"/>
      <c r="HSD57" s="20"/>
      <c r="HSE57" s="20"/>
      <c r="HSF57" s="20"/>
      <c r="HSG57" s="20"/>
      <c r="HSH57" s="20"/>
      <c r="HSI57" s="20"/>
      <c r="HSJ57" s="20"/>
      <c r="HSK57" s="20"/>
      <c r="HSL57" s="20"/>
      <c r="HSM57" s="20"/>
      <c r="HSN57" s="20"/>
      <c r="HSO57" s="20"/>
      <c r="HSP57" s="20"/>
      <c r="HSQ57" s="20"/>
      <c r="HSR57" s="20"/>
      <c r="HSS57" s="20"/>
      <c r="HST57" s="20"/>
      <c r="HSU57" s="20"/>
      <c r="HSV57" s="20"/>
      <c r="HSW57" s="20"/>
      <c r="HSX57" s="20"/>
      <c r="HSY57" s="20"/>
      <c r="HSZ57" s="20"/>
      <c r="HTA57" s="20"/>
      <c r="HTB57" s="20"/>
      <c r="HTC57" s="20"/>
      <c r="HTD57" s="20"/>
      <c r="HTE57" s="20"/>
      <c r="HTF57" s="20"/>
      <c r="HTG57" s="20"/>
      <c r="HTH57" s="20"/>
      <c r="HTI57" s="20"/>
      <c r="HTJ57" s="20"/>
      <c r="HTK57" s="20"/>
      <c r="HTL57" s="20"/>
      <c r="HTM57" s="20"/>
      <c r="HTN57" s="20"/>
      <c r="HTO57" s="20"/>
      <c r="HTP57" s="20"/>
      <c r="HTQ57" s="20"/>
      <c r="HTR57" s="20"/>
      <c r="HTS57" s="20"/>
      <c r="HTT57" s="20"/>
      <c r="HTU57" s="20"/>
      <c r="HTV57" s="20"/>
      <c r="HTW57" s="20"/>
      <c r="HTX57" s="20"/>
      <c r="HTY57" s="20"/>
      <c r="HTZ57" s="20"/>
      <c r="HUA57" s="20"/>
      <c r="HUB57" s="20"/>
      <c r="HUC57" s="20"/>
      <c r="HUD57" s="20"/>
      <c r="HUE57" s="20"/>
      <c r="HUF57" s="20"/>
      <c r="HUG57" s="20"/>
      <c r="HUH57" s="20"/>
      <c r="HUI57" s="20"/>
      <c r="HUJ57" s="20"/>
      <c r="HUK57" s="20"/>
      <c r="HUL57" s="20"/>
      <c r="HUM57" s="20"/>
      <c r="HUN57" s="20"/>
      <c r="HUO57" s="20"/>
      <c r="HUP57" s="20"/>
      <c r="HUQ57" s="20"/>
      <c r="HUR57" s="20"/>
      <c r="HUS57" s="20"/>
      <c r="HUT57" s="20"/>
      <c r="HUU57" s="20"/>
      <c r="HUV57" s="20"/>
      <c r="HUW57" s="20"/>
      <c r="HUX57" s="20"/>
      <c r="HUY57" s="20"/>
      <c r="HUZ57" s="20"/>
      <c r="HVA57" s="20"/>
      <c r="HVB57" s="20"/>
      <c r="HVC57" s="20"/>
      <c r="HVD57" s="20"/>
      <c r="HVE57" s="20"/>
      <c r="HVF57" s="20"/>
      <c r="HVG57" s="20"/>
      <c r="HVH57" s="20"/>
      <c r="HVI57" s="20"/>
      <c r="HVJ57" s="20"/>
      <c r="HVK57" s="20"/>
      <c r="HVL57" s="20"/>
      <c r="HVM57" s="20"/>
      <c r="HVN57" s="20"/>
      <c r="HVO57" s="20"/>
      <c r="HVP57" s="20"/>
      <c r="HVQ57" s="20"/>
      <c r="HVR57" s="20"/>
      <c r="HVS57" s="20"/>
      <c r="HVT57" s="20"/>
      <c r="HVU57" s="20"/>
      <c r="HVV57" s="20"/>
      <c r="HVW57" s="20"/>
      <c r="HVX57" s="20"/>
      <c r="HVY57" s="20"/>
      <c r="HVZ57" s="20"/>
      <c r="HWA57" s="20"/>
      <c r="HWB57" s="20"/>
      <c r="HWC57" s="20"/>
      <c r="HWD57" s="20"/>
      <c r="HWE57" s="20"/>
      <c r="HWF57" s="20"/>
      <c r="HWG57" s="20"/>
      <c r="HWH57" s="20"/>
      <c r="HWI57" s="20"/>
      <c r="HWJ57" s="20"/>
      <c r="HWK57" s="20"/>
      <c r="HWL57" s="20"/>
      <c r="HWM57" s="20"/>
      <c r="HWN57" s="20"/>
      <c r="HWO57" s="20"/>
      <c r="HWP57" s="20"/>
      <c r="HWQ57" s="20"/>
      <c r="HWR57" s="20"/>
      <c r="HWS57" s="20"/>
      <c r="HWT57" s="20"/>
      <c r="HWU57" s="20"/>
      <c r="HWV57" s="20"/>
      <c r="HWW57" s="20"/>
      <c r="HWX57" s="20"/>
      <c r="HWY57" s="20"/>
      <c r="HWZ57" s="20"/>
      <c r="HXA57" s="20"/>
      <c r="HXB57" s="20"/>
      <c r="HXC57" s="20"/>
      <c r="HXD57" s="20"/>
      <c r="HXE57" s="20"/>
      <c r="HXF57" s="20"/>
      <c r="HXG57" s="20"/>
      <c r="HXH57" s="20"/>
      <c r="HXI57" s="20"/>
      <c r="HXJ57" s="20"/>
      <c r="HXK57" s="20"/>
      <c r="HXL57" s="20"/>
      <c r="HXM57" s="20"/>
      <c r="HXN57" s="20"/>
      <c r="HXO57" s="20"/>
      <c r="HXP57" s="20"/>
      <c r="HXQ57" s="20"/>
      <c r="HXR57" s="20"/>
      <c r="HXS57" s="20"/>
      <c r="HXT57" s="20"/>
      <c r="HXU57" s="20"/>
      <c r="HXV57" s="20"/>
      <c r="HXW57" s="20"/>
      <c r="HXX57" s="20"/>
      <c r="HXY57" s="20"/>
      <c r="HXZ57" s="20"/>
      <c r="HYA57" s="20"/>
      <c r="HYB57" s="20"/>
      <c r="HYC57" s="20"/>
      <c r="HYD57" s="20"/>
      <c r="HYE57" s="20"/>
      <c r="HYF57" s="20"/>
      <c r="HYG57" s="20"/>
      <c r="HYH57" s="20"/>
      <c r="HYI57" s="20"/>
      <c r="HYJ57" s="20"/>
      <c r="HYK57" s="20"/>
      <c r="HYL57" s="20"/>
      <c r="HYM57" s="20"/>
      <c r="HYN57" s="20"/>
      <c r="HYO57" s="20"/>
      <c r="HYP57" s="20"/>
      <c r="HYQ57" s="20"/>
      <c r="HYR57" s="20"/>
      <c r="HYS57" s="20"/>
      <c r="HYT57" s="20"/>
      <c r="HYU57" s="20"/>
      <c r="HYV57" s="20"/>
      <c r="HYW57" s="20"/>
      <c r="HYX57" s="20"/>
      <c r="HYY57" s="20"/>
      <c r="HYZ57" s="20"/>
      <c r="HZA57" s="20"/>
      <c r="HZB57" s="20"/>
      <c r="HZC57" s="20"/>
      <c r="HZD57" s="20"/>
      <c r="HZE57" s="20"/>
      <c r="HZF57" s="20"/>
      <c r="HZG57" s="20"/>
      <c r="HZH57" s="20"/>
      <c r="HZI57" s="20"/>
      <c r="HZJ57" s="20"/>
      <c r="HZK57" s="20"/>
      <c r="HZL57" s="20"/>
      <c r="HZM57" s="20"/>
      <c r="HZN57" s="20"/>
      <c r="HZO57" s="20"/>
      <c r="HZP57" s="20"/>
      <c r="HZQ57" s="20"/>
      <c r="HZR57" s="20"/>
      <c r="HZS57" s="20"/>
      <c r="HZT57" s="20"/>
      <c r="HZU57" s="20"/>
      <c r="HZV57" s="20"/>
      <c r="HZW57" s="20"/>
      <c r="HZX57" s="20"/>
      <c r="HZY57" s="20"/>
      <c r="HZZ57" s="20"/>
      <c r="IAA57" s="20"/>
      <c r="IAB57" s="20"/>
      <c r="IAC57" s="20"/>
      <c r="IAD57" s="20"/>
      <c r="IAE57" s="20"/>
      <c r="IAF57" s="20"/>
      <c r="IAG57" s="20"/>
      <c r="IAH57" s="20"/>
      <c r="IAI57" s="20"/>
      <c r="IAJ57" s="20"/>
      <c r="IAK57" s="20"/>
      <c r="IAL57" s="20"/>
      <c r="IAM57" s="20"/>
      <c r="IAN57" s="20"/>
      <c r="IAO57" s="20"/>
      <c r="IAP57" s="20"/>
      <c r="IAQ57" s="20"/>
      <c r="IAR57" s="20"/>
      <c r="IAS57" s="20"/>
      <c r="IAT57" s="20"/>
      <c r="IAU57" s="20"/>
      <c r="IAV57" s="20"/>
      <c r="IAW57" s="20"/>
      <c r="IAX57" s="20"/>
      <c r="IAY57" s="20"/>
      <c r="IAZ57" s="20"/>
      <c r="IBA57" s="20"/>
      <c r="IBB57" s="20"/>
      <c r="IBC57" s="20"/>
      <c r="IBD57" s="20"/>
      <c r="IBE57" s="20"/>
      <c r="IBF57" s="20"/>
      <c r="IBG57" s="20"/>
      <c r="IBH57" s="20"/>
      <c r="IBI57" s="20"/>
      <c r="IBJ57" s="20"/>
      <c r="IBK57" s="20"/>
      <c r="IBL57" s="20"/>
      <c r="IBM57" s="20"/>
      <c r="IBN57" s="20"/>
      <c r="IBO57" s="20"/>
      <c r="IBP57" s="20"/>
      <c r="IBQ57" s="20"/>
      <c r="IBR57" s="20"/>
      <c r="IBS57" s="20"/>
      <c r="IBT57" s="20"/>
      <c r="IBU57" s="20"/>
      <c r="IBV57" s="20"/>
      <c r="IBW57" s="20"/>
      <c r="IBX57" s="20"/>
      <c r="IBY57" s="20"/>
      <c r="IBZ57" s="20"/>
      <c r="ICA57" s="20"/>
      <c r="ICB57" s="20"/>
      <c r="ICC57" s="20"/>
      <c r="ICD57" s="20"/>
      <c r="ICE57" s="20"/>
      <c r="ICF57" s="20"/>
      <c r="ICG57" s="20"/>
      <c r="ICH57" s="20"/>
      <c r="ICI57" s="20"/>
      <c r="ICJ57" s="20"/>
      <c r="ICK57" s="20"/>
      <c r="ICL57" s="20"/>
      <c r="ICM57" s="20"/>
      <c r="ICN57" s="20"/>
      <c r="ICO57" s="20"/>
      <c r="ICP57" s="20"/>
      <c r="ICQ57" s="20"/>
      <c r="ICR57" s="20"/>
      <c r="ICS57" s="20"/>
      <c r="ICT57" s="20"/>
      <c r="ICU57" s="20"/>
      <c r="ICV57" s="20"/>
      <c r="ICW57" s="20"/>
      <c r="ICX57" s="20"/>
      <c r="ICY57" s="20"/>
      <c r="ICZ57" s="20"/>
      <c r="IDA57" s="20"/>
      <c r="IDB57" s="20"/>
      <c r="IDC57" s="20"/>
      <c r="IDD57" s="20"/>
      <c r="IDE57" s="20"/>
      <c r="IDF57" s="20"/>
      <c r="IDG57" s="20"/>
      <c r="IDH57" s="20"/>
      <c r="IDI57" s="20"/>
      <c r="IDJ57" s="20"/>
      <c r="IDK57" s="20"/>
      <c r="IDL57" s="20"/>
      <c r="IDM57" s="20"/>
      <c r="IDN57" s="20"/>
      <c r="IDO57" s="20"/>
      <c r="IDP57" s="20"/>
      <c r="IDQ57" s="20"/>
      <c r="IDR57" s="20"/>
      <c r="IDS57" s="20"/>
      <c r="IDT57" s="20"/>
      <c r="IDU57" s="20"/>
      <c r="IDV57" s="20"/>
      <c r="IDW57" s="20"/>
      <c r="IDX57" s="20"/>
      <c r="IDY57" s="20"/>
      <c r="IDZ57" s="20"/>
      <c r="IEA57" s="20"/>
      <c r="IEB57" s="20"/>
      <c r="IEC57" s="20"/>
      <c r="IED57" s="20"/>
      <c r="IEE57" s="20"/>
      <c r="IEF57" s="20"/>
      <c r="IEG57" s="20"/>
      <c r="IEH57" s="20"/>
      <c r="IEI57" s="20"/>
      <c r="IEJ57" s="20"/>
      <c r="IEK57" s="20"/>
      <c r="IEL57" s="20"/>
      <c r="IEM57" s="20"/>
      <c r="IEN57" s="20"/>
      <c r="IEO57" s="20"/>
      <c r="IEP57" s="20"/>
      <c r="IEQ57" s="20"/>
      <c r="IER57" s="20"/>
      <c r="IES57" s="20"/>
      <c r="IET57" s="20"/>
      <c r="IEU57" s="20"/>
      <c r="IEV57" s="20"/>
      <c r="IEW57" s="20"/>
      <c r="IEX57" s="20"/>
      <c r="IEY57" s="20"/>
      <c r="IEZ57" s="20"/>
      <c r="IFA57" s="20"/>
      <c r="IFB57" s="20"/>
      <c r="IFC57" s="20"/>
      <c r="IFD57" s="20"/>
      <c r="IFE57" s="20"/>
      <c r="IFF57" s="20"/>
      <c r="IFG57" s="20"/>
      <c r="IFH57" s="20"/>
      <c r="IFI57" s="20"/>
      <c r="IFJ57" s="20"/>
      <c r="IFK57" s="20"/>
      <c r="IFL57" s="20"/>
      <c r="IFM57" s="20"/>
      <c r="IFN57" s="20"/>
      <c r="IFO57" s="20"/>
      <c r="IFP57" s="20"/>
      <c r="IFQ57" s="20"/>
      <c r="IFR57" s="20"/>
      <c r="IFS57" s="20"/>
      <c r="IFT57" s="20"/>
      <c r="IFU57" s="20"/>
      <c r="IFV57" s="20"/>
      <c r="IFW57" s="20"/>
      <c r="IFX57" s="20"/>
      <c r="IFY57" s="20"/>
      <c r="IFZ57" s="20"/>
      <c r="IGA57" s="20"/>
      <c r="IGB57" s="20"/>
      <c r="IGC57" s="20"/>
      <c r="IGD57" s="20"/>
      <c r="IGE57" s="20"/>
      <c r="IGF57" s="20"/>
      <c r="IGG57" s="20"/>
      <c r="IGH57" s="20"/>
      <c r="IGI57" s="20"/>
      <c r="IGJ57" s="20"/>
      <c r="IGK57" s="20"/>
      <c r="IGL57" s="20"/>
      <c r="IGM57" s="20"/>
      <c r="IGN57" s="20"/>
      <c r="IGO57" s="20"/>
      <c r="IGP57" s="20"/>
      <c r="IGQ57" s="20"/>
      <c r="IGR57" s="20"/>
      <c r="IGS57" s="20"/>
      <c r="IGT57" s="20"/>
      <c r="IGU57" s="20"/>
      <c r="IGV57" s="20"/>
      <c r="IGW57" s="20"/>
      <c r="IGX57" s="20"/>
      <c r="IGY57" s="20"/>
      <c r="IGZ57" s="20"/>
      <c r="IHA57" s="20"/>
      <c r="IHB57" s="20"/>
      <c r="IHC57" s="20"/>
      <c r="IHD57" s="20"/>
      <c r="IHE57" s="20"/>
      <c r="IHF57" s="20"/>
      <c r="IHG57" s="20"/>
      <c r="IHH57" s="20"/>
      <c r="IHI57" s="20"/>
      <c r="IHJ57" s="20"/>
      <c r="IHK57" s="20"/>
      <c r="IHL57" s="20"/>
      <c r="IHM57" s="20"/>
      <c r="IHN57" s="20"/>
      <c r="IHO57" s="20"/>
      <c r="IHP57" s="20"/>
      <c r="IHQ57" s="20"/>
      <c r="IHR57" s="20"/>
      <c r="IHS57" s="20"/>
      <c r="IHT57" s="20"/>
      <c r="IHU57" s="20"/>
      <c r="IHV57" s="20"/>
      <c r="IHW57" s="20"/>
      <c r="IHX57" s="20"/>
      <c r="IHY57" s="20"/>
      <c r="IHZ57" s="20"/>
      <c r="IIA57" s="20"/>
      <c r="IIB57" s="20"/>
      <c r="IIC57" s="20"/>
      <c r="IID57" s="20"/>
      <c r="IIE57" s="20"/>
      <c r="IIF57" s="20"/>
      <c r="IIG57" s="20"/>
      <c r="IIH57" s="20"/>
      <c r="III57" s="20"/>
      <c r="IIJ57" s="20"/>
      <c r="IIK57" s="20"/>
      <c r="IIL57" s="20"/>
      <c r="IIM57" s="20"/>
      <c r="IIN57" s="20"/>
      <c r="IIO57" s="20"/>
      <c r="IIP57" s="20"/>
      <c r="IIQ57" s="20"/>
      <c r="IIR57" s="20"/>
      <c r="IIS57" s="20"/>
      <c r="IIT57" s="20"/>
      <c r="IIU57" s="20"/>
      <c r="IIV57" s="20"/>
      <c r="IIW57" s="20"/>
      <c r="IIX57" s="20"/>
      <c r="IIY57" s="20"/>
      <c r="IIZ57" s="20"/>
      <c r="IJA57" s="20"/>
      <c r="IJB57" s="20"/>
      <c r="IJC57" s="20"/>
      <c r="IJD57" s="20"/>
      <c r="IJE57" s="20"/>
      <c r="IJF57" s="20"/>
      <c r="IJG57" s="20"/>
      <c r="IJH57" s="20"/>
      <c r="IJI57" s="20"/>
      <c r="IJJ57" s="20"/>
      <c r="IJK57" s="20"/>
      <c r="IJL57" s="20"/>
      <c r="IJM57" s="20"/>
      <c r="IJN57" s="20"/>
      <c r="IJO57" s="20"/>
      <c r="IJP57" s="20"/>
      <c r="IJQ57" s="20"/>
      <c r="IJR57" s="20"/>
      <c r="IJS57" s="20"/>
      <c r="IJT57" s="20"/>
      <c r="IJU57" s="20"/>
      <c r="IJV57" s="20"/>
      <c r="IJW57" s="20"/>
      <c r="IJX57" s="20"/>
      <c r="IJY57" s="20"/>
      <c r="IJZ57" s="20"/>
      <c r="IKA57" s="20"/>
      <c r="IKB57" s="20"/>
      <c r="IKC57" s="20"/>
      <c r="IKD57" s="20"/>
      <c r="IKE57" s="20"/>
      <c r="IKF57" s="20"/>
      <c r="IKG57" s="20"/>
      <c r="IKH57" s="20"/>
      <c r="IKI57" s="20"/>
      <c r="IKJ57" s="20"/>
      <c r="IKK57" s="20"/>
      <c r="IKL57" s="20"/>
      <c r="IKM57" s="20"/>
      <c r="IKN57" s="20"/>
      <c r="IKO57" s="20"/>
      <c r="IKP57" s="20"/>
      <c r="IKQ57" s="20"/>
      <c r="IKR57" s="20"/>
      <c r="IKS57" s="20"/>
      <c r="IKT57" s="20"/>
      <c r="IKU57" s="20"/>
      <c r="IKV57" s="20"/>
      <c r="IKW57" s="20"/>
      <c r="IKX57" s="20"/>
      <c r="IKY57" s="20"/>
      <c r="IKZ57" s="20"/>
      <c r="ILA57" s="20"/>
      <c r="ILB57" s="20"/>
      <c r="ILC57" s="20"/>
      <c r="ILD57" s="20"/>
      <c r="ILE57" s="20"/>
      <c r="ILF57" s="20"/>
      <c r="ILG57" s="20"/>
      <c r="ILH57" s="20"/>
      <c r="ILI57" s="20"/>
      <c r="ILJ57" s="20"/>
      <c r="ILK57" s="20"/>
      <c r="ILL57" s="20"/>
      <c r="ILM57" s="20"/>
      <c r="ILN57" s="20"/>
      <c r="ILO57" s="20"/>
      <c r="ILP57" s="20"/>
      <c r="ILQ57" s="20"/>
      <c r="ILR57" s="20"/>
      <c r="ILS57" s="20"/>
      <c r="ILT57" s="20"/>
      <c r="ILU57" s="20"/>
      <c r="ILV57" s="20"/>
      <c r="ILW57" s="20"/>
      <c r="ILX57" s="20"/>
      <c r="ILY57" s="20"/>
      <c r="ILZ57" s="20"/>
      <c r="IMA57" s="20"/>
      <c r="IMB57" s="20"/>
      <c r="IMC57" s="20"/>
      <c r="IMD57" s="20"/>
      <c r="IME57" s="20"/>
      <c r="IMF57" s="20"/>
      <c r="IMG57" s="20"/>
      <c r="IMH57" s="20"/>
      <c r="IMI57" s="20"/>
      <c r="IMJ57" s="20"/>
      <c r="IMK57" s="20"/>
      <c r="IML57" s="20"/>
      <c r="IMM57" s="20"/>
      <c r="IMN57" s="20"/>
      <c r="IMO57" s="20"/>
      <c r="IMP57" s="20"/>
      <c r="IMQ57" s="20"/>
      <c r="IMR57" s="20"/>
      <c r="IMS57" s="20"/>
      <c r="IMT57" s="20"/>
      <c r="IMU57" s="20"/>
      <c r="IMV57" s="20"/>
      <c r="IMW57" s="20"/>
      <c r="IMX57" s="20"/>
      <c r="IMY57" s="20"/>
      <c r="IMZ57" s="20"/>
      <c r="INA57" s="20"/>
      <c r="INB57" s="20"/>
      <c r="INC57" s="20"/>
      <c r="IND57" s="20"/>
      <c r="INE57" s="20"/>
      <c r="INF57" s="20"/>
      <c r="ING57" s="20"/>
      <c r="INH57" s="20"/>
      <c r="INI57" s="20"/>
      <c r="INJ57" s="20"/>
      <c r="INK57" s="20"/>
      <c r="INL57" s="20"/>
      <c r="INM57" s="20"/>
      <c r="INN57" s="20"/>
      <c r="INO57" s="20"/>
      <c r="INP57" s="20"/>
      <c r="INQ57" s="20"/>
      <c r="INR57" s="20"/>
      <c r="INS57" s="20"/>
      <c r="INT57" s="20"/>
      <c r="INU57" s="20"/>
      <c r="INV57" s="20"/>
      <c r="INW57" s="20"/>
      <c r="INX57" s="20"/>
      <c r="INY57" s="20"/>
      <c r="INZ57" s="20"/>
      <c r="IOA57" s="20"/>
      <c r="IOB57" s="20"/>
      <c r="IOC57" s="20"/>
      <c r="IOD57" s="20"/>
      <c r="IOE57" s="20"/>
      <c r="IOF57" s="20"/>
      <c r="IOG57" s="20"/>
      <c r="IOH57" s="20"/>
      <c r="IOI57" s="20"/>
      <c r="IOJ57" s="20"/>
      <c r="IOK57" s="20"/>
      <c r="IOL57" s="20"/>
      <c r="IOM57" s="20"/>
      <c r="ION57" s="20"/>
      <c r="IOO57" s="20"/>
      <c r="IOP57" s="20"/>
      <c r="IOQ57" s="20"/>
      <c r="IOR57" s="20"/>
      <c r="IOS57" s="20"/>
      <c r="IOT57" s="20"/>
      <c r="IOU57" s="20"/>
      <c r="IOV57" s="20"/>
      <c r="IOW57" s="20"/>
      <c r="IOX57" s="20"/>
      <c r="IOY57" s="20"/>
      <c r="IOZ57" s="20"/>
      <c r="IPA57" s="20"/>
      <c r="IPB57" s="20"/>
      <c r="IPC57" s="20"/>
      <c r="IPD57" s="20"/>
      <c r="IPE57" s="20"/>
      <c r="IPF57" s="20"/>
      <c r="IPG57" s="20"/>
      <c r="IPH57" s="20"/>
      <c r="IPI57" s="20"/>
      <c r="IPJ57" s="20"/>
      <c r="IPK57" s="20"/>
      <c r="IPL57" s="20"/>
      <c r="IPM57" s="20"/>
      <c r="IPN57" s="20"/>
      <c r="IPO57" s="20"/>
      <c r="IPP57" s="20"/>
      <c r="IPQ57" s="20"/>
      <c r="IPR57" s="20"/>
      <c r="IPS57" s="20"/>
      <c r="IPT57" s="20"/>
      <c r="IPU57" s="20"/>
      <c r="IPV57" s="20"/>
      <c r="IPW57" s="20"/>
      <c r="IPX57" s="20"/>
      <c r="IPY57" s="20"/>
      <c r="IPZ57" s="20"/>
      <c r="IQA57" s="20"/>
      <c r="IQB57" s="20"/>
      <c r="IQC57" s="20"/>
      <c r="IQD57" s="20"/>
      <c r="IQE57" s="20"/>
      <c r="IQF57" s="20"/>
      <c r="IQG57" s="20"/>
      <c r="IQH57" s="20"/>
      <c r="IQI57" s="20"/>
      <c r="IQJ57" s="20"/>
      <c r="IQK57" s="20"/>
      <c r="IQL57" s="20"/>
      <c r="IQM57" s="20"/>
      <c r="IQN57" s="20"/>
      <c r="IQO57" s="20"/>
      <c r="IQP57" s="20"/>
      <c r="IQQ57" s="20"/>
      <c r="IQR57" s="20"/>
      <c r="IQS57" s="20"/>
      <c r="IQT57" s="20"/>
      <c r="IQU57" s="20"/>
      <c r="IQV57" s="20"/>
      <c r="IQW57" s="20"/>
      <c r="IQX57" s="20"/>
      <c r="IQY57" s="20"/>
      <c r="IQZ57" s="20"/>
      <c r="IRA57" s="20"/>
      <c r="IRB57" s="20"/>
      <c r="IRC57" s="20"/>
      <c r="IRD57" s="20"/>
      <c r="IRE57" s="20"/>
      <c r="IRF57" s="20"/>
      <c r="IRG57" s="20"/>
      <c r="IRH57" s="20"/>
      <c r="IRI57" s="20"/>
      <c r="IRJ57" s="20"/>
      <c r="IRK57" s="20"/>
      <c r="IRL57" s="20"/>
      <c r="IRM57" s="20"/>
      <c r="IRN57" s="20"/>
      <c r="IRO57" s="20"/>
      <c r="IRP57" s="20"/>
      <c r="IRQ57" s="20"/>
      <c r="IRR57" s="20"/>
      <c r="IRS57" s="20"/>
      <c r="IRT57" s="20"/>
      <c r="IRU57" s="20"/>
      <c r="IRV57" s="20"/>
      <c r="IRW57" s="20"/>
      <c r="IRX57" s="20"/>
      <c r="IRY57" s="20"/>
      <c r="IRZ57" s="20"/>
      <c r="ISA57" s="20"/>
      <c r="ISB57" s="20"/>
      <c r="ISC57" s="20"/>
      <c r="ISD57" s="20"/>
      <c r="ISE57" s="20"/>
      <c r="ISF57" s="20"/>
      <c r="ISG57" s="20"/>
      <c r="ISH57" s="20"/>
      <c r="ISI57" s="20"/>
      <c r="ISJ57" s="20"/>
      <c r="ISK57" s="20"/>
      <c r="ISL57" s="20"/>
      <c r="ISM57" s="20"/>
      <c r="ISN57" s="20"/>
      <c r="ISO57" s="20"/>
      <c r="ISP57" s="20"/>
      <c r="ISQ57" s="20"/>
      <c r="ISR57" s="20"/>
      <c r="ISS57" s="20"/>
      <c r="IST57" s="20"/>
      <c r="ISU57" s="20"/>
      <c r="ISV57" s="20"/>
      <c r="ISW57" s="20"/>
      <c r="ISX57" s="20"/>
      <c r="ISY57" s="20"/>
      <c r="ISZ57" s="20"/>
      <c r="ITA57" s="20"/>
      <c r="ITB57" s="20"/>
      <c r="ITC57" s="20"/>
      <c r="ITD57" s="20"/>
      <c r="ITE57" s="20"/>
      <c r="ITF57" s="20"/>
      <c r="ITG57" s="20"/>
      <c r="ITH57" s="20"/>
      <c r="ITI57" s="20"/>
      <c r="ITJ57" s="20"/>
      <c r="ITK57" s="20"/>
      <c r="ITL57" s="20"/>
      <c r="ITM57" s="20"/>
      <c r="ITN57" s="20"/>
      <c r="ITO57" s="20"/>
      <c r="ITP57" s="20"/>
      <c r="ITQ57" s="20"/>
      <c r="ITR57" s="20"/>
      <c r="ITS57" s="20"/>
      <c r="ITT57" s="20"/>
      <c r="ITU57" s="20"/>
      <c r="ITV57" s="20"/>
      <c r="ITW57" s="20"/>
      <c r="ITX57" s="20"/>
      <c r="ITY57" s="20"/>
      <c r="ITZ57" s="20"/>
      <c r="IUA57" s="20"/>
      <c r="IUB57" s="20"/>
      <c r="IUC57" s="20"/>
      <c r="IUD57" s="20"/>
      <c r="IUE57" s="20"/>
      <c r="IUF57" s="20"/>
      <c r="IUG57" s="20"/>
      <c r="IUH57" s="20"/>
      <c r="IUI57" s="20"/>
      <c r="IUJ57" s="20"/>
      <c r="IUK57" s="20"/>
      <c r="IUL57" s="20"/>
      <c r="IUM57" s="20"/>
      <c r="IUN57" s="20"/>
      <c r="IUO57" s="20"/>
      <c r="IUP57" s="20"/>
      <c r="IUQ57" s="20"/>
      <c r="IUR57" s="20"/>
      <c r="IUS57" s="20"/>
      <c r="IUT57" s="20"/>
      <c r="IUU57" s="20"/>
      <c r="IUV57" s="20"/>
      <c r="IUW57" s="20"/>
      <c r="IUX57" s="20"/>
      <c r="IUY57" s="20"/>
      <c r="IUZ57" s="20"/>
      <c r="IVA57" s="20"/>
      <c r="IVB57" s="20"/>
      <c r="IVC57" s="20"/>
      <c r="IVD57" s="20"/>
      <c r="IVE57" s="20"/>
      <c r="IVF57" s="20"/>
      <c r="IVG57" s="20"/>
      <c r="IVH57" s="20"/>
      <c r="IVI57" s="20"/>
      <c r="IVJ57" s="20"/>
      <c r="IVK57" s="20"/>
      <c r="IVL57" s="20"/>
      <c r="IVM57" s="20"/>
      <c r="IVN57" s="20"/>
      <c r="IVO57" s="20"/>
      <c r="IVP57" s="20"/>
      <c r="IVQ57" s="20"/>
      <c r="IVR57" s="20"/>
      <c r="IVS57" s="20"/>
      <c r="IVT57" s="20"/>
      <c r="IVU57" s="20"/>
      <c r="IVV57" s="20"/>
      <c r="IVW57" s="20"/>
      <c r="IVX57" s="20"/>
      <c r="IVY57" s="20"/>
      <c r="IVZ57" s="20"/>
      <c r="IWA57" s="20"/>
      <c r="IWB57" s="20"/>
      <c r="IWC57" s="20"/>
      <c r="IWD57" s="20"/>
      <c r="IWE57" s="20"/>
      <c r="IWF57" s="20"/>
      <c r="IWG57" s="20"/>
      <c r="IWH57" s="20"/>
      <c r="IWI57" s="20"/>
      <c r="IWJ57" s="20"/>
      <c r="IWK57" s="20"/>
      <c r="IWL57" s="20"/>
      <c r="IWM57" s="20"/>
      <c r="IWN57" s="20"/>
      <c r="IWO57" s="20"/>
      <c r="IWP57" s="20"/>
      <c r="IWQ57" s="20"/>
      <c r="IWR57" s="20"/>
      <c r="IWS57" s="20"/>
      <c r="IWT57" s="20"/>
      <c r="IWU57" s="20"/>
      <c r="IWV57" s="20"/>
      <c r="IWW57" s="20"/>
      <c r="IWX57" s="20"/>
      <c r="IWY57" s="20"/>
      <c r="IWZ57" s="20"/>
      <c r="IXA57" s="20"/>
      <c r="IXB57" s="20"/>
      <c r="IXC57" s="20"/>
      <c r="IXD57" s="20"/>
      <c r="IXE57" s="20"/>
      <c r="IXF57" s="20"/>
      <c r="IXG57" s="20"/>
      <c r="IXH57" s="20"/>
      <c r="IXI57" s="20"/>
      <c r="IXJ57" s="20"/>
      <c r="IXK57" s="20"/>
      <c r="IXL57" s="20"/>
      <c r="IXM57" s="20"/>
      <c r="IXN57" s="20"/>
      <c r="IXO57" s="20"/>
      <c r="IXP57" s="20"/>
      <c r="IXQ57" s="20"/>
      <c r="IXR57" s="20"/>
      <c r="IXS57" s="20"/>
      <c r="IXT57" s="20"/>
      <c r="IXU57" s="20"/>
      <c r="IXV57" s="20"/>
      <c r="IXW57" s="20"/>
      <c r="IXX57" s="20"/>
      <c r="IXY57" s="20"/>
      <c r="IXZ57" s="20"/>
      <c r="IYA57" s="20"/>
      <c r="IYB57" s="20"/>
      <c r="IYC57" s="20"/>
      <c r="IYD57" s="20"/>
      <c r="IYE57" s="20"/>
      <c r="IYF57" s="20"/>
      <c r="IYG57" s="20"/>
      <c r="IYH57" s="20"/>
      <c r="IYI57" s="20"/>
      <c r="IYJ57" s="20"/>
      <c r="IYK57" s="20"/>
      <c r="IYL57" s="20"/>
      <c r="IYM57" s="20"/>
      <c r="IYN57" s="20"/>
      <c r="IYO57" s="20"/>
      <c r="IYP57" s="20"/>
      <c r="IYQ57" s="20"/>
      <c r="IYR57" s="20"/>
      <c r="IYS57" s="20"/>
      <c r="IYT57" s="20"/>
      <c r="IYU57" s="20"/>
      <c r="IYV57" s="20"/>
      <c r="IYW57" s="20"/>
      <c r="IYX57" s="20"/>
      <c r="IYY57" s="20"/>
      <c r="IYZ57" s="20"/>
      <c r="IZA57" s="20"/>
      <c r="IZB57" s="20"/>
      <c r="IZC57" s="20"/>
      <c r="IZD57" s="20"/>
      <c r="IZE57" s="20"/>
      <c r="IZF57" s="20"/>
      <c r="IZG57" s="20"/>
      <c r="IZH57" s="20"/>
      <c r="IZI57" s="20"/>
      <c r="IZJ57" s="20"/>
      <c r="IZK57" s="20"/>
      <c r="IZL57" s="20"/>
      <c r="IZM57" s="20"/>
      <c r="IZN57" s="20"/>
      <c r="IZO57" s="20"/>
      <c r="IZP57" s="20"/>
      <c r="IZQ57" s="20"/>
      <c r="IZR57" s="20"/>
      <c r="IZS57" s="20"/>
      <c r="IZT57" s="20"/>
      <c r="IZU57" s="20"/>
      <c r="IZV57" s="20"/>
      <c r="IZW57" s="20"/>
      <c r="IZX57" s="20"/>
      <c r="IZY57" s="20"/>
      <c r="IZZ57" s="20"/>
      <c r="JAA57" s="20"/>
      <c r="JAB57" s="20"/>
      <c r="JAC57" s="20"/>
      <c r="JAD57" s="20"/>
      <c r="JAE57" s="20"/>
      <c r="JAF57" s="20"/>
      <c r="JAG57" s="20"/>
      <c r="JAH57" s="20"/>
      <c r="JAI57" s="20"/>
      <c r="JAJ57" s="20"/>
      <c r="JAK57" s="20"/>
      <c r="JAL57" s="20"/>
      <c r="JAM57" s="20"/>
      <c r="JAN57" s="20"/>
      <c r="JAO57" s="20"/>
      <c r="JAP57" s="20"/>
      <c r="JAQ57" s="20"/>
      <c r="JAR57" s="20"/>
      <c r="JAS57" s="20"/>
      <c r="JAT57" s="20"/>
      <c r="JAU57" s="20"/>
      <c r="JAV57" s="20"/>
      <c r="JAW57" s="20"/>
      <c r="JAX57" s="20"/>
      <c r="JAY57" s="20"/>
      <c r="JAZ57" s="20"/>
      <c r="JBA57" s="20"/>
      <c r="JBB57" s="20"/>
      <c r="JBC57" s="20"/>
      <c r="JBD57" s="20"/>
      <c r="JBE57" s="20"/>
      <c r="JBF57" s="20"/>
      <c r="JBG57" s="20"/>
      <c r="JBH57" s="20"/>
      <c r="JBI57" s="20"/>
      <c r="JBJ57" s="20"/>
      <c r="JBK57" s="20"/>
      <c r="JBL57" s="20"/>
      <c r="JBM57" s="20"/>
      <c r="JBN57" s="20"/>
      <c r="JBO57" s="20"/>
      <c r="JBP57" s="20"/>
      <c r="JBQ57" s="20"/>
      <c r="JBR57" s="20"/>
      <c r="JBS57" s="20"/>
      <c r="JBT57" s="20"/>
      <c r="JBU57" s="20"/>
      <c r="JBV57" s="20"/>
      <c r="JBW57" s="20"/>
      <c r="JBX57" s="20"/>
      <c r="JBY57" s="20"/>
      <c r="JBZ57" s="20"/>
      <c r="JCA57" s="20"/>
      <c r="JCB57" s="20"/>
      <c r="JCC57" s="20"/>
      <c r="JCD57" s="20"/>
      <c r="JCE57" s="20"/>
      <c r="JCF57" s="20"/>
      <c r="JCG57" s="20"/>
      <c r="JCH57" s="20"/>
      <c r="JCI57" s="20"/>
      <c r="JCJ57" s="20"/>
      <c r="JCK57" s="20"/>
      <c r="JCL57" s="20"/>
      <c r="JCM57" s="20"/>
      <c r="JCN57" s="20"/>
      <c r="JCO57" s="20"/>
      <c r="JCP57" s="20"/>
      <c r="JCQ57" s="20"/>
      <c r="JCR57" s="20"/>
      <c r="JCS57" s="20"/>
      <c r="JCT57" s="20"/>
      <c r="JCU57" s="20"/>
      <c r="JCV57" s="20"/>
      <c r="JCW57" s="20"/>
      <c r="JCX57" s="20"/>
      <c r="JCY57" s="20"/>
      <c r="JCZ57" s="20"/>
      <c r="JDA57" s="20"/>
      <c r="JDB57" s="20"/>
      <c r="JDC57" s="20"/>
      <c r="JDD57" s="20"/>
      <c r="JDE57" s="20"/>
      <c r="JDF57" s="20"/>
      <c r="JDG57" s="20"/>
      <c r="JDH57" s="20"/>
      <c r="JDI57" s="20"/>
      <c r="JDJ57" s="20"/>
      <c r="JDK57" s="20"/>
      <c r="JDL57" s="20"/>
      <c r="JDM57" s="20"/>
      <c r="JDN57" s="20"/>
      <c r="JDO57" s="20"/>
      <c r="JDP57" s="20"/>
      <c r="JDQ57" s="20"/>
      <c r="JDR57" s="20"/>
      <c r="JDS57" s="20"/>
      <c r="JDT57" s="20"/>
      <c r="JDU57" s="20"/>
      <c r="JDV57" s="20"/>
      <c r="JDW57" s="20"/>
      <c r="JDX57" s="20"/>
      <c r="JDY57" s="20"/>
      <c r="JDZ57" s="20"/>
      <c r="JEA57" s="20"/>
      <c r="JEB57" s="20"/>
      <c r="JEC57" s="20"/>
      <c r="JED57" s="20"/>
      <c r="JEE57" s="20"/>
      <c r="JEF57" s="20"/>
      <c r="JEG57" s="20"/>
      <c r="JEH57" s="20"/>
      <c r="JEI57" s="20"/>
      <c r="JEJ57" s="20"/>
      <c r="JEK57" s="20"/>
      <c r="JEL57" s="20"/>
      <c r="JEM57" s="20"/>
      <c r="JEN57" s="20"/>
      <c r="JEO57" s="20"/>
      <c r="JEP57" s="20"/>
      <c r="JEQ57" s="20"/>
      <c r="JER57" s="20"/>
      <c r="JES57" s="20"/>
      <c r="JET57" s="20"/>
      <c r="JEU57" s="20"/>
      <c r="JEV57" s="20"/>
      <c r="JEW57" s="20"/>
      <c r="JEX57" s="20"/>
      <c r="JEY57" s="20"/>
      <c r="JEZ57" s="20"/>
      <c r="JFA57" s="20"/>
      <c r="JFB57" s="20"/>
      <c r="JFC57" s="20"/>
      <c r="JFD57" s="20"/>
      <c r="JFE57" s="20"/>
      <c r="JFF57" s="20"/>
      <c r="JFG57" s="20"/>
      <c r="JFH57" s="20"/>
      <c r="JFI57" s="20"/>
      <c r="JFJ57" s="20"/>
      <c r="JFK57" s="20"/>
      <c r="JFL57" s="20"/>
      <c r="JFM57" s="20"/>
      <c r="JFN57" s="20"/>
      <c r="JFO57" s="20"/>
      <c r="JFP57" s="20"/>
      <c r="JFQ57" s="20"/>
      <c r="JFR57" s="20"/>
      <c r="JFS57" s="20"/>
      <c r="JFT57" s="20"/>
      <c r="JFU57" s="20"/>
      <c r="JFV57" s="20"/>
      <c r="JFW57" s="20"/>
      <c r="JFX57" s="20"/>
      <c r="JFY57" s="20"/>
      <c r="JFZ57" s="20"/>
      <c r="JGA57" s="20"/>
      <c r="JGB57" s="20"/>
      <c r="JGC57" s="20"/>
      <c r="JGD57" s="20"/>
      <c r="JGE57" s="20"/>
      <c r="JGF57" s="20"/>
      <c r="JGG57" s="20"/>
      <c r="JGH57" s="20"/>
      <c r="JGI57" s="20"/>
      <c r="JGJ57" s="20"/>
      <c r="JGK57" s="20"/>
      <c r="JGL57" s="20"/>
      <c r="JGM57" s="20"/>
      <c r="JGN57" s="20"/>
      <c r="JGO57" s="20"/>
      <c r="JGP57" s="20"/>
      <c r="JGQ57" s="20"/>
      <c r="JGR57" s="20"/>
      <c r="JGS57" s="20"/>
      <c r="JGT57" s="20"/>
      <c r="JGU57" s="20"/>
      <c r="JGV57" s="20"/>
      <c r="JGW57" s="20"/>
      <c r="JGX57" s="20"/>
      <c r="JGY57" s="20"/>
      <c r="JGZ57" s="20"/>
      <c r="JHA57" s="20"/>
      <c r="JHB57" s="20"/>
      <c r="JHC57" s="20"/>
      <c r="JHD57" s="20"/>
      <c r="JHE57" s="20"/>
      <c r="JHF57" s="20"/>
      <c r="JHG57" s="20"/>
      <c r="JHH57" s="20"/>
      <c r="JHI57" s="20"/>
      <c r="JHJ57" s="20"/>
      <c r="JHK57" s="20"/>
      <c r="JHL57" s="20"/>
      <c r="JHM57" s="20"/>
      <c r="JHN57" s="20"/>
      <c r="JHO57" s="20"/>
      <c r="JHP57" s="20"/>
      <c r="JHQ57" s="20"/>
      <c r="JHR57" s="20"/>
      <c r="JHS57" s="20"/>
      <c r="JHT57" s="20"/>
      <c r="JHU57" s="20"/>
      <c r="JHV57" s="20"/>
      <c r="JHW57" s="20"/>
      <c r="JHX57" s="20"/>
      <c r="JHY57" s="20"/>
      <c r="JHZ57" s="20"/>
      <c r="JIA57" s="20"/>
      <c r="JIB57" s="20"/>
      <c r="JIC57" s="20"/>
      <c r="JID57" s="20"/>
      <c r="JIE57" s="20"/>
      <c r="JIF57" s="20"/>
      <c r="JIG57" s="20"/>
      <c r="JIH57" s="20"/>
      <c r="JII57" s="20"/>
      <c r="JIJ57" s="20"/>
      <c r="JIK57" s="20"/>
      <c r="JIL57" s="20"/>
      <c r="JIM57" s="20"/>
      <c r="JIN57" s="20"/>
      <c r="JIO57" s="20"/>
      <c r="JIP57" s="20"/>
      <c r="JIQ57" s="20"/>
      <c r="JIR57" s="20"/>
      <c r="JIS57" s="20"/>
      <c r="JIT57" s="20"/>
      <c r="JIU57" s="20"/>
      <c r="JIV57" s="20"/>
      <c r="JIW57" s="20"/>
      <c r="JIX57" s="20"/>
      <c r="JIY57" s="20"/>
      <c r="JIZ57" s="20"/>
      <c r="JJA57" s="20"/>
      <c r="JJB57" s="20"/>
      <c r="JJC57" s="20"/>
      <c r="JJD57" s="20"/>
      <c r="JJE57" s="20"/>
      <c r="JJF57" s="20"/>
      <c r="JJG57" s="20"/>
      <c r="JJH57" s="20"/>
      <c r="JJI57" s="20"/>
      <c r="JJJ57" s="20"/>
      <c r="JJK57" s="20"/>
      <c r="JJL57" s="20"/>
      <c r="JJM57" s="20"/>
      <c r="JJN57" s="20"/>
      <c r="JJO57" s="20"/>
      <c r="JJP57" s="20"/>
      <c r="JJQ57" s="20"/>
      <c r="JJR57" s="20"/>
      <c r="JJS57" s="20"/>
      <c r="JJT57" s="20"/>
      <c r="JJU57" s="20"/>
      <c r="JJV57" s="20"/>
      <c r="JJW57" s="20"/>
      <c r="JJX57" s="20"/>
      <c r="JJY57" s="20"/>
      <c r="JJZ57" s="20"/>
      <c r="JKA57" s="20"/>
      <c r="JKB57" s="20"/>
      <c r="JKC57" s="20"/>
      <c r="JKD57" s="20"/>
      <c r="JKE57" s="20"/>
      <c r="JKF57" s="20"/>
      <c r="JKG57" s="20"/>
      <c r="JKH57" s="20"/>
      <c r="JKI57" s="20"/>
      <c r="JKJ57" s="20"/>
      <c r="JKK57" s="20"/>
      <c r="JKL57" s="20"/>
      <c r="JKM57" s="20"/>
      <c r="JKN57" s="20"/>
      <c r="JKO57" s="20"/>
      <c r="JKP57" s="20"/>
      <c r="JKQ57" s="20"/>
      <c r="JKR57" s="20"/>
      <c r="JKS57" s="20"/>
      <c r="JKT57" s="20"/>
      <c r="JKU57" s="20"/>
      <c r="JKV57" s="20"/>
      <c r="JKW57" s="20"/>
      <c r="JKX57" s="20"/>
      <c r="JKY57" s="20"/>
      <c r="JKZ57" s="20"/>
      <c r="JLA57" s="20"/>
      <c r="JLB57" s="20"/>
      <c r="JLC57" s="20"/>
      <c r="JLD57" s="20"/>
      <c r="JLE57" s="20"/>
      <c r="JLF57" s="20"/>
      <c r="JLG57" s="20"/>
      <c r="JLH57" s="20"/>
      <c r="JLI57" s="20"/>
      <c r="JLJ57" s="20"/>
      <c r="JLK57" s="20"/>
      <c r="JLL57" s="20"/>
      <c r="JLM57" s="20"/>
      <c r="JLN57" s="20"/>
      <c r="JLO57" s="20"/>
      <c r="JLP57" s="20"/>
      <c r="JLQ57" s="20"/>
      <c r="JLR57" s="20"/>
      <c r="JLS57" s="20"/>
      <c r="JLT57" s="20"/>
      <c r="JLU57" s="20"/>
      <c r="JLV57" s="20"/>
      <c r="JLW57" s="20"/>
      <c r="JLX57" s="20"/>
      <c r="JLY57" s="20"/>
      <c r="JLZ57" s="20"/>
      <c r="JMA57" s="20"/>
      <c r="JMB57" s="20"/>
      <c r="JMC57" s="20"/>
      <c r="JMD57" s="20"/>
      <c r="JME57" s="20"/>
      <c r="JMF57" s="20"/>
      <c r="JMG57" s="20"/>
      <c r="JMH57" s="20"/>
      <c r="JMI57" s="20"/>
      <c r="JMJ57" s="20"/>
      <c r="JMK57" s="20"/>
      <c r="JML57" s="20"/>
      <c r="JMM57" s="20"/>
      <c r="JMN57" s="20"/>
      <c r="JMO57" s="20"/>
      <c r="JMP57" s="20"/>
      <c r="JMQ57" s="20"/>
      <c r="JMR57" s="20"/>
      <c r="JMS57" s="20"/>
      <c r="JMT57" s="20"/>
      <c r="JMU57" s="20"/>
      <c r="JMV57" s="20"/>
      <c r="JMW57" s="20"/>
      <c r="JMX57" s="20"/>
      <c r="JMY57" s="20"/>
      <c r="JMZ57" s="20"/>
      <c r="JNA57" s="20"/>
      <c r="JNB57" s="20"/>
      <c r="JNC57" s="20"/>
      <c r="JND57" s="20"/>
      <c r="JNE57" s="20"/>
      <c r="JNF57" s="20"/>
      <c r="JNG57" s="20"/>
      <c r="JNH57" s="20"/>
      <c r="JNI57" s="20"/>
      <c r="JNJ57" s="20"/>
      <c r="JNK57" s="20"/>
      <c r="JNL57" s="20"/>
      <c r="JNM57" s="20"/>
      <c r="JNN57" s="20"/>
      <c r="JNO57" s="20"/>
      <c r="JNP57" s="20"/>
      <c r="JNQ57" s="20"/>
      <c r="JNR57" s="20"/>
      <c r="JNS57" s="20"/>
      <c r="JNT57" s="20"/>
      <c r="JNU57" s="20"/>
      <c r="JNV57" s="20"/>
      <c r="JNW57" s="20"/>
      <c r="JNX57" s="20"/>
      <c r="JNY57" s="20"/>
      <c r="JNZ57" s="20"/>
      <c r="JOA57" s="20"/>
      <c r="JOB57" s="20"/>
      <c r="JOC57" s="20"/>
      <c r="JOD57" s="20"/>
      <c r="JOE57" s="20"/>
      <c r="JOF57" s="20"/>
      <c r="JOG57" s="20"/>
      <c r="JOH57" s="20"/>
      <c r="JOI57" s="20"/>
      <c r="JOJ57" s="20"/>
      <c r="JOK57" s="20"/>
      <c r="JOL57" s="20"/>
      <c r="JOM57" s="20"/>
      <c r="JON57" s="20"/>
      <c r="JOO57" s="20"/>
      <c r="JOP57" s="20"/>
      <c r="JOQ57" s="20"/>
      <c r="JOR57" s="20"/>
      <c r="JOS57" s="20"/>
      <c r="JOT57" s="20"/>
      <c r="JOU57" s="20"/>
      <c r="JOV57" s="20"/>
      <c r="JOW57" s="20"/>
      <c r="JOX57" s="20"/>
      <c r="JOY57" s="20"/>
      <c r="JOZ57" s="20"/>
      <c r="JPA57" s="20"/>
      <c r="JPB57" s="20"/>
      <c r="JPC57" s="20"/>
      <c r="JPD57" s="20"/>
      <c r="JPE57" s="20"/>
      <c r="JPF57" s="20"/>
      <c r="JPG57" s="20"/>
      <c r="JPH57" s="20"/>
      <c r="JPI57" s="20"/>
      <c r="JPJ57" s="20"/>
      <c r="JPK57" s="20"/>
      <c r="JPL57" s="20"/>
      <c r="JPM57" s="20"/>
      <c r="JPN57" s="20"/>
      <c r="JPO57" s="20"/>
      <c r="JPP57" s="20"/>
      <c r="JPQ57" s="20"/>
      <c r="JPR57" s="20"/>
      <c r="JPS57" s="20"/>
      <c r="JPT57" s="20"/>
      <c r="JPU57" s="20"/>
      <c r="JPV57" s="20"/>
      <c r="JPW57" s="20"/>
      <c r="JPX57" s="20"/>
      <c r="JPY57" s="20"/>
      <c r="JPZ57" s="20"/>
      <c r="JQA57" s="20"/>
      <c r="JQB57" s="20"/>
      <c r="JQC57" s="20"/>
      <c r="JQD57" s="20"/>
      <c r="JQE57" s="20"/>
      <c r="JQF57" s="20"/>
      <c r="JQG57" s="20"/>
      <c r="JQH57" s="20"/>
      <c r="JQI57" s="20"/>
      <c r="JQJ57" s="20"/>
      <c r="JQK57" s="20"/>
      <c r="JQL57" s="20"/>
      <c r="JQM57" s="20"/>
      <c r="JQN57" s="20"/>
      <c r="JQO57" s="20"/>
      <c r="JQP57" s="20"/>
      <c r="JQQ57" s="20"/>
      <c r="JQR57" s="20"/>
      <c r="JQS57" s="20"/>
      <c r="JQT57" s="20"/>
      <c r="JQU57" s="20"/>
      <c r="JQV57" s="20"/>
      <c r="JQW57" s="20"/>
      <c r="JQX57" s="20"/>
      <c r="JQY57" s="20"/>
      <c r="JQZ57" s="20"/>
      <c r="JRA57" s="20"/>
      <c r="JRB57" s="20"/>
      <c r="JRC57" s="20"/>
      <c r="JRD57" s="20"/>
      <c r="JRE57" s="20"/>
      <c r="JRF57" s="20"/>
      <c r="JRG57" s="20"/>
      <c r="JRH57" s="20"/>
      <c r="JRI57" s="20"/>
      <c r="JRJ57" s="20"/>
      <c r="JRK57" s="20"/>
      <c r="JRL57" s="20"/>
      <c r="JRM57" s="20"/>
      <c r="JRN57" s="20"/>
      <c r="JRO57" s="20"/>
      <c r="JRP57" s="20"/>
      <c r="JRQ57" s="20"/>
      <c r="JRR57" s="20"/>
      <c r="JRS57" s="20"/>
      <c r="JRT57" s="20"/>
      <c r="JRU57" s="20"/>
      <c r="JRV57" s="20"/>
      <c r="JRW57" s="20"/>
      <c r="JRX57" s="20"/>
      <c r="JRY57" s="20"/>
      <c r="JRZ57" s="20"/>
      <c r="JSA57" s="20"/>
      <c r="JSB57" s="20"/>
      <c r="JSC57" s="20"/>
      <c r="JSD57" s="20"/>
      <c r="JSE57" s="20"/>
      <c r="JSF57" s="20"/>
      <c r="JSG57" s="20"/>
      <c r="JSH57" s="20"/>
      <c r="JSI57" s="20"/>
      <c r="JSJ57" s="20"/>
      <c r="JSK57" s="20"/>
      <c r="JSL57" s="20"/>
      <c r="JSM57" s="20"/>
      <c r="JSN57" s="20"/>
      <c r="JSO57" s="20"/>
      <c r="JSP57" s="20"/>
      <c r="JSQ57" s="20"/>
      <c r="JSR57" s="20"/>
      <c r="JSS57" s="20"/>
      <c r="JST57" s="20"/>
      <c r="JSU57" s="20"/>
      <c r="JSV57" s="20"/>
      <c r="JSW57" s="20"/>
      <c r="JSX57" s="20"/>
      <c r="JSY57" s="20"/>
      <c r="JSZ57" s="20"/>
      <c r="JTA57" s="20"/>
      <c r="JTB57" s="20"/>
      <c r="JTC57" s="20"/>
      <c r="JTD57" s="20"/>
      <c r="JTE57" s="20"/>
      <c r="JTF57" s="20"/>
      <c r="JTG57" s="20"/>
      <c r="JTH57" s="20"/>
      <c r="JTI57" s="20"/>
      <c r="JTJ57" s="20"/>
      <c r="JTK57" s="20"/>
      <c r="JTL57" s="20"/>
      <c r="JTM57" s="20"/>
      <c r="JTN57" s="20"/>
      <c r="JTO57" s="20"/>
      <c r="JTP57" s="20"/>
      <c r="JTQ57" s="20"/>
      <c r="JTR57" s="20"/>
      <c r="JTS57" s="20"/>
      <c r="JTT57" s="20"/>
      <c r="JTU57" s="20"/>
      <c r="JTV57" s="20"/>
      <c r="JTW57" s="20"/>
      <c r="JTX57" s="20"/>
      <c r="JTY57" s="20"/>
      <c r="JTZ57" s="20"/>
      <c r="JUA57" s="20"/>
      <c r="JUB57" s="20"/>
      <c r="JUC57" s="20"/>
      <c r="JUD57" s="20"/>
      <c r="JUE57" s="20"/>
      <c r="JUF57" s="20"/>
      <c r="JUG57" s="20"/>
      <c r="JUH57" s="20"/>
      <c r="JUI57" s="20"/>
      <c r="JUJ57" s="20"/>
      <c r="JUK57" s="20"/>
      <c r="JUL57" s="20"/>
      <c r="JUM57" s="20"/>
      <c r="JUN57" s="20"/>
      <c r="JUO57" s="20"/>
      <c r="JUP57" s="20"/>
      <c r="JUQ57" s="20"/>
      <c r="JUR57" s="20"/>
      <c r="JUS57" s="20"/>
      <c r="JUT57" s="20"/>
      <c r="JUU57" s="20"/>
      <c r="JUV57" s="20"/>
      <c r="JUW57" s="20"/>
      <c r="JUX57" s="20"/>
      <c r="JUY57" s="20"/>
      <c r="JUZ57" s="20"/>
      <c r="JVA57" s="20"/>
      <c r="JVB57" s="20"/>
      <c r="JVC57" s="20"/>
      <c r="JVD57" s="20"/>
      <c r="JVE57" s="20"/>
      <c r="JVF57" s="20"/>
      <c r="JVG57" s="20"/>
      <c r="JVH57" s="20"/>
      <c r="JVI57" s="20"/>
      <c r="JVJ57" s="20"/>
      <c r="JVK57" s="20"/>
      <c r="JVL57" s="20"/>
      <c r="JVM57" s="20"/>
      <c r="JVN57" s="20"/>
      <c r="JVO57" s="20"/>
      <c r="JVP57" s="20"/>
      <c r="JVQ57" s="20"/>
      <c r="JVR57" s="20"/>
      <c r="JVS57" s="20"/>
      <c r="JVT57" s="20"/>
      <c r="JVU57" s="20"/>
      <c r="JVV57" s="20"/>
      <c r="JVW57" s="20"/>
      <c r="JVX57" s="20"/>
      <c r="JVY57" s="20"/>
      <c r="JVZ57" s="20"/>
      <c r="JWA57" s="20"/>
      <c r="JWB57" s="20"/>
      <c r="JWC57" s="20"/>
      <c r="JWD57" s="20"/>
      <c r="JWE57" s="20"/>
      <c r="JWF57" s="20"/>
      <c r="JWG57" s="20"/>
      <c r="JWH57" s="20"/>
      <c r="JWI57" s="20"/>
      <c r="JWJ57" s="20"/>
      <c r="JWK57" s="20"/>
      <c r="JWL57" s="20"/>
      <c r="JWM57" s="20"/>
      <c r="JWN57" s="20"/>
      <c r="JWO57" s="20"/>
      <c r="JWP57" s="20"/>
      <c r="JWQ57" s="20"/>
      <c r="JWR57" s="20"/>
      <c r="JWS57" s="20"/>
      <c r="JWT57" s="20"/>
      <c r="JWU57" s="20"/>
      <c r="JWV57" s="20"/>
      <c r="JWW57" s="20"/>
      <c r="JWX57" s="20"/>
      <c r="JWY57" s="20"/>
      <c r="JWZ57" s="20"/>
      <c r="JXA57" s="20"/>
      <c r="JXB57" s="20"/>
      <c r="JXC57" s="20"/>
      <c r="JXD57" s="20"/>
      <c r="JXE57" s="20"/>
      <c r="JXF57" s="20"/>
      <c r="JXG57" s="20"/>
      <c r="JXH57" s="20"/>
      <c r="JXI57" s="20"/>
      <c r="JXJ57" s="20"/>
      <c r="JXK57" s="20"/>
      <c r="JXL57" s="20"/>
      <c r="JXM57" s="20"/>
      <c r="JXN57" s="20"/>
      <c r="JXO57" s="20"/>
      <c r="JXP57" s="20"/>
      <c r="JXQ57" s="20"/>
      <c r="JXR57" s="20"/>
      <c r="JXS57" s="20"/>
      <c r="JXT57" s="20"/>
      <c r="JXU57" s="20"/>
      <c r="JXV57" s="20"/>
      <c r="JXW57" s="20"/>
      <c r="JXX57" s="20"/>
      <c r="JXY57" s="20"/>
      <c r="JXZ57" s="20"/>
      <c r="JYA57" s="20"/>
      <c r="JYB57" s="20"/>
      <c r="JYC57" s="20"/>
      <c r="JYD57" s="20"/>
      <c r="JYE57" s="20"/>
      <c r="JYF57" s="20"/>
      <c r="JYG57" s="20"/>
      <c r="JYH57" s="20"/>
      <c r="JYI57" s="20"/>
      <c r="JYJ57" s="20"/>
      <c r="JYK57" s="20"/>
      <c r="JYL57" s="20"/>
      <c r="JYM57" s="20"/>
      <c r="JYN57" s="20"/>
      <c r="JYO57" s="20"/>
      <c r="JYP57" s="20"/>
      <c r="JYQ57" s="20"/>
      <c r="JYR57" s="20"/>
      <c r="JYS57" s="20"/>
      <c r="JYT57" s="20"/>
      <c r="JYU57" s="20"/>
      <c r="JYV57" s="20"/>
      <c r="JYW57" s="20"/>
      <c r="JYX57" s="20"/>
      <c r="JYY57" s="20"/>
      <c r="JYZ57" s="20"/>
      <c r="JZA57" s="20"/>
      <c r="JZB57" s="20"/>
      <c r="JZC57" s="20"/>
      <c r="JZD57" s="20"/>
      <c r="JZE57" s="20"/>
      <c r="JZF57" s="20"/>
      <c r="JZG57" s="20"/>
      <c r="JZH57" s="20"/>
      <c r="JZI57" s="20"/>
      <c r="JZJ57" s="20"/>
      <c r="JZK57" s="20"/>
      <c r="JZL57" s="20"/>
      <c r="JZM57" s="20"/>
      <c r="JZN57" s="20"/>
      <c r="JZO57" s="20"/>
      <c r="JZP57" s="20"/>
      <c r="JZQ57" s="20"/>
      <c r="JZR57" s="20"/>
      <c r="JZS57" s="20"/>
      <c r="JZT57" s="20"/>
      <c r="JZU57" s="20"/>
      <c r="JZV57" s="20"/>
      <c r="JZW57" s="20"/>
      <c r="JZX57" s="20"/>
      <c r="JZY57" s="20"/>
      <c r="JZZ57" s="20"/>
      <c r="KAA57" s="20"/>
      <c r="KAB57" s="20"/>
      <c r="KAC57" s="20"/>
      <c r="KAD57" s="20"/>
      <c r="KAE57" s="20"/>
      <c r="KAF57" s="20"/>
      <c r="KAG57" s="20"/>
      <c r="KAH57" s="20"/>
      <c r="KAI57" s="20"/>
      <c r="KAJ57" s="20"/>
      <c r="KAK57" s="20"/>
      <c r="KAL57" s="20"/>
      <c r="KAM57" s="20"/>
      <c r="KAN57" s="20"/>
      <c r="KAO57" s="20"/>
      <c r="KAP57" s="20"/>
      <c r="KAQ57" s="20"/>
      <c r="KAR57" s="20"/>
      <c r="KAS57" s="20"/>
      <c r="KAT57" s="20"/>
      <c r="KAU57" s="20"/>
      <c r="KAV57" s="20"/>
      <c r="KAW57" s="20"/>
      <c r="KAX57" s="20"/>
      <c r="KAY57" s="20"/>
      <c r="KAZ57" s="20"/>
      <c r="KBA57" s="20"/>
      <c r="KBB57" s="20"/>
      <c r="KBC57" s="20"/>
      <c r="KBD57" s="20"/>
      <c r="KBE57" s="20"/>
      <c r="KBF57" s="20"/>
      <c r="KBG57" s="20"/>
      <c r="KBH57" s="20"/>
      <c r="KBI57" s="20"/>
      <c r="KBJ57" s="20"/>
      <c r="KBK57" s="20"/>
      <c r="KBL57" s="20"/>
      <c r="KBM57" s="20"/>
      <c r="KBN57" s="20"/>
      <c r="KBO57" s="20"/>
      <c r="KBP57" s="20"/>
      <c r="KBQ57" s="20"/>
      <c r="KBR57" s="20"/>
      <c r="KBS57" s="20"/>
      <c r="KBT57" s="20"/>
      <c r="KBU57" s="20"/>
      <c r="KBV57" s="20"/>
      <c r="KBW57" s="20"/>
      <c r="KBX57" s="20"/>
      <c r="KBY57" s="20"/>
      <c r="KBZ57" s="20"/>
      <c r="KCA57" s="20"/>
      <c r="KCB57" s="20"/>
      <c r="KCC57" s="20"/>
      <c r="KCD57" s="20"/>
      <c r="KCE57" s="20"/>
      <c r="KCF57" s="20"/>
      <c r="KCG57" s="20"/>
      <c r="KCH57" s="20"/>
      <c r="KCI57" s="20"/>
      <c r="KCJ57" s="20"/>
      <c r="KCK57" s="20"/>
      <c r="KCL57" s="20"/>
      <c r="KCM57" s="20"/>
      <c r="KCN57" s="20"/>
      <c r="KCO57" s="20"/>
      <c r="KCP57" s="20"/>
      <c r="KCQ57" s="20"/>
      <c r="KCR57" s="20"/>
      <c r="KCS57" s="20"/>
      <c r="KCT57" s="20"/>
      <c r="KCU57" s="20"/>
      <c r="KCV57" s="20"/>
      <c r="KCW57" s="20"/>
      <c r="KCX57" s="20"/>
      <c r="KCY57" s="20"/>
      <c r="KCZ57" s="20"/>
      <c r="KDA57" s="20"/>
      <c r="KDB57" s="20"/>
      <c r="KDC57" s="20"/>
      <c r="KDD57" s="20"/>
      <c r="KDE57" s="20"/>
      <c r="KDF57" s="20"/>
      <c r="KDG57" s="20"/>
      <c r="KDH57" s="20"/>
      <c r="KDI57" s="20"/>
      <c r="KDJ57" s="20"/>
      <c r="KDK57" s="20"/>
      <c r="KDL57" s="20"/>
      <c r="KDM57" s="20"/>
      <c r="KDN57" s="20"/>
      <c r="KDO57" s="20"/>
      <c r="KDP57" s="20"/>
      <c r="KDQ57" s="20"/>
      <c r="KDR57" s="20"/>
      <c r="KDS57" s="20"/>
      <c r="KDT57" s="20"/>
      <c r="KDU57" s="20"/>
      <c r="KDV57" s="20"/>
      <c r="KDW57" s="20"/>
      <c r="KDX57" s="20"/>
      <c r="KDY57" s="20"/>
      <c r="KDZ57" s="20"/>
      <c r="KEA57" s="20"/>
      <c r="KEB57" s="20"/>
      <c r="KEC57" s="20"/>
      <c r="KED57" s="20"/>
      <c r="KEE57" s="20"/>
      <c r="KEF57" s="20"/>
      <c r="KEG57" s="20"/>
      <c r="KEH57" s="20"/>
      <c r="KEI57" s="20"/>
      <c r="KEJ57" s="20"/>
      <c r="KEK57" s="20"/>
      <c r="KEL57" s="20"/>
      <c r="KEM57" s="20"/>
      <c r="KEN57" s="20"/>
      <c r="KEO57" s="20"/>
      <c r="KEP57" s="20"/>
      <c r="KEQ57" s="20"/>
      <c r="KER57" s="20"/>
      <c r="KES57" s="20"/>
      <c r="KET57" s="20"/>
      <c r="KEU57" s="20"/>
      <c r="KEV57" s="20"/>
      <c r="KEW57" s="20"/>
      <c r="KEX57" s="20"/>
      <c r="KEY57" s="20"/>
      <c r="KEZ57" s="20"/>
      <c r="KFA57" s="20"/>
      <c r="KFB57" s="20"/>
      <c r="KFC57" s="20"/>
      <c r="KFD57" s="20"/>
      <c r="KFE57" s="20"/>
      <c r="KFF57" s="20"/>
      <c r="KFG57" s="20"/>
      <c r="KFH57" s="20"/>
      <c r="KFI57" s="20"/>
      <c r="KFJ57" s="20"/>
      <c r="KFK57" s="20"/>
      <c r="KFL57" s="20"/>
      <c r="KFM57" s="20"/>
      <c r="KFN57" s="20"/>
      <c r="KFO57" s="20"/>
      <c r="KFP57" s="20"/>
      <c r="KFQ57" s="20"/>
      <c r="KFR57" s="20"/>
      <c r="KFS57" s="20"/>
      <c r="KFT57" s="20"/>
      <c r="KFU57" s="20"/>
      <c r="KFV57" s="20"/>
      <c r="KFW57" s="20"/>
      <c r="KFX57" s="20"/>
      <c r="KFY57" s="20"/>
      <c r="KFZ57" s="20"/>
      <c r="KGA57" s="20"/>
      <c r="KGB57" s="20"/>
      <c r="KGC57" s="20"/>
      <c r="KGD57" s="20"/>
      <c r="KGE57" s="20"/>
      <c r="KGF57" s="20"/>
      <c r="KGG57" s="20"/>
      <c r="KGH57" s="20"/>
      <c r="KGI57" s="20"/>
      <c r="KGJ57" s="20"/>
      <c r="KGK57" s="20"/>
      <c r="KGL57" s="20"/>
      <c r="KGM57" s="20"/>
      <c r="KGN57" s="20"/>
      <c r="KGO57" s="20"/>
      <c r="KGP57" s="20"/>
      <c r="KGQ57" s="20"/>
      <c r="KGR57" s="20"/>
      <c r="KGS57" s="20"/>
      <c r="KGT57" s="20"/>
      <c r="KGU57" s="20"/>
      <c r="KGV57" s="20"/>
      <c r="KGW57" s="20"/>
      <c r="KGX57" s="20"/>
      <c r="KGY57" s="20"/>
      <c r="KGZ57" s="20"/>
      <c r="KHA57" s="20"/>
      <c r="KHB57" s="20"/>
      <c r="KHC57" s="20"/>
      <c r="KHD57" s="20"/>
      <c r="KHE57" s="20"/>
      <c r="KHF57" s="20"/>
      <c r="KHG57" s="20"/>
      <c r="KHH57" s="20"/>
      <c r="KHI57" s="20"/>
      <c r="KHJ57" s="20"/>
      <c r="KHK57" s="20"/>
      <c r="KHL57" s="20"/>
      <c r="KHM57" s="20"/>
      <c r="KHN57" s="20"/>
      <c r="KHO57" s="20"/>
      <c r="KHP57" s="20"/>
      <c r="KHQ57" s="20"/>
      <c r="KHR57" s="20"/>
      <c r="KHS57" s="20"/>
      <c r="KHT57" s="20"/>
      <c r="KHU57" s="20"/>
      <c r="KHV57" s="20"/>
      <c r="KHW57" s="20"/>
      <c r="KHX57" s="20"/>
      <c r="KHY57" s="20"/>
      <c r="KHZ57" s="20"/>
      <c r="KIA57" s="20"/>
      <c r="KIB57" s="20"/>
      <c r="KIC57" s="20"/>
      <c r="KID57" s="20"/>
      <c r="KIE57" s="20"/>
      <c r="KIF57" s="20"/>
      <c r="KIG57" s="20"/>
      <c r="KIH57" s="20"/>
      <c r="KII57" s="20"/>
      <c r="KIJ57" s="20"/>
      <c r="KIK57" s="20"/>
      <c r="KIL57" s="20"/>
      <c r="KIM57" s="20"/>
      <c r="KIN57" s="20"/>
      <c r="KIO57" s="20"/>
      <c r="KIP57" s="20"/>
      <c r="KIQ57" s="20"/>
      <c r="KIR57" s="20"/>
      <c r="KIS57" s="20"/>
      <c r="KIT57" s="20"/>
      <c r="KIU57" s="20"/>
      <c r="KIV57" s="20"/>
      <c r="KIW57" s="20"/>
      <c r="KIX57" s="20"/>
      <c r="KIY57" s="20"/>
      <c r="KIZ57" s="20"/>
      <c r="KJA57" s="20"/>
      <c r="KJB57" s="20"/>
      <c r="KJC57" s="20"/>
      <c r="KJD57" s="20"/>
      <c r="KJE57" s="20"/>
      <c r="KJF57" s="20"/>
      <c r="KJG57" s="20"/>
      <c r="KJH57" s="20"/>
      <c r="KJI57" s="20"/>
      <c r="KJJ57" s="20"/>
      <c r="KJK57" s="20"/>
      <c r="KJL57" s="20"/>
      <c r="KJM57" s="20"/>
      <c r="KJN57" s="20"/>
      <c r="KJO57" s="20"/>
      <c r="KJP57" s="20"/>
      <c r="KJQ57" s="20"/>
      <c r="KJR57" s="20"/>
      <c r="KJS57" s="20"/>
      <c r="KJT57" s="20"/>
      <c r="KJU57" s="20"/>
      <c r="KJV57" s="20"/>
      <c r="KJW57" s="20"/>
      <c r="KJX57" s="20"/>
      <c r="KJY57" s="20"/>
      <c r="KJZ57" s="20"/>
      <c r="KKA57" s="20"/>
      <c r="KKB57" s="20"/>
      <c r="KKC57" s="20"/>
      <c r="KKD57" s="20"/>
      <c r="KKE57" s="20"/>
      <c r="KKF57" s="20"/>
      <c r="KKG57" s="20"/>
      <c r="KKH57" s="20"/>
      <c r="KKI57" s="20"/>
      <c r="KKJ57" s="20"/>
      <c r="KKK57" s="20"/>
      <c r="KKL57" s="20"/>
      <c r="KKM57" s="20"/>
      <c r="KKN57" s="20"/>
      <c r="KKO57" s="20"/>
      <c r="KKP57" s="20"/>
      <c r="KKQ57" s="20"/>
      <c r="KKR57" s="20"/>
      <c r="KKS57" s="20"/>
      <c r="KKT57" s="20"/>
      <c r="KKU57" s="20"/>
      <c r="KKV57" s="20"/>
      <c r="KKW57" s="20"/>
      <c r="KKX57" s="20"/>
      <c r="KKY57" s="20"/>
      <c r="KKZ57" s="20"/>
      <c r="KLA57" s="20"/>
      <c r="KLB57" s="20"/>
      <c r="KLC57" s="20"/>
      <c r="KLD57" s="20"/>
      <c r="KLE57" s="20"/>
      <c r="KLF57" s="20"/>
      <c r="KLG57" s="20"/>
      <c r="KLH57" s="20"/>
      <c r="KLI57" s="20"/>
      <c r="KLJ57" s="20"/>
      <c r="KLK57" s="20"/>
      <c r="KLL57" s="20"/>
      <c r="KLM57" s="20"/>
      <c r="KLN57" s="20"/>
      <c r="KLO57" s="20"/>
      <c r="KLP57" s="20"/>
      <c r="KLQ57" s="20"/>
      <c r="KLR57" s="20"/>
      <c r="KLS57" s="20"/>
      <c r="KLT57" s="20"/>
      <c r="KLU57" s="20"/>
      <c r="KLV57" s="20"/>
      <c r="KLW57" s="20"/>
      <c r="KLX57" s="20"/>
      <c r="KLY57" s="20"/>
      <c r="KLZ57" s="20"/>
      <c r="KMA57" s="20"/>
      <c r="KMB57" s="20"/>
      <c r="KMC57" s="20"/>
      <c r="KMD57" s="20"/>
      <c r="KME57" s="20"/>
      <c r="KMF57" s="20"/>
      <c r="KMG57" s="20"/>
      <c r="KMH57" s="20"/>
      <c r="KMI57" s="20"/>
      <c r="KMJ57" s="20"/>
      <c r="KMK57" s="20"/>
      <c r="KML57" s="20"/>
      <c r="KMM57" s="20"/>
      <c r="KMN57" s="20"/>
      <c r="KMO57" s="20"/>
      <c r="KMP57" s="20"/>
      <c r="KMQ57" s="20"/>
      <c r="KMR57" s="20"/>
      <c r="KMS57" s="20"/>
      <c r="KMT57" s="20"/>
      <c r="KMU57" s="20"/>
      <c r="KMV57" s="20"/>
      <c r="KMW57" s="20"/>
      <c r="KMX57" s="20"/>
      <c r="KMY57" s="20"/>
      <c r="KMZ57" s="20"/>
      <c r="KNA57" s="20"/>
      <c r="KNB57" s="20"/>
      <c r="KNC57" s="20"/>
      <c r="KND57" s="20"/>
      <c r="KNE57" s="20"/>
      <c r="KNF57" s="20"/>
      <c r="KNG57" s="20"/>
      <c r="KNH57" s="20"/>
      <c r="KNI57" s="20"/>
      <c r="KNJ57" s="20"/>
      <c r="KNK57" s="20"/>
      <c r="KNL57" s="20"/>
      <c r="KNM57" s="20"/>
      <c r="KNN57" s="20"/>
      <c r="KNO57" s="20"/>
      <c r="KNP57" s="20"/>
      <c r="KNQ57" s="20"/>
      <c r="KNR57" s="20"/>
      <c r="KNS57" s="20"/>
      <c r="KNT57" s="20"/>
      <c r="KNU57" s="20"/>
      <c r="KNV57" s="20"/>
      <c r="KNW57" s="20"/>
      <c r="KNX57" s="20"/>
      <c r="KNY57" s="20"/>
      <c r="KNZ57" s="20"/>
      <c r="KOA57" s="20"/>
      <c r="KOB57" s="20"/>
      <c r="KOC57" s="20"/>
      <c r="KOD57" s="20"/>
      <c r="KOE57" s="20"/>
      <c r="KOF57" s="20"/>
      <c r="KOG57" s="20"/>
      <c r="KOH57" s="20"/>
      <c r="KOI57" s="20"/>
      <c r="KOJ57" s="20"/>
      <c r="KOK57" s="20"/>
      <c r="KOL57" s="20"/>
      <c r="KOM57" s="20"/>
      <c r="KON57" s="20"/>
      <c r="KOO57" s="20"/>
      <c r="KOP57" s="20"/>
      <c r="KOQ57" s="20"/>
      <c r="KOR57" s="20"/>
      <c r="KOS57" s="20"/>
      <c r="KOT57" s="20"/>
      <c r="KOU57" s="20"/>
      <c r="KOV57" s="20"/>
      <c r="KOW57" s="20"/>
      <c r="KOX57" s="20"/>
      <c r="KOY57" s="20"/>
      <c r="KOZ57" s="20"/>
      <c r="KPA57" s="20"/>
      <c r="KPB57" s="20"/>
      <c r="KPC57" s="20"/>
      <c r="KPD57" s="20"/>
      <c r="KPE57" s="20"/>
      <c r="KPF57" s="20"/>
      <c r="KPG57" s="20"/>
      <c r="KPH57" s="20"/>
      <c r="KPI57" s="20"/>
      <c r="KPJ57" s="20"/>
      <c r="KPK57" s="20"/>
      <c r="KPL57" s="20"/>
      <c r="KPM57" s="20"/>
      <c r="KPN57" s="20"/>
      <c r="KPO57" s="20"/>
      <c r="KPP57" s="20"/>
      <c r="KPQ57" s="20"/>
      <c r="KPR57" s="20"/>
      <c r="KPS57" s="20"/>
      <c r="KPT57" s="20"/>
      <c r="KPU57" s="20"/>
      <c r="KPV57" s="20"/>
      <c r="KPW57" s="20"/>
      <c r="KPX57" s="20"/>
      <c r="KPY57" s="20"/>
      <c r="KPZ57" s="20"/>
      <c r="KQA57" s="20"/>
      <c r="KQB57" s="20"/>
      <c r="KQC57" s="20"/>
      <c r="KQD57" s="20"/>
      <c r="KQE57" s="20"/>
      <c r="KQF57" s="20"/>
      <c r="KQG57" s="20"/>
      <c r="KQH57" s="20"/>
      <c r="KQI57" s="20"/>
      <c r="KQJ57" s="20"/>
      <c r="KQK57" s="20"/>
      <c r="KQL57" s="20"/>
      <c r="KQM57" s="20"/>
      <c r="KQN57" s="20"/>
      <c r="KQO57" s="20"/>
      <c r="KQP57" s="20"/>
      <c r="KQQ57" s="20"/>
      <c r="KQR57" s="20"/>
      <c r="KQS57" s="20"/>
      <c r="KQT57" s="20"/>
      <c r="KQU57" s="20"/>
      <c r="KQV57" s="20"/>
      <c r="KQW57" s="20"/>
      <c r="KQX57" s="20"/>
      <c r="KQY57" s="20"/>
      <c r="KQZ57" s="20"/>
      <c r="KRA57" s="20"/>
      <c r="KRB57" s="20"/>
      <c r="KRC57" s="20"/>
      <c r="KRD57" s="20"/>
      <c r="KRE57" s="20"/>
      <c r="KRF57" s="20"/>
      <c r="KRG57" s="20"/>
      <c r="KRH57" s="20"/>
      <c r="KRI57" s="20"/>
      <c r="KRJ57" s="20"/>
      <c r="KRK57" s="20"/>
      <c r="KRL57" s="20"/>
      <c r="KRM57" s="20"/>
      <c r="KRN57" s="20"/>
      <c r="KRO57" s="20"/>
      <c r="KRP57" s="20"/>
      <c r="KRQ57" s="20"/>
      <c r="KRR57" s="20"/>
      <c r="KRS57" s="20"/>
      <c r="KRT57" s="20"/>
      <c r="KRU57" s="20"/>
      <c r="KRV57" s="20"/>
      <c r="KRW57" s="20"/>
      <c r="KRX57" s="20"/>
      <c r="KRY57" s="20"/>
      <c r="KRZ57" s="20"/>
      <c r="KSA57" s="20"/>
      <c r="KSB57" s="20"/>
      <c r="KSC57" s="20"/>
      <c r="KSD57" s="20"/>
      <c r="KSE57" s="20"/>
      <c r="KSF57" s="20"/>
      <c r="KSG57" s="20"/>
      <c r="KSH57" s="20"/>
      <c r="KSI57" s="20"/>
      <c r="KSJ57" s="20"/>
      <c r="KSK57" s="20"/>
      <c r="KSL57" s="20"/>
      <c r="KSM57" s="20"/>
      <c r="KSN57" s="20"/>
      <c r="KSO57" s="20"/>
      <c r="KSP57" s="20"/>
      <c r="KSQ57" s="20"/>
      <c r="KSR57" s="20"/>
      <c r="KSS57" s="20"/>
      <c r="KST57" s="20"/>
      <c r="KSU57" s="20"/>
      <c r="KSV57" s="20"/>
      <c r="KSW57" s="20"/>
      <c r="KSX57" s="20"/>
      <c r="KSY57" s="20"/>
      <c r="KSZ57" s="20"/>
      <c r="KTA57" s="20"/>
      <c r="KTB57" s="20"/>
      <c r="KTC57" s="20"/>
      <c r="KTD57" s="20"/>
      <c r="KTE57" s="20"/>
      <c r="KTF57" s="20"/>
      <c r="KTG57" s="20"/>
      <c r="KTH57" s="20"/>
      <c r="KTI57" s="20"/>
      <c r="KTJ57" s="20"/>
      <c r="KTK57" s="20"/>
      <c r="KTL57" s="20"/>
      <c r="KTM57" s="20"/>
      <c r="KTN57" s="20"/>
      <c r="KTO57" s="20"/>
      <c r="KTP57" s="20"/>
      <c r="KTQ57" s="20"/>
      <c r="KTR57" s="20"/>
      <c r="KTS57" s="20"/>
      <c r="KTT57" s="20"/>
      <c r="KTU57" s="20"/>
      <c r="KTV57" s="20"/>
      <c r="KTW57" s="20"/>
      <c r="KTX57" s="20"/>
      <c r="KTY57" s="20"/>
      <c r="KTZ57" s="20"/>
      <c r="KUA57" s="20"/>
      <c r="KUB57" s="20"/>
      <c r="KUC57" s="20"/>
      <c r="KUD57" s="20"/>
      <c r="KUE57" s="20"/>
      <c r="KUF57" s="20"/>
      <c r="KUG57" s="20"/>
      <c r="KUH57" s="20"/>
      <c r="KUI57" s="20"/>
      <c r="KUJ57" s="20"/>
      <c r="KUK57" s="20"/>
      <c r="KUL57" s="20"/>
      <c r="KUM57" s="20"/>
      <c r="KUN57" s="20"/>
      <c r="KUO57" s="20"/>
      <c r="KUP57" s="20"/>
      <c r="KUQ57" s="20"/>
      <c r="KUR57" s="20"/>
      <c r="KUS57" s="20"/>
      <c r="KUT57" s="20"/>
      <c r="KUU57" s="20"/>
      <c r="KUV57" s="20"/>
      <c r="KUW57" s="20"/>
      <c r="KUX57" s="20"/>
      <c r="KUY57" s="20"/>
      <c r="KUZ57" s="20"/>
      <c r="KVA57" s="20"/>
      <c r="KVB57" s="20"/>
      <c r="KVC57" s="20"/>
      <c r="KVD57" s="20"/>
      <c r="KVE57" s="20"/>
      <c r="KVF57" s="20"/>
      <c r="KVG57" s="20"/>
      <c r="KVH57" s="20"/>
      <c r="KVI57" s="20"/>
      <c r="KVJ57" s="20"/>
      <c r="KVK57" s="20"/>
      <c r="KVL57" s="20"/>
      <c r="KVM57" s="20"/>
      <c r="KVN57" s="20"/>
      <c r="KVO57" s="20"/>
      <c r="KVP57" s="20"/>
      <c r="KVQ57" s="20"/>
      <c r="KVR57" s="20"/>
      <c r="KVS57" s="20"/>
      <c r="KVT57" s="20"/>
      <c r="KVU57" s="20"/>
      <c r="KVV57" s="20"/>
      <c r="KVW57" s="20"/>
      <c r="KVX57" s="20"/>
      <c r="KVY57" s="20"/>
      <c r="KVZ57" s="20"/>
      <c r="KWA57" s="20"/>
      <c r="KWB57" s="20"/>
      <c r="KWC57" s="20"/>
      <c r="KWD57" s="20"/>
      <c r="KWE57" s="20"/>
      <c r="KWF57" s="20"/>
      <c r="KWG57" s="20"/>
      <c r="KWH57" s="20"/>
      <c r="KWI57" s="20"/>
      <c r="KWJ57" s="20"/>
      <c r="KWK57" s="20"/>
      <c r="KWL57" s="20"/>
      <c r="KWM57" s="20"/>
      <c r="KWN57" s="20"/>
      <c r="KWO57" s="20"/>
      <c r="KWP57" s="20"/>
      <c r="KWQ57" s="20"/>
      <c r="KWR57" s="20"/>
      <c r="KWS57" s="20"/>
      <c r="KWT57" s="20"/>
      <c r="KWU57" s="20"/>
      <c r="KWV57" s="20"/>
      <c r="KWW57" s="20"/>
      <c r="KWX57" s="20"/>
      <c r="KWY57" s="20"/>
      <c r="KWZ57" s="20"/>
      <c r="KXA57" s="20"/>
      <c r="KXB57" s="20"/>
      <c r="KXC57" s="20"/>
      <c r="KXD57" s="20"/>
      <c r="KXE57" s="20"/>
      <c r="KXF57" s="20"/>
      <c r="KXG57" s="20"/>
      <c r="KXH57" s="20"/>
      <c r="KXI57" s="20"/>
      <c r="KXJ57" s="20"/>
      <c r="KXK57" s="20"/>
      <c r="KXL57" s="20"/>
      <c r="KXM57" s="20"/>
      <c r="KXN57" s="20"/>
      <c r="KXO57" s="20"/>
      <c r="KXP57" s="20"/>
      <c r="KXQ57" s="20"/>
      <c r="KXR57" s="20"/>
      <c r="KXS57" s="20"/>
      <c r="KXT57" s="20"/>
      <c r="KXU57" s="20"/>
      <c r="KXV57" s="20"/>
      <c r="KXW57" s="20"/>
      <c r="KXX57" s="20"/>
      <c r="KXY57" s="20"/>
      <c r="KXZ57" s="20"/>
      <c r="KYA57" s="20"/>
      <c r="KYB57" s="20"/>
      <c r="KYC57" s="20"/>
      <c r="KYD57" s="20"/>
      <c r="KYE57" s="20"/>
      <c r="KYF57" s="20"/>
      <c r="KYG57" s="20"/>
      <c r="KYH57" s="20"/>
      <c r="KYI57" s="20"/>
      <c r="KYJ57" s="20"/>
      <c r="KYK57" s="20"/>
      <c r="KYL57" s="20"/>
      <c r="KYM57" s="20"/>
      <c r="KYN57" s="20"/>
      <c r="KYO57" s="20"/>
      <c r="KYP57" s="20"/>
      <c r="KYQ57" s="20"/>
      <c r="KYR57" s="20"/>
      <c r="KYS57" s="20"/>
      <c r="KYT57" s="20"/>
      <c r="KYU57" s="20"/>
      <c r="KYV57" s="20"/>
      <c r="KYW57" s="20"/>
      <c r="KYX57" s="20"/>
      <c r="KYY57" s="20"/>
      <c r="KYZ57" s="20"/>
      <c r="KZA57" s="20"/>
      <c r="KZB57" s="20"/>
      <c r="KZC57" s="20"/>
      <c r="KZD57" s="20"/>
      <c r="KZE57" s="20"/>
      <c r="KZF57" s="20"/>
      <c r="KZG57" s="20"/>
      <c r="KZH57" s="20"/>
      <c r="KZI57" s="20"/>
      <c r="KZJ57" s="20"/>
      <c r="KZK57" s="20"/>
      <c r="KZL57" s="20"/>
      <c r="KZM57" s="20"/>
      <c r="KZN57" s="20"/>
      <c r="KZO57" s="20"/>
      <c r="KZP57" s="20"/>
      <c r="KZQ57" s="20"/>
      <c r="KZR57" s="20"/>
      <c r="KZS57" s="20"/>
      <c r="KZT57" s="20"/>
      <c r="KZU57" s="20"/>
      <c r="KZV57" s="20"/>
      <c r="KZW57" s="20"/>
      <c r="KZX57" s="20"/>
      <c r="KZY57" s="20"/>
      <c r="KZZ57" s="20"/>
      <c r="LAA57" s="20"/>
      <c r="LAB57" s="20"/>
      <c r="LAC57" s="20"/>
      <c r="LAD57" s="20"/>
      <c r="LAE57" s="20"/>
      <c r="LAF57" s="20"/>
      <c r="LAG57" s="20"/>
      <c r="LAH57" s="20"/>
      <c r="LAI57" s="20"/>
      <c r="LAJ57" s="20"/>
      <c r="LAK57" s="20"/>
      <c r="LAL57" s="20"/>
      <c r="LAM57" s="20"/>
      <c r="LAN57" s="20"/>
      <c r="LAO57" s="20"/>
      <c r="LAP57" s="20"/>
      <c r="LAQ57" s="20"/>
      <c r="LAR57" s="20"/>
      <c r="LAS57" s="20"/>
      <c r="LAT57" s="20"/>
      <c r="LAU57" s="20"/>
      <c r="LAV57" s="20"/>
      <c r="LAW57" s="20"/>
      <c r="LAX57" s="20"/>
      <c r="LAY57" s="20"/>
      <c r="LAZ57" s="20"/>
      <c r="LBA57" s="20"/>
      <c r="LBB57" s="20"/>
      <c r="LBC57" s="20"/>
      <c r="LBD57" s="20"/>
      <c r="LBE57" s="20"/>
      <c r="LBF57" s="20"/>
      <c r="LBG57" s="20"/>
      <c r="LBH57" s="20"/>
      <c r="LBI57" s="20"/>
      <c r="LBJ57" s="20"/>
      <c r="LBK57" s="20"/>
      <c r="LBL57" s="20"/>
      <c r="LBM57" s="20"/>
      <c r="LBN57" s="20"/>
      <c r="LBO57" s="20"/>
      <c r="LBP57" s="20"/>
      <c r="LBQ57" s="20"/>
      <c r="LBR57" s="20"/>
      <c r="LBS57" s="20"/>
      <c r="LBT57" s="20"/>
      <c r="LBU57" s="20"/>
      <c r="LBV57" s="20"/>
      <c r="LBW57" s="20"/>
      <c r="LBX57" s="20"/>
      <c r="LBY57" s="20"/>
      <c r="LBZ57" s="20"/>
      <c r="LCA57" s="20"/>
      <c r="LCB57" s="20"/>
      <c r="LCC57" s="20"/>
      <c r="LCD57" s="20"/>
      <c r="LCE57" s="20"/>
      <c r="LCF57" s="20"/>
      <c r="LCG57" s="20"/>
      <c r="LCH57" s="20"/>
      <c r="LCI57" s="20"/>
      <c r="LCJ57" s="20"/>
      <c r="LCK57" s="20"/>
      <c r="LCL57" s="20"/>
      <c r="LCM57" s="20"/>
      <c r="LCN57" s="20"/>
      <c r="LCO57" s="20"/>
      <c r="LCP57" s="20"/>
      <c r="LCQ57" s="20"/>
      <c r="LCR57" s="20"/>
      <c r="LCS57" s="20"/>
      <c r="LCT57" s="20"/>
      <c r="LCU57" s="20"/>
      <c r="LCV57" s="20"/>
      <c r="LCW57" s="20"/>
      <c r="LCX57" s="20"/>
      <c r="LCY57" s="20"/>
      <c r="LCZ57" s="20"/>
      <c r="LDA57" s="20"/>
      <c r="LDB57" s="20"/>
      <c r="LDC57" s="20"/>
      <c r="LDD57" s="20"/>
      <c r="LDE57" s="20"/>
      <c r="LDF57" s="20"/>
      <c r="LDG57" s="20"/>
      <c r="LDH57" s="20"/>
      <c r="LDI57" s="20"/>
      <c r="LDJ57" s="20"/>
      <c r="LDK57" s="20"/>
      <c r="LDL57" s="20"/>
      <c r="LDM57" s="20"/>
      <c r="LDN57" s="20"/>
      <c r="LDO57" s="20"/>
      <c r="LDP57" s="20"/>
      <c r="LDQ57" s="20"/>
      <c r="LDR57" s="20"/>
      <c r="LDS57" s="20"/>
      <c r="LDT57" s="20"/>
      <c r="LDU57" s="20"/>
      <c r="LDV57" s="20"/>
      <c r="LDW57" s="20"/>
      <c r="LDX57" s="20"/>
      <c r="LDY57" s="20"/>
      <c r="LDZ57" s="20"/>
      <c r="LEA57" s="20"/>
      <c r="LEB57" s="20"/>
      <c r="LEC57" s="20"/>
      <c r="LED57" s="20"/>
      <c r="LEE57" s="20"/>
      <c r="LEF57" s="20"/>
      <c r="LEG57" s="20"/>
      <c r="LEH57" s="20"/>
      <c r="LEI57" s="20"/>
      <c r="LEJ57" s="20"/>
      <c r="LEK57" s="20"/>
      <c r="LEL57" s="20"/>
      <c r="LEM57" s="20"/>
      <c r="LEN57" s="20"/>
      <c r="LEO57" s="20"/>
      <c r="LEP57" s="20"/>
      <c r="LEQ57" s="20"/>
      <c r="LER57" s="20"/>
      <c r="LES57" s="20"/>
      <c r="LET57" s="20"/>
      <c r="LEU57" s="20"/>
      <c r="LEV57" s="20"/>
      <c r="LEW57" s="20"/>
      <c r="LEX57" s="20"/>
      <c r="LEY57" s="20"/>
      <c r="LEZ57" s="20"/>
      <c r="LFA57" s="20"/>
      <c r="LFB57" s="20"/>
      <c r="LFC57" s="20"/>
      <c r="LFD57" s="20"/>
      <c r="LFE57" s="20"/>
      <c r="LFF57" s="20"/>
      <c r="LFG57" s="20"/>
      <c r="LFH57" s="20"/>
      <c r="LFI57" s="20"/>
      <c r="LFJ57" s="20"/>
      <c r="LFK57" s="20"/>
      <c r="LFL57" s="20"/>
      <c r="LFM57" s="20"/>
      <c r="LFN57" s="20"/>
      <c r="LFO57" s="20"/>
      <c r="LFP57" s="20"/>
      <c r="LFQ57" s="20"/>
      <c r="LFR57" s="20"/>
      <c r="LFS57" s="20"/>
      <c r="LFT57" s="20"/>
      <c r="LFU57" s="20"/>
      <c r="LFV57" s="20"/>
      <c r="LFW57" s="20"/>
      <c r="LFX57" s="20"/>
      <c r="LFY57" s="20"/>
      <c r="LFZ57" s="20"/>
      <c r="LGA57" s="20"/>
      <c r="LGB57" s="20"/>
      <c r="LGC57" s="20"/>
      <c r="LGD57" s="20"/>
      <c r="LGE57" s="20"/>
      <c r="LGF57" s="20"/>
      <c r="LGG57" s="20"/>
      <c r="LGH57" s="20"/>
      <c r="LGI57" s="20"/>
      <c r="LGJ57" s="20"/>
      <c r="LGK57" s="20"/>
      <c r="LGL57" s="20"/>
      <c r="LGM57" s="20"/>
      <c r="LGN57" s="20"/>
      <c r="LGO57" s="20"/>
      <c r="LGP57" s="20"/>
      <c r="LGQ57" s="20"/>
      <c r="LGR57" s="20"/>
      <c r="LGS57" s="20"/>
      <c r="LGT57" s="20"/>
      <c r="LGU57" s="20"/>
      <c r="LGV57" s="20"/>
      <c r="LGW57" s="20"/>
      <c r="LGX57" s="20"/>
      <c r="LGY57" s="20"/>
      <c r="LGZ57" s="20"/>
      <c r="LHA57" s="20"/>
      <c r="LHB57" s="20"/>
      <c r="LHC57" s="20"/>
      <c r="LHD57" s="20"/>
      <c r="LHE57" s="20"/>
      <c r="LHF57" s="20"/>
      <c r="LHG57" s="20"/>
      <c r="LHH57" s="20"/>
      <c r="LHI57" s="20"/>
      <c r="LHJ57" s="20"/>
      <c r="LHK57" s="20"/>
      <c r="LHL57" s="20"/>
      <c r="LHM57" s="20"/>
      <c r="LHN57" s="20"/>
      <c r="LHO57" s="20"/>
      <c r="LHP57" s="20"/>
      <c r="LHQ57" s="20"/>
      <c r="LHR57" s="20"/>
      <c r="LHS57" s="20"/>
      <c r="LHT57" s="20"/>
      <c r="LHU57" s="20"/>
      <c r="LHV57" s="20"/>
      <c r="LHW57" s="20"/>
      <c r="LHX57" s="20"/>
      <c r="LHY57" s="20"/>
      <c r="LHZ57" s="20"/>
      <c r="LIA57" s="20"/>
      <c r="LIB57" s="20"/>
      <c r="LIC57" s="20"/>
      <c r="LID57" s="20"/>
      <c r="LIE57" s="20"/>
      <c r="LIF57" s="20"/>
      <c r="LIG57" s="20"/>
      <c r="LIH57" s="20"/>
      <c r="LII57" s="20"/>
      <c r="LIJ57" s="20"/>
      <c r="LIK57" s="20"/>
      <c r="LIL57" s="20"/>
      <c r="LIM57" s="20"/>
      <c r="LIN57" s="20"/>
      <c r="LIO57" s="20"/>
      <c r="LIP57" s="20"/>
      <c r="LIQ57" s="20"/>
      <c r="LIR57" s="20"/>
      <c r="LIS57" s="20"/>
      <c r="LIT57" s="20"/>
      <c r="LIU57" s="20"/>
      <c r="LIV57" s="20"/>
      <c r="LIW57" s="20"/>
      <c r="LIX57" s="20"/>
      <c r="LIY57" s="20"/>
      <c r="LIZ57" s="20"/>
      <c r="LJA57" s="20"/>
      <c r="LJB57" s="20"/>
      <c r="LJC57" s="20"/>
      <c r="LJD57" s="20"/>
      <c r="LJE57" s="20"/>
      <c r="LJF57" s="20"/>
      <c r="LJG57" s="20"/>
      <c r="LJH57" s="20"/>
      <c r="LJI57" s="20"/>
      <c r="LJJ57" s="20"/>
      <c r="LJK57" s="20"/>
      <c r="LJL57" s="20"/>
      <c r="LJM57" s="20"/>
      <c r="LJN57" s="20"/>
      <c r="LJO57" s="20"/>
      <c r="LJP57" s="20"/>
      <c r="LJQ57" s="20"/>
      <c r="LJR57" s="20"/>
      <c r="LJS57" s="20"/>
      <c r="LJT57" s="20"/>
      <c r="LJU57" s="20"/>
      <c r="LJV57" s="20"/>
      <c r="LJW57" s="20"/>
      <c r="LJX57" s="20"/>
      <c r="LJY57" s="20"/>
      <c r="LJZ57" s="20"/>
      <c r="LKA57" s="20"/>
      <c r="LKB57" s="20"/>
      <c r="LKC57" s="20"/>
      <c r="LKD57" s="20"/>
      <c r="LKE57" s="20"/>
      <c r="LKF57" s="20"/>
      <c r="LKG57" s="20"/>
      <c r="LKH57" s="20"/>
      <c r="LKI57" s="20"/>
      <c r="LKJ57" s="20"/>
      <c r="LKK57" s="20"/>
      <c r="LKL57" s="20"/>
      <c r="LKM57" s="20"/>
      <c r="LKN57" s="20"/>
      <c r="LKO57" s="20"/>
      <c r="LKP57" s="20"/>
      <c r="LKQ57" s="20"/>
      <c r="LKR57" s="20"/>
      <c r="LKS57" s="20"/>
      <c r="LKT57" s="20"/>
      <c r="LKU57" s="20"/>
      <c r="LKV57" s="20"/>
      <c r="LKW57" s="20"/>
      <c r="LKX57" s="20"/>
      <c r="LKY57" s="20"/>
      <c r="LKZ57" s="20"/>
      <c r="LLA57" s="20"/>
      <c r="LLB57" s="20"/>
      <c r="LLC57" s="20"/>
      <c r="LLD57" s="20"/>
      <c r="LLE57" s="20"/>
      <c r="LLF57" s="20"/>
      <c r="LLG57" s="20"/>
      <c r="LLH57" s="20"/>
      <c r="LLI57" s="20"/>
      <c r="LLJ57" s="20"/>
      <c r="LLK57" s="20"/>
      <c r="LLL57" s="20"/>
      <c r="LLM57" s="20"/>
      <c r="LLN57" s="20"/>
      <c r="LLO57" s="20"/>
      <c r="LLP57" s="20"/>
      <c r="LLQ57" s="20"/>
      <c r="LLR57" s="20"/>
      <c r="LLS57" s="20"/>
      <c r="LLT57" s="20"/>
      <c r="LLU57" s="20"/>
      <c r="LLV57" s="20"/>
      <c r="LLW57" s="20"/>
      <c r="LLX57" s="20"/>
      <c r="LLY57" s="20"/>
      <c r="LLZ57" s="20"/>
      <c r="LMA57" s="20"/>
      <c r="LMB57" s="20"/>
      <c r="LMC57" s="20"/>
      <c r="LMD57" s="20"/>
      <c r="LME57" s="20"/>
      <c r="LMF57" s="20"/>
      <c r="LMG57" s="20"/>
      <c r="LMH57" s="20"/>
      <c r="LMI57" s="20"/>
      <c r="LMJ57" s="20"/>
      <c r="LMK57" s="20"/>
      <c r="LML57" s="20"/>
      <c r="LMM57" s="20"/>
      <c r="LMN57" s="20"/>
      <c r="LMO57" s="20"/>
      <c r="LMP57" s="20"/>
      <c r="LMQ57" s="20"/>
      <c r="LMR57" s="20"/>
      <c r="LMS57" s="20"/>
      <c r="LMT57" s="20"/>
      <c r="LMU57" s="20"/>
      <c r="LMV57" s="20"/>
      <c r="LMW57" s="20"/>
      <c r="LMX57" s="20"/>
      <c r="LMY57" s="20"/>
      <c r="LMZ57" s="20"/>
      <c r="LNA57" s="20"/>
      <c r="LNB57" s="20"/>
      <c r="LNC57" s="20"/>
      <c r="LND57" s="20"/>
      <c r="LNE57" s="20"/>
      <c r="LNF57" s="20"/>
      <c r="LNG57" s="20"/>
      <c r="LNH57" s="20"/>
      <c r="LNI57" s="20"/>
      <c r="LNJ57" s="20"/>
      <c r="LNK57" s="20"/>
      <c r="LNL57" s="20"/>
      <c r="LNM57" s="20"/>
      <c r="LNN57" s="20"/>
      <c r="LNO57" s="20"/>
      <c r="LNP57" s="20"/>
      <c r="LNQ57" s="20"/>
      <c r="LNR57" s="20"/>
      <c r="LNS57" s="20"/>
      <c r="LNT57" s="20"/>
      <c r="LNU57" s="20"/>
      <c r="LNV57" s="20"/>
      <c r="LNW57" s="20"/>
      <c r="LNX57" s="20"/>
      <c r="LNY57" s="20"/>
      <c r="LNZ57" s="20"/>
      <c r="LOA57" s="20"/>
      <c r="LOB57" s="20"/>
      <c r="LOC57" s="20"/>
      <c r="LOD57" s="20"/>
      <c r="LOE57" s="20"/>
      <c r="LOF57" s="20"/>
      <c r="LOG57" s="20"/>
      <c r="LOH57" s="20"/>
      <c r="LOI57" s="20"/>
      <c r="LOJ57" s="20"/>
      <c r="LOK57" s="20"/>
      <c r="LOL57" s="20"/>
      <c r="LOM57" s="20"/>
      <c r="LON57" s="20"/>
      <c r="LOO57" s="20"/>
      <c r="LOP57" s="20"/>
      <c r="LOQ57" s="20"/>
      <c r="LOR57" s="20"/>
      <c r="LOS57" s="20"/>
      <c r="LOT57" s="20"/>
      <c r="LOU57" s="20"/>
      <c r="LOV57" s="20"/>
      <c r="LOW57" s="20"/>
      <c r="LOX57" s="20"/>
      <c r="LOY57" s="20"/>
      <c r="LOZ57" s="20"/>
      <c r="LPA57" s="20"/>
      <c r="LPB57" s="20"/>
      <c r="LPC57" s="20"/>
      <c r="LPD57" s="20"/>
      <c r="LPE57" s="20"/>
      <c r="LPF57" s="20"/>
      <c r="LPG57" s="20"/>
      <c r="LPH57" s="20"/>
      <c r="LPI57" s="20"/>
      <c r="LPJ57" s="20"/>
      <c r="LPK57" s="20"/>
      <c r="LPL57" s="20"/>
      <c r="LPM57" s="20"/>
      <c r="LPN57" s="20"/>
      <c r="LPO57" s="20"/>
      <c r="LPP57" s="20"/>
      <c r="LPQ57" s="20"/>
      <c r="LPR57" s="20"/>
      <c r="LPS57" s="20"/>
      <c r="LPT57" s="20"/>
      <c r="LPU57" s="20"/>
      <c r="LPV57" s="20"/>
      <c r="LPW57" s="20"/>
      <c r="LPX57" s="20"/>
      <c r="LPY57" s="20"/>
      <c r="LPZ57" s="20"/>
      <c r="LQA57" s="20"/>
      <c r="LQB57" s="20"/>
      <c r="LQC57" s="20"/>
      <c r="LQD57" s="20"/>
      <c r="LQE57" s="20"/>
      <c r="LQF57" s="20"/>
      <c r="LQG57" s="20"/>
      <c r="LQH57" s="20"/>
      <c r="LQI57" s="20"/>
      <c r="LQJ57" s="20"/>
      <c r="LQK57" s="20"/>
      <c r="LQL57" s="20"/>
      <c r="LQM57" s="20"/>
      <c r="LQN57" s="20"/>
      <c r="LQO57" s="20"/>
      <c r="LQP57" s="20"/>
      <c r="LQQ57" s="20"/>
      <c r="LQR57" s="20"/>
      <c r="LQS57" s="20"/>
      <c r="LQT57" s="20"/>
      <c r="LQU57" s="20"/>
      <c r="LQV57" s="20"/>
      <c r="LQW57" s="20"/>
      <c r="LQX57" s="20"/>
      <c r="LQY57" s="20"/>
      <c r="LQZ57" s="20"/>
      <c r="LRA57" s="20"/>
      <c r="LRB57" s="20"/>
      <c r="LRC57" s="20"/>
      <c r="LRD57" s="20"/>
      <c r="LRE57" s="20"/>
      <c r="LRF57" s="20"/>
      <c r="LRG57" s="20"/>
      <c r="LRH57" s="20"/>
      <c r="LRI57" s="20"/>
      <c r="LRJ57" s="20"/>
      <c r="LRK57" s="20"/>
      <c r="LRL57" s="20"/>
      <c r="LRM57" s="20"/>
      <c r="LRN57" s="20"/>
      <c r="LRO57" s="20"/>
      <c r="LRP57" s="20"/>
      <c r="LRQ57" s="20"/>
      <c r="LRR57" s="20"/>
      <c r="LRS57" s="20"/>
      <c r="LRT57" s="20"/>
      <c r="LRU57" s="20"/>
      <c r="LRV57" s="20"/>
      <c r="LRW57" s="20"/>
      <c r="LRX57" s="20"/>
      <c r="LRY57" s="20"/>
      <c r="LRZ57" s="20"/>
      <c r="LSA57" s="20"/>
      <c r="LSB57" s="20"/>
      <c r="LSC57" s="20"/>
      <c r="LSD57" s="20"/>
      <c r="LSE57" s="20"/>
      <c r="LSF57" s="20"/>
      <c r="LSG57" s="20"/>
      <c r="LSH57" s="20"/>
      <c r="LSI57" s="20"/>
      <c r="LSJ57" s="20"/>
      <c r="LSK57" s="20"/>
      <c r="LSL57" s="20"/>
      <c r="LSM57" s="20"/>
      <c r="LSN57" s="20"/>
      <c r="LSO57" s="20"/>
      <c r="LSP57" s="20"/>
      <c r="LSQ57" s="20"/>
      <c r="LSR57" s="20"/>
      <c r="LSS57" s="20"/>
      <c r="LST57" s="20"/>
      <c r="LSU57" s="20"/>
      <c r="LSV57" s="20"/>
      <c r="LSW57" s="20"/>
      <c r="LSX57" s="20"/>
      <c r="LSY57" s="20"/>
      <c r="LSZ57" s="20"/>
      <c r="LTA57" s="20"/>
      <c r="LTB57" s="20"/>
      <c r="LTC57" s="20"/>
      <c r="LTD57" s="20"/>
      <c r="LTE57" s="20"/>
      <c r="LTF57" s="20"/>
      <c r="LTG57" s="20"/>
      <c r="LTH57" s="20"/>
      <c r="LTI57" s="20"/>
      <c r="LTJ57" s="20"/>
      <c r="LTK57" s="20"/>
      <c r="LTL57" s="20"/>
      <c r="LTM57" s="20"/>
      <c r="LTN57" s="20"/>
      <c r="LTO57" s="20"/>
      <c r="LTP57" s="20"/>
      <c r="LTQ57" s="20"/>
      <c r="LTR57" s="20"/>
      <c r="LTS57" s="20"/>
      <c r="LTT57" s="20"/>
      <c r="LTU57" s="20"/>
      <c r="LTV57" s="20"/>
      <c r="LTW57" s="20"/>
      <c r="LTX57" s="20"/>
      <c r="LTY57" s="20"/>
      <c r="LTZ57" s="20"/>
      <c r="LUA57" s="20"/>
      <c r="LUB57" s="20"/>
      <c r="LUC57" s="20"/>
      <c r="LUD57" s="20"/>
      <c r="LUE57" s="20"/>
      <c r="LUF57" s="20"/>
      <c r="LUG57" s="20"/>
      <c r="LUH57" s="20"/>
      <c r="LUI57" s="20"/>
      <c r="LUJ57" s="20"/>
      <c r="LUK57" s="20"/>
      <c r="LUL57" s="20"/>
      <c r="LUM57" s="20"/>
      <c r="LUN57" s="20"/>
      <c r="LUO57" s="20"/>
      <c r="LUP57" s="20"/>
      <c r="LUQ57" s="20"/>
      <c r="LUR57" s="20"/>
      <c r="LUS57" s="20"/>
      <c r="LUT57" s="20"/>
      <c r="LUU57" s="20"/>
      <c r="LUV57" s="20"/>
      <c r="LUW57" s="20"/>
      <c r="LUX57" s="20"/>
      <c r="LUY57" s="20"/>
      <c r="LUZ57" s="20"/>
      <c r="LVA57" s="20"/>
      <c r="LVB57" s="20"/>
      <c r="LVC57" s="20"/>
      <c r="LVD57" s="20"/>
      <c r="LVE57" s="20"/>
      <c r="LVF57" s="20"/>
      <c r="LVG57" s="20"/>
      <c r="LVH57" s="20"/>
      <c r="LVI57" s="20"/>
      <c r="LVJ57" s="20"/>
      <c r="LVK57" s="20"/>
      <c r="LVL57" s="20"/>
      <c r="LVM57" s="20"/>
      <c r="LVN57" s="20"/>
      <c r="LVO57" s="20"/>
      <c r="LVP57" s="20"/>
      <c r="LVQ57" s="20"/>
      <c r="LVR57" s="20"/>
      <c r="LVS57" s="20"/>
      <c r="LVT57" s="20"/>
      <c r="LVU57" s="20"/>
      <c r="LVV57" s="20"/>
      <c r="LVW57" s="20"/>
      <c r="LVX57" s="20"/>
      <c r="LVY57" s="20"/>
      <c r="LVZ57" s="20"/>
      <c r="LWA57" s="20"/>
      <c r="LWB57" s="20"/>
      <c r="LWC57" s="20"/>
      <c r="LWD57" s="20"/>
      <c r="LWE57" s="20"/>
      <c r="LWF57" s="20"/>
      <c r="LWG57" s="20"/>
      <c r="LWH57" s="20"/>
      <c r="LWI57" s="20"/>
      <c r="LWJ57" s="20"/>
      <c r="LWK57" s="20"/>
      <c r="LWL57" s="20"/>
      <c r="LWM57" s="20"/>
      <c r="LWN57" s="20"/>
      <c r="LWO57" s="20"/>
      <c r="LWP57" s="20"/>
      <c r="LWQ57" s="20"/>
      <c r="LWR57" s="20"/>
      <c r="LWS57" s="20"/>
      <c r="LWT57" s="20"/>
      <c r="LWU57" s="20"/>
      <c r="LWV57" s="20"/>
      <c r="LWW57" s="20"/>
      <c r="LWX57" s="20"/>
      <c r="LWY57" s="20"/>
      <c r="LWZ57" s="20"/>
      <c r="LXA57" s="20"/>
      <c r="LXB57" s="20"/>
      <c r="LXC57" s="20"/>
      <c r="LXD57" s="20"/>
      <c r="LXE57" s="20"/>
      <c r="LXF57" s="20"/>
      <c r="LXG57" s="20"/>
      <c r="LXH57" s="20"/>
      <c r="LXI57" s="20"/>
      <c r="LXJ57" s="20"/>
      <c r="LXK57" s="20"/>
      <c r="LXL57" s="20"/>
      <c r="LXM57" s="20"/>
      <c r="LXN57" s="20"/>
      <c r="LXO57" s="20"/>
      <c r="LXP57" s="20"/>
      <c r="LXQ57" s="20"/>
      <c r="LXR57" s="20"/>
      <c r="LXS57" s="20"/>
      <c r="LXT57" s="20"/>
      <c r="LXU57" s="20"/>
      <c r="LXV57" s="20"/>
      <c r="LXW57" s="20"/>
      <c r="LXX57" s="20"/>
      <c r="LXY57" s="20"/>
      <c r="LXZ57" s="20"/>
      <c r="LYA57" s="20"/>
      <c r="LYB57" s="20"/>
      <c r="LYC57" s="20"/>
      <c r="LYD57" s="20"/>
      <c r="LYE57" s="20"/>
      <c r="LYF57" s="20"/>
      <c r="LYG57" s="20"/>
      <c r="LYH57" s="20"/>
      <c r="LYI57" s="20"/>
      <c r="LYJ57" s="20"/>
      <c r="LYK57" s="20"/>
      <c r="LYL57" s="20"/>
      <c r="LYM57" s="20"/>
      <c r="LYN57" s="20"/>
      <c r="LYO57" s="20"/>
      <c r="LYP57" s="20"/>
      <c r="LYQ57" s="20"/>
      <c r="LYR57" s="20"/>
      <c r="LYS57" s="20"/>
      <c r="LYT57" s="20"/>
      <c r="LYU57" s="20"/>
      <c r="LYV57" s="20"/>
      <c r="LYW57" s="20"/>
      <c r="LYX57" s="20"/>
      <c r="LYY57" s="20"/>
      <c r="LYZ57" s="20"/>
      <c r="LZA57" s="20"/>
      <c r="LZB57" s="20"/>
      <c r="LZC57" s="20"/>
      <c r="LZD57" s="20"/>
      <c r="LZE57" s="20"/>
      <c r="LZF57" s="20"/>
      <c r="LZG57" s="20"/>
      <c r="LZH57" s="20"/>
      <c r="LZI57" s="20"/>
      <c r="LZJ57" s="20"/>
      <c r="LZK57" s="20"/>
      <c r="LZL57" s="20"/>
      <c r="LZM57" s="20"/>
      <c r="LZN57" s="20"/>
      <c r="LZO57" s="20"/>
      <c r="LZP57" s="20"/>
      <c r="LZQ57" s="20"/>
      <c r="LZR57" s="20"/>
      <c r="LZS57" s="20"/>
      <c r="LZT57" s="20"/>
      <c r="LZU57" s="20"/>
      <c r="LZV57" s="20"/>
      <c r="LZW57" s="20"/>
      <c r="LZX57" s="20"/>
      <c r="LZY57" s="20"/>
      <c r="LZZ57" s="20"/>
      <c r="MAA57" s="20"/>
      <c r="MAB57" s="20"/>
      <c r="MAC57" s="20"/>
      <c r="MAD57" s="20"/>
      <c r="MAE57" s="20"/>
      <c r="MAF57" s="20"/>
      <c r="MAG57" s="20"/>
      <c r="MAH57" s="20"/>
      <c r="MAI57" s="20"/>
      <c r="MAJ57" s="20"/>
      <c r="MAK57" s="20"/>
      <c r="MAL57" s="20"/>
      <c r="MAM57" s="20"/>
      <c r="MAN57" s="20"/>
      <c r="MAO57" s="20"/>
      <c r="MAP57" s="20"/>
      <c r="MAQ57" s="20"/>
      <c r="MAR57" s="20"/>
      <c r="MAS57" s="20"/>
      <c r="MAT57" s="20"/>
      <c r="MAU57" s="20"/>
      <c r="MAV57" s="20"/>
      <c r="MAW57" s="20"/>
      <c r="MAX57" s="20"/>
      <c r="MAY57" s="20"/>
      <c r="MAZ57" s="20"/>
      <c r="MBA57" s="20"/>
      <c r="MBB57" s="20"/>
      <c r="MBC57" s="20"/>
      <c r="MBD57" s="20"/>
      <c r="MBE57" s="20"/>
      <c r="MBF57" s="20"/>
      <c r="MBG57" s="20"/>
      <c r="MBH57" s="20"/>
      <c r="MBI57" s="20"/>
      <c r="MBJ57" s="20"/>
      <c r="MBK57" s="20"/>
      <c r="MBL57" s="20"/>
      <c r="MBM57" s="20"/>
      <c r="MBN57" s="20"/>
      <c r="MBO57" s="20"/>
      <c r="MBP57" s="20"/>
      <c r="MBQ57" s="20"/>
      <c r="MBR57" s="20"/>
      <c r="MBS57" s="20"/>
      <c r="MBT57" s="20"/>
      <c r="MBU57" s="20"/>
      <c r="MBV57" s="20"/>
      <c r="MBW57" s="20"/>
      <c r="MBX57" s="20"/>
      <c r="MBY57" s="20"/>
      <c r="MBZ57" s="20"/>
      <c r="MCA57" s="20"/>
      <c r="MCB57" s="20"/>
      <c r="MCC57" s="20"/>
      <c r="MCD57" s="20"/>
      <c r="MCE57" s="20"/>
      <c r="MCF57" s="20"/>
      <c r="MCG57" s="20"/>
      <c r="MCH57" s="20"/>
      <c r="MCI57" s="20"/>
      <c r="MCJ57" s="20"/>
      <c r="MCK57" s="20"/>
      <c r="MCL57" s="20"/>
      <c r="MCM57" s="20"/>
      <c r="MCN57" s="20"/>
      <c r="MCO57" s="20"/>
      <c r="MCP57" s="20"/>
      <c r="MCQ57" s="20"/>
      <c r="MCR57" s="20"/>
      <c r="MCS57" s="20"/>
      <c r="MCT57" s="20"/>
      <c r="MCU57" s="20"/>
      <c r="MCV57" s="20"/>
      <c r="MCW57" s="20"/>
      <c r="MCX57" s="20"/>
      <c r="MCY57" s="20"/>
      <c r="MCZ57" s="20"/>
      <c r="MDA57" s="20"/>
      <c r="MDB57" s="20"/>
      <c r="MDC57" s="20"/>
      <c r="MDD57" s="20"/>
      <c r="MDE57" s="20"/>
      <c r="MDF57" s="20"/>
      <c r="MDG57" s="20"/>
      <c r="MDH57" s="20"/>
      <c r="MDI57" s="20"/>
      <c r="MDJ57" s="20"/>
      <c r="MDK57" s="20"/>
      <c r="MDL57" s="20"/>
      <c r="MDM57" s="20"/>
      <c r="MDN57" s="20"/>
      <c r="MDO57" s="20"/>
      <c r="MDP57" s="20"/>
      <c r="MDQ57" s="20"/>
      <c r="MDR57" s="20"/>
      <c r="MDS57" s="20"/>
      <c r="MDT57" s="20"/>
      <c r="MDU57" s="20"/>
      <c r="MDV57" s="20"/>
      <c r="MDW57" s="20"/>
      <c r="MDX57" s="20"/>
      <c r="MDY57" s="20"/>
      <c r="MDZ57" s="20"/>
      <c r="MEA57" s="20"/>
      <c r="MEB57" s="20"/>
      <c r="MEC57" s="20"/>
      <c r="MED57" s="20"/>
      <c r="MEE57" s="20"/>
      <c r="MEF57" s="20"/>
      <c r="MEG57" s="20"/>
      <c r="MEH57" s="20"/>
      <c r="MEI57" s="20"/>
      <c r="MEJ57" s="20"/>
      <c r="MEK57" s="20"/>
      <c r="MEL57" s="20"/>
      <c r="MEM57" s="20"/>
      <c r="MEN57" s="20"/>
      <c r="MEO57" s="20"/>
      <c r="MEP57" s="20"/>
      <c r="MEQ57" s="20"/>
      <c r="MER57" s="20"/>
      <c r="MES57" s="20"/>
      <c r="MET57" s="20"/>
      <c r="MEU57" s="20"/>
      <c r="MEV57" s="20"/>
      <c r="MEW57" s="20"/>
      <c r="MEX57" s="20"/>
      <c r="MEY57" s="20"/>
      <c r="MEZ57" s="20"/>
      <c r="MFA57" s="20"/>
      <c r="MFB57" s="20"/>
      <c r="MFC57" s="20"/>
      <c r="MFD57" s="20"/>
      <c r="MFE57" s="20"/>
      <c r="MFF57" s="20"/>
      <c r="MFG57" s="20"/>
      <c r="MFH57" s="20"/>
      <c r="MFI57" s="20"/>
      <c r="MFJ57" s="20"/>
      <c r="MFK57" s="20"/>
      <c r="MFL57" s="20"/>
      <c r="MFM57" s="20"/>
      <c r="MFN57" s="20"/>
      <c r="MFO57" s="20"/>
      <c r="MFP57" s="20"/>
      <c r="MFQ57" s="20"/>
      <c r="MFR57" s="20"/>
      <c r="MFS57" s="20"/>
      <c r="MFT57" s="20"/>
      <c r="MFU57" s="20"/>
      <c r="MFV57" s="20"/>
      <c r="MFW57" s="20"/>
      <c r="MFX57" s="20"/>
      <c r="MFY57" s="20"/>
      <c r="MFZ57" s="20"/>
      <c r="MGA57" s="20"/>
      <c r="MGB57" s="20"/>
      <c r="MGC57" s="20"/>
      <c r="MGD57" s="20"/>
      <c r="MGE57" s="20"/>
      <c r="MGF57" s="20"/>
      <c r="MGG57" s="20"/>
      <c r="MGH57" s="20"/>
      <c r="MGI57" s="20"/>
      <c r="MGJ57" s="20"/>
      <c r="MGK57" s="20"/>
      <c r="MGL57" s="20"/>
      <c r="MGM57" s="20"/>
      <c r="MGN57" s="20"/>
      <c r="MGO57" s="20"/>
      <c r="MGP57" s="20"/>
      <c r="MGQ57" s="20"/>
      <c r="MGR57" s="20"/>
      <c r="MGS57" s="20"/>
      <c r="MGT57" s="20"/>
      <c r="MGU57" s="20"/>
      <c r="MGV57" s="20"/>
      <c r="MGW57" s="20"/>
      <c r="MGX57" s="20"/>
      <c r="MGY57" s="20"/>
      <c r="MGZ57" s="20"/>
      <c r="MHA57" s="20"/>
      <c r="MHB57" s="20"/>
      <c r="MHC57" s="20"/>
      <c r="MHD57" s="20"/>
      <c r="MHE57" s="20"/>
      <c r="MHF57" s="20"/>
      <c r="MHG57" s="20"/>
      <c r="MHH57" s="20"/>
      <c r="MHI57" s="20"/>
      <c r="MHJ57" s="20"/>
      <c r="MHK57" s="20"/>
      <c r="MHL57" s="20"/>
      <c r="MHM57" s="20"/>
      <c r="MHN57" s="20"/>
      <c r="MHO57" s="20"/>
      <c r="MHP57" s="20"/>
      <c r="MHQ57" s="20"/>
      <c r="MHR57" s="20"/>
      <c r="MHS57" s="20"/>
      <c r="MHT57" s="20"/>
      <c r="MHU57" s="20"/>
      <c r="MHV57" s="20"/>
      <c r="MHW57" s="20"/>
      <c r="MHX57" s="20"/>
      <c r="MHY57" s="20"/>
      <c r="MHZ57" s="20"/>
      <c r="MIA57" s="20"/>
      <c r="MIB57" s="20"/>
      <c r="MIC57" s="20"/>
      <c r="MID57" s="20"/>
      <c r="MIE57" s="20"/>
      <c r="MIF57" s="20"/>
      <c r="MIG57" s="20"/>
      <c r="MIH57" s="20"/>
      <c r="MII57" s="20"/>
      <c r="MIJ57" s="20"/>
      <c r="MIK57" s="20"/>
      <c r="MIL57" s="20"/>
      <c r="MIM57" s="20"/>
      <c r="MIN57" s="20"/>
      <c r="MIO57" s="20"/>
      <c r="MIP57" s="20"/>
      <c r="MIQ57" s="20"/>
      <c r="MIR57" s="20"/>
      <c r="MIS57" s="20"/>
      <c r="MIT57" s="20"/>
      <c r="MIU57" s="20"/>
      <c r="MIV57" s="20"/>
      <c r="MIW57" s="20"/>
      <c r="MIX57" s="20"/>
      <c r="MIY57" s="20"/>
      <c r="MIZ57" s="20"/>
      <c r="MJA57" s="20"/>
      <c r="MJB57" s="20"/>
      <c r="MJC57" s="20"/>
      <c r="MJD57" s="20"/>
      <c r="MJE57" s="20"/>
      <c r="MJF57" s="20"/>
      <c r="MJG57" s="20"/>
      <c r="MJH57" s="20"/>
      <c r="MJI57" s="20"/>
      <c r="MJJ57" s="20"/>
      <c r="MJK57" s="20"/>
      <c r="MJL57" s="20"/>
      <c r="MJM57" s="20"/>
      <c r="MJN57" s="20"/>
      <c r="MJO57" s="20"/>
      <c r="MJP57" s="20"/>
      <c r="MJQ57" s="20"/>
      <c r="MJR57" s="20"/>
      <c r="MJS57" s="20"/>
      <c r="MJT57" s="20"/>
      <c r="MJU57" s="20"/>
      <c r="MJV57" s="20"/>
      <c r="MJW57" s="20"/>
      <c r="MJX57" s="20"/>
      <c r="MJY57" s="20"/>
      <c r="MJZ57" s="20"/>
      <c r="MKA57" s="20"/>
      <c r="MKB57" s="20"/>
      <c r="MKC57" s="20"/>
      <c r="MKD57" s="20"/>
      <c r="MKE57" s="20"/>
      <c r="MKF57" s="20"/>
      <c r="MKG57" s="20"/>
      <c r="MKH57" s="20"/>
      <c r="MKI57" s="20"/>
      <c r="MKJ57" s="20"/>
      <c r="MKK57" s="20"/>
      <c r="MKL57" s="20"/>
      <c r="MKM57" s="20"/>
      <c r="MKN57" s="20"/>
      <c r="MKO57" s="20"/>
      <c r="MKP57" s="20"/>
      <c r="MKQ57" s="20"/>
      <c r="MKR57" s="20"/>
      <c r="MKS57" s="20"/>
      <c r="MKT57" s="20"/>
      <c r="MKU57" s="20"/>
      <c r="MKV57" s="20"/>
      <c r="MKW57" s="20"/>
      <c r="MKX57" s="20"/>
      <c r="MKY57" s="20"/>
      <c r="MKZ57" s="20"/>
      <c r="MLA57" s="20"/>
      <c r="MLB57" s="20"/>
      <c r="MLC57" s="20"/>
      <c r="MLD57" s="20"/>
      <c r="MLE57" s="20"/>
      <c r="MLF57" s="20"/>
      <c r="MLG57" s="20"/>
      <c r="MLH57" s="20"/>
      <c r="MLI57" s="20"/>
      <c r="MLJ57" s="20"/>
      <c r="MLK57" s="20"/>
      <c r="MLL57" s="20"/>
      <c r="MLM57" s="20"/>
      <c r="MLN57" s="20"/>
      <c r="MLO57" s="20"/>
      <c r="MLP57" s="20"/>
      <c r="MLQ57" s="20"/>
      <c r="MLR57" s="20"/>
      <c r="MLS57" s="20"/>
      <c r="MLT57" s="20"/>
      <c r="MLU57" s="20"/>
      <c r="MLV57" s="20"/>
      <c r="MLW57" s="20"/>
      <c r="MLX57" s="20"/>
      <c r="MLY57" s="20"/>
      <c r="MLZ57" s="20"/>
      <c r="MMA57" s="20"/>
      <c r="MMB57" s="20"/>
      <c r="MMC57" s="20"/>
      <c r="MMD57" s="20"/>
      <c r="MME57" s="20"/>
      <c r="MMF57" s="20"/>
      <c r="MMG57" s="20"/>
      <c r="MMH57" s="20"/>
      <c r="MMI57" s="20"/>
      <c r="MMJ57" s="20"/>
      <c r="MMK57" s="20"/>
      <c r="MML57" s="20"/>
      <c r="MMM57" s="20"/>
      <c r="MMN57" s="20"/>
      <c r="MMO57" s="20"/>
      <c r="MMP57" s="20"/>
      <c r="MMQ57" s="20"/>
      <c r="MMR57" s="20"/>
      <c r="MMS57" s="20"/>
      <c r="MMT57" s="20"/>
      <c r="MMU57" s="20"/>
      <c r="MMV57" s="20"/>
      <c r="MMW57" s="20"/>
      <c r="MMX57" s="20"/>
      <c r="MMY57" s="20"/>
      <c r="MMZ57" s="20"/>
      <c r="MNA57" s="20"/>
      <c r="MNB57" s="20"/>
      <c r="MNC57" s="20"/>
      <c r="MND57" s="20"/>
      <c r="MNE57" s="20"/>
      <c r="MNF57" s="20"/>
      <c r="MNG57" s="20"/>
      <c r="MNH57" s="20"/>
      <c r="MNI57" s="20"/>
      <c r="MNJ57" s="20"/>
      <c r="MNK57" s="20"/>
      <c r="MNL57" s="20"/>
      <c r="MNM57" s="20"/>
      <c r="MNN57" s="20"/>
      <c r="MNO57" s="20"/>
      <c r="MNP57" s="20"/>
      <c r="MNQ57" s="20"/>
      <c r="MNR57" s="20"/>
      <c r="MNS57" s="20"/>
      <c r="MNT57" s="20"/>
      <c r="MNU57" s="20"/>
      <c r="MNV57" s="20"/>
      <c r="MNW57" s="20"/>
      <c r="MNX57" s="20"/>
      <c r="MNY57" s="20"/>
      <c r="MNZ57" s="20"/>
      <c r="MOA57" s="20"/>
      <c r="MOB57" s="20"/>
      <c r="MOC57" s="20"/>
      <c r="MOD57" s="20"/>
      <c r="MOE57" s="20"/>
      <c r="MOF57" s="20"/>
      <c r="MOG57" s="20"/>
      <c r="MOH57" s="20"/>
      <c r="MOI57" s="20"/>
      <c r="MOJ57" s="20"/>
      <c r="MOK57" s="20"/>
      <c r="MOL57" s="20"/>
      <c r="MOM57" s="20"/>
      <c r="MON57" s="20"/>
      <c r="MOO57" s="20"/>
      <c r="MOP57" s="20"/>
      <c r="MOQ57" s="20"/>
      <c r="MOR57" s="20"/>
      <c r="MOS57" s="20"/>
      <c r="MOT57" s="20"/>
      <c r="MOU57" s="20"/>
      <c r="MOV57" s="20"/>
      <c r="MOW57" s="20"/>
      <c r="MOX57" s="20"/>
      <c r="MOY57" s="20"/>
      <c r="MOZ57" s="20"/>
      <c r="MPA57" s="20"/>
      <c r="MPB57" s="20"/>
      <c r="MPC57" s="20"/>
      <c r="MPD57" s="20"/>
      <c r="MPE57" s="20"/>
      <c r="MPF57" s="20"/>
      <c r="MPG57" s="20"/>
      <c r="MPH57" s="20"/>
      <c r="MPI57" s="20"/>
      <c r="MPJ57" s="20"/>
      <c r="MPK57" s="20"/>
      <c r="MPL57" s="20"/>
      <c r="MPM57" s="20"/>
      <c r="MPN57" s="20"/>
      <c r="MPO57" s="20"/>
      <c r="MPP57" s="20"/>
      <c r="MPQ57" s="20"/>
      <c r="MPR57" s="20"/>
      <c r="MPS57" s="20"/>
      <c r="MPT57" s="20"/>
      <c r="MPU57" s="20"/>
      <c r="MPV57" s="20"/>
      <c r="MPW57" s="20"/>
      <c r="MPX57" s="20"/>
      <c r="MPY57" s="20"/>
      <c r="MPZ57" s="20"/>
      <c r="MQA57" s="20"/>
      <c r="MQB57" s="20"/>
      <c r="MQC57" s="20"/>
      <c r="MQD57" s="20"/>
      <c r="MQE57" s="20"/>
      <c r="MQF57" s="20"/>
      <c r="MQG57" s="20"/>
      <c r="MQH57" s="20"/>
      <c r="MQI57" s="20"/>
      <c r="MQJ57" s="20"/>
      <c r="MQK57" s="20"/>
      <c r="MQL57" s="20"/>
      <c r="MQM57" s="20"/>
      <c r="MQN57" s="20"/>
      <c r="MQO57" s="20"/>
      <c r="MQP57" s="20"/>
      <c r="MQQ57" s="20"/>
      <c r="MQR57" s="20"/>
      <c r="MQS57" s="20"/>
      <c r="MQT57" s="20"/>
      <c r="MQU57" s="20"/>
      <c r="MQV57" s="20"/>
      <c r="MQW57" s="20"/>
      <c r="MQX57" s="20"/>
      <c r="MQY57" s="20"/>
      <c r="MQZ57" s="20"/>
      <c r="MRA57" s="20"/>
      <c r="MRB57" s="20"/>
      <c r="MRC57" s="20"/>
      <c r="MRD57" s="20"/>
      <c r="MRE57" s="20"/>
      <c r="MRF57" s="20"/>
      <c r="MRG57" s="20"/>
      <c r="MRH57" s="20"/>
      <c r="MRI57" s="20"/>
      <c r="MRJ57" s="20"/>
      <c r="MRK57" s="20"/>
      <c r="MRL57" s="20"/>
      <c r="MRM57" s="20"/>
      <c r="MRN57" s="20"/>
      <c r="MRO57" s="20"/>
      <c r="MRP57" s="20"/>
      <c r="MRQ57" s="20"/>
      <c r="MRR57" s="20"/>
      <c r="MRS57" s="20"/>
      <c r="MRT57" s="20"/>
      <c r="MRU57" s="20"/>
      <c r="MRV57" s="20"/>
      <c r="MRW57" s="20"/>
      <c r="MRX57" s="20"/>
      <c r="MRY57" s="20"/>
      <c r="MRZ57" s="20"/>
      <c r="MSA57" s="20"/>
      <c r="MSB57" s="20"/>
      <c r="MSC57" s="20"/>
      <c r="MSD57" s="20"/>
      <c r="MSE57" s="20"/>
      <c r="MSF57" s="20"/>
      <c r="MSG57" s="20"/>
      <c r="MSH57" s="20"/>
      <c r="MSI57" s="20"/>
      <c r="MSJ57" s="20"/>
      <c r="MSK57" s="20"/>
      <c r="MSL57" s="20"/>
      <c r="MSM57" s="20"/>
      <c r="MSN57" s="20"/>
      <c r="MSO57" s="20"/>
      <c r="MSP57" s="20"/>
      <c r="MSQ57" s="20"/>
      <c r="MSR57" s="20"/>
      <c r="MSS57" s="20"/>
      <c r="MST57" s="20"/>
      <c r="MSU57" s="20"/>
      <c r="MSV57" s="20"/>
      <c r="MSW57" s="20"/>
      <c r="MSX57" s="20"/>
      <c r="MSY57" s="20"/>
      <c r="MSZ57" s="20"/>
      <c r="MTA57" s="20"/>
      <c r="MTB57" s="20"/>
      <c r="MTC57" s="20"/>
      <c r="MTD57" s="20"/>
      <c r="MTE57" s="20"/>
      <c r="MTF57" s="20"/>
      <c r="MTG57" s="20"/>
      <c r="MTH57" s="20"/>
      <c r="MTI57" s="20"/>
      <c r="MTJ57" s="20"/>
      <c r="MTK57" s="20"/>
      <c r="MTL57" s="20"/>
      <c r="MTM57" s="20"/>
      <c r="MTN57" s="20"/>
      <c r="MTO57" s="20"/>
      <c r="MTP57" s="20"/>
      <c r="MTQ57" s="20"/>
      <c r="MTR57" s="20"/>
      <c r="MTS57" s="20"/>
      <c r="MTT57" s="20"/>
      <c r="MTU57" s="20"/>
      <c r="MTV57" s="20"/>
      <c r="MTW57" s="20"/>
      <c r="MTX57" s="20"/>
      <c r="MTY57" s="20"/>
      <c r="MTZ57" s="20"/>
      <c r="MUA57" s="20"/>
      <c r="MUB57" s="20"/>
      <c r="MUC57" s="20"/>
      <c r="MUD57" s="20"/>
      <c r="MUE57" s="20"/>
      <c r="MUF57" s="20"/>
      <c r="MUG57" s="20"/>
      <c r="MUH57" s="20"/>
      <c r="MUI57" s="20"/>
      <c r="MUJ57" s="20"/>
      <c r="MUK57" s="20"/>
      <c r="MUL57" s="20"/>
      <c r="MUM57" s="20"/>
      <c r="MUN57" s="20"/>
      <c r="MUO57" s="20"/>
      <c r="MUP57" s="20"/>
      <c r="MUQ57" s="20"/>
      <c r="MUR57" s="20"/>
      <c r="MUS57" s="20"/>
      <c r="MUT57" s="20"/>
      <c r="MUU57" s="20"/>
      <c r="MUV57" s="20"/>
      <c r="MUW57" s="20"/>
      <c r="MUX57" s="20"/>
      <c r="MUY57" s="20"/>
      <c r="MUZ57" s="20"/>
      <c r="MVA57" s="20"/>
      <c r="MVB57" s="20"/>
      <c r="MVC57" s="20"/>
      <c r="MVD57" s="20"/>
      <c r="MVE57" s="20"/>
      <c r="MVF57" s="20"/>
      <c r="MVG57" s="20"/>
      <c r="MVH57" s="20"/>
      <c r="MVI57" s="20"/>
      <c r="MVJ57" s="20"/>
      <c r="MVK57" s="20"/>
      <c r="MVL57" s="20"/>
      <c r="MVM57" s="20"/>
      <c r="MVN57" s="20"/>
      <c r="MVO57" s="20"/>
      <c r="MVP57" s="20"/>
      <c r="MVQ57" s="20"/>
      <c r="MVR57" s="20"/>
      <c r="MVS57" s="20"/>
      <c r="MVT57" s="20"/>
      <c r="MVU57" s="20"/>
      <c r="MVV57" s="20"/>
      <c r="MVW57" s="20"/>
      <c r="MVX57" s="20"/>
      <c r="MVY57" s="20"/>
      <c r="MVZ57" s="20"/>
      <c r="MWA57" s="20"/>
      <c r="MWB57" s="20"/>
      <c r="MWC57" s="20"/>
      <c r="MWD57" s="20"/>
      <c r="MWE57" s="20"/>
      <c r="MWF57" s="20"/>
      <c r="MWG57" s="20"/>
      <c r="MWH57" s="20"/>
      <c r="MWI57" s="20"/>
      <c r="MWJ57" s="20"/>
      <c r="MWK57" s="20"/>
      <c r="MWL57" s="20"/>
      <c r="MWM57" s="20"/>
      <c r="MWN57" s="20"/>
      <c r="MWO57" s="20"/>
      <c r="MWP57" s="20"/>
      <c r="MWQ57" s="20"/>
      <c r="MWR57" s="20"/>
      <c r="MWS57" s="20"/>
      <c r="MWT57" s="20"/>
      <c r="MWU57" s="20"/>
      <c r="MWV57" s="20"/>
      <c r="MWW57" s="20"/>
      <c r="MWX57" s="20"/>
      <c r="MWY57" s="20"/>
      <c r="MWZ57" s="20"/>
      <c r="MXA57" s="20"/>
      <c r="MXB57" s="20"/>
      <c r="MXC57" s="20"/>
      <c r="MXD57" s="20"/>
      <c r="MXE57" s="20"/>
      <c r="MXF57" s="20"/>
      <c r="MXG57" s="20"/>
      <c r="MXH57" s="20"/>
      <c r="MXI57" s="20"/>
      <c r="MXJ57" s="20"/>
      <c r="MXK57" s="20"/>
      <c r="MXL57" s="20"/>
      <c r="MXM57" s="20"/>
      <c r="MXN57" s="20"/>
      <c r="MXO57" s="20"/>
      <c r="MXP57" s="20"/>
      <c r="MXQ57" s="20"/>
      <c r="MXR57" s="20"/>
      <c r="MXS57" s="20"/>
      <c r="MXT57" s="20"/>
      <c r="MXU57" s="20"/>
      <c r="MXV57" s="20"/>
      <c r="MXW57" s="20"/>
      <c r="MXX57" s="20"/>
      <c r="MXY57" s="20"/>
      <c r="MXZ57" s="20"/>
      <c r="MYA57" s="20"/>
      <c r="MYB57" s="20"/>
      <c r="MYC57" s="20"/>
      <c r="MYD57" s="20"/>
      <c r="MYE57" s="20"/>
      <c r="MYF57" s="20"/>
      <c r="MYG57" s="20"/>
      <c r="MYH57" s="20"/>
      <c r="MYI57" s="20"/>
      <c r="MYJ57" s="20"/>
      <c r="MYK57" s="20"/>
      <c r="MYL57" s="20"/>
      <c r="MYM57" s="20"/>
      <c r="MYN57" s="20"/>
      <c r="MYO57" s="20"/>
      <c r="MYP57" s="20"/>
      <c r="MYQ57" s="20"/>
      <c r="MYR57" s="20"/>
      <c r="MYS57" s="20"/>
      <c r="MYT57" s="20"/>
      <c r="MYU57" s="20"/>
      <c r="MYV57" s="20"/>
      <c r="MYW57" s="20"/>
      <c r="MYX57" s="20"/>
      <c r="MYY57" s="20"/>
      <c r="MYZ57" s="20"/>
      <c r="MZA57" s="20"/>
      <c r="MZB57" s="20"/>
      <c r="MZC57" s="20"/>
      <c r="MZD57" s="20"/>
      <c r="MZE57" s="20"/>
      <c r="MZF57" s="20"/>
      <c r="MZG57" s="20"/>
      <c r="MZH57" s="20"/>
      <c r="MZI57" s="20"/>
      <c r="MZJ57" s="20"/>
      <c r="MZK57" s="20"/>
      <c r="MZL57" s="20"/>
      <c r="MZM57" s="20"/>
      <c r="MZN57" s="20"/>
      <c r="MZO57" s="20"/>
      <c r="MZP57" s="20"/>
      <c r="MZQ57" s="20"/>
      <c r="MZR57" s="20"/>
      <c r="MZS57" s="20"/>
      <c r="MZT57" s="20"/>
      <c r="MZU57" s="20"/>
      <c r="MZV57" s="20"/>
      <c r="MZW57" s="20"/>
      <c r="MZX57" s="20"/>
      <c r="MZY57" s="20"/>
      <c r="MZZ57" s="20"/>
      <c r="NAA57" s="20"/>
      <c r="NAB57" s="20"/>
      <c r="NAC57" s="20"/>
      <c r="NAD57" s="20"/>
      <c r="NAE57" s="20"/>
      <c r="NAF57" s="20"/>
      <c r="NAG57" s="20"/>
      <c r="NAH57" s="20"/>
      <c r="NAI57" s="20"/>
      <c r="NAJ57" s="20"/>
      <c r="NAK57" s="20"/>
      <c r="NAL57" s="20"/>
      <c r="NAM57" s="20"/>
      <c r="NAN57" s="20"/>
      <c r="NAO57" s="20"/>
      <c r="NAP57" s="20"/>
      <c r="NAQ57" s="20"/>
      <c r="NAR57" s="20"/>
      <c r="NAS57" s="20"/>
      <c r="NAT57" s="20"/>
      <c r="NAU57" s="20"/>
      <c r="NAV57" s="20"/>
      <c r="NAW57" s="20"/>
      <c r="NAX57" s="20"/>
      <c r="NAY57" s="20"/>
      <c r="NAZ57" s="20"/>
      <c r="NBA57" s="20"/>
      <c r="NBB57" s="20"/>
      <c r="NBC57" s="20"/>
      <c r="NBD57" s="20"/>
      <c r="NBE57" s="20"/>
      <c r="NBF57" s="20"/>
      <c r="NBG57" s="20"/>
      <c r="NBH57" s="20"/>
      <c r="NBI57" s="20"/>
      <c r="NBJ57" s="20"/>
      <c r="NBK57" s="20"/>
      <c r="NBL57" s="20"/>
      <c r="NBM57" s="20"/>
      <c r="NBN57" s="20"/>
      <c r="NBO57" s="20"/>
      <c r="NBP57" s="20"/>
      <c r="NBQ57" s="20"/>
      <c r="NBR57" s="20"/>
      <c r="NBS57" s="20"/>
      <c r="NBT57" s="20"/>
      <c r="NBU57" s="20"/>
      <c r="NBV57" s="20"/>
      <c r="NBW57" s="20"/>
      <c r="NBX57" s="20"/>
      <c r="NBY57" s="20"/>
      <c r="NBZ57" s="20"/>
      <c r="NCA57" s="20"/>
      <c r="NCB57" s="20"/>
      <c r="NCC57" s="20"/>
      <c r="NCD57" s="20"/>
      <c r="NCE57" s="20"/>
      <c r="NCF57" s="20"/>
      <c r="NCG57" s="20"/>
      <c r="NCH57" s="20"/>
      <c r="NCI57" s="20"/>
      <c r="NCJ57" s="20"/>
      <c r="NCK57" s="20"/>
      <c r="NCL57" s="20"/>
      <c r="NCM57" s="20"/>
      <c r="NCN57" s="20"/>
      <c r="NCO57" s="20"/>
      <c r="NCP57" s="20"/>
      <c r="NCQ57" s="20"/>
      <c r="NCR57" s="20"/>
      <c r="NCS57" s="20"/>
      <c r="NCT57" s="20"/>
      <c r="NCU57" s="20"/>
      <c r="NCV57" s="20"/>
      <c r="NCW57" s="20"/>
      <c r="NCX57" s="20"/>
      <c r="NCY57" s="20"/>
      <c r="NCZ57" s="20"/>
      <c r="NDA57" s="20"/>
      <c r="NDB57" s="20"/>
      <c r="NDC57" s="20"/>
      <c r="NDD57" s="20"/>
      <c r="NDE57" s="20"/>
      <c r="NDF57" s="20"/>
      <c r="NDG57" s="20"/>
      <c r="NDH57" s="20"/>
      <c r="NDI57" s="20"/>
      <c r="NDJ57" s="20"/>
      <c r="NDK57" s="20"/>
      <c r="NDL57" s="20"/>
      <c r="NDM57" s="20"/>
      <c r="NDN57" s="20"/>
      <c r="NDO57" s="20"/>
      <c r="NDP57" s="20"/>
      <c r="NDQ57" s="20"/>
      <c r="NDR57" s="20"/>
      <c r="NDS57" s="20"/>
      <c r="NDT57" s="20"/>
      <c r="NDU57" s="20"/>
      <c r="NDV57" s="20"/>
      <c r="NDW57" s="20"/>
      <c r="NDX57" s="20"/>
      <c r="NDY57" s="20"/>
      <c r="NDZ57" s="20"/>
      <c r="NEA57" s="20"/>
      <c r="NEB57" s="20"/>
      <c r="NEC57" s="20"/>
      <c r="NED57" s="20"/>
      <c r="NEE57" s="20"/>
      <c r="NEF57" s="20"/>
      <c r="NEG57" s="20"/>
      <c r="NEH57" s="20"/>
      <c r="NEI57" s="20"/>
      <c r="NEJ57" s="20"/>
      <c r="NEK57" s="20"/>
      <c r="NEL57" s="20"/>
      <c r="NEM57" s="20"/>
      <c r="NEN57" s="20"/>
      <c r="NEO57" s="20"/>
      <c r="NEP57" s="20"/>
      <c r="NEQ57" s="20"/>
      <c r="NER57" s="20"/>
      <c r="NES57" s="20"/>
      <c r="NET57" s="20"/>
      <c r="NEU57" s="20"/>
      <c r="NEV57" s="20"/>
      <c r="NEW57" s="20"/>
      <c r="NEX57" s="20"/>
      <c r="NEY57" s="20"/>
      <c r="NEZ57" s="20"/>
      <c r="NFA57" s="20"/>
      <c r="NFB57" s="20"/>
      <c r="NFC57" s="20"/>
      <c r="NFD57" s="20"/>
      <c r="NFE57" s="20"/>
      <c r="NFF57" s="20"/>
      <c r="NFG57" s="20"/>
      <c r="NFH57" s="20"/>
      <c r="NFI57" s="20"/>
      <c r="NFJ57" s="20"/>
      <c r="NFK57" s="20"/>
      <c r="NFL57" s="20"/>
      <c r="NFM57" s="20"/>
      <c r="NFN57" s="20"/>
      <c r="NFO57" s="20"/>
      <c r="NFP57" s="20"/>
      <c r="NFQ57" s="20"/>
      <c r="NFR57" s="20"/>
      <c r="NFS57" s="20"/>
      <c r="NFT57" s="20"/>
      <c r="NFU57" s="20"/>
      <c r="NFV57" s="20"/>
      <c r="NFW57" s="20"/>
      <c r="NFX57" s="20"/>
      <c r="NFY57" s="20"/>
      <c r="NFZ57" s="20"/>
      <c r="NGA57" s="20"/>
      <c r="NGB57" s="20"/>
      <c r="NGC57" s="20"/>
      <c r="NGD57" s="20"/>
      <c r="NGE57" s="20"/>
      <c r="NGF57" s="20"/>
      <c r="NGG57" s="20"/>
      <c r="NGH57" s="20"/>
      <c r="NGI57" s="20"/>
      <c r="NGJ57" s="20"/>
      <c r="NGK57" s="20"/>
      <c r="NGL57" s="20"/>
      <c r="NGM57" s="20"/>
      <c r="NGN57" s="20"/>
      <c r="NGO57" s="20"/>
      <c r="NGP57" s="20"/>
      <c r="NGQ57" s="20"/>
      <c r="NGR57" s="20"/>
      <c r="NGS57" s="20"/>
      <c r="NGT57" s="20"/>
      <c r="NGU57" s="20"/>
      <c r="NGV57" s="20"/>
      <c r="NGW57" s="20"/>
      <c r="NGX57" s="20"/>
      <c r="NGY57" s="20"/>
      <c r="NGZ57" s="20"/>
      <c r="NHA57" s="20"/>
      <c r="NHB57" s="20"/>
      <c r="NHC57" s="20"/>
      <c r="NHD57" s="20"/>
      <c r="NHE57" s="20"/>
      <c r="NHF57" s="20"/>
      <c r="NHG57" s="20"/>
      <c r="NHH57" s="20"/>
      <c r="NHI57" s="20"/>
      <c r="NHJ57" s="20"/>
      <c r="NHK57" s="20"/>
      <c r="NHL57" s="20"/>
      <c r="NHM57" s="20"/>
      <c r="NHN57" s="20"/>
      <c r="NHO57" s="20"/>
      <c r="NHP57" s="20"/>
      <c r="NHQ57" s="20"/>
      <c r="NHR57" s="20"/>
      <c r="NHS57" s="20"/>
      <c r="NHT57" s="20"/>
      <c r="NHU57" s="20"/>
      <c r="NHV57" s="20"/>
      <c r="NHW57" s="20"/>
      <c r="NHX57" s="20"/>
      <c r="NHY57" s="20"/>
      <c r="NHZ57" s="20"/>
      <c r="NIA57" s="20"/>
      <c r="NIB57" s="20"/>
      <c r="NIC57" s="20"/>
      <c r="NID57" s="20"/>
      <c r="NIE57" s="20"/>
      <c r="NIF57" s="20"/>
      <c r="NIG57" s="20"/>
      <c r="NIH57" s="20"/>
      <c r="NII57" s="20"/>
      <c r="NIJ57" s="20"/>
      <c r="NIK57" s="20"/>
      <c r="NIL57" s="20"/>
      <c r="NIM57" s="20"/>
      <c r="NIN57" s="20"/>
      <c r="NIO57" s="20"/>
      <c r="NIP57" s="20"/>
      <c r="NIQ57" s="20"/>
      <c r="NIR57" s="20"/>
      <c r="NIS57" s="20"/>
      <c r="NIT57" s="20"/>
      <c r="NIU57" s="20"/>
      <c r="NIV57" s="20"/>
      <c r="NIW57" s="20"/>
      <c r="NIX57" s="20"/>
      <c r="NIY57" s="20"/>
      <c r="NIZ57" s="20"/>
      <c r="NJA57" s="20"/>
      <c r="NJB57" s="20"/>
      <c r="NJC57" s="20"/>
      <c r="NJD57" s="20"/>
      <c r="NJE57" s="20"/>
      <c r="NJF57" s="20"/>
      <c r="NJG57" s="20"/>
      <c r="NJH57" s="20"/>
      <c r="NJI57" s="20"/>
      <c r="NJJ57" s="20"/>
      <c r="NJK57" s="20"/>
      <c r="NJL57" s="20"/>
      <c r="NJM57" s="20"/>
      <c r="NJN57" s="20"/>
      <c r="NJO57" s="20"/>
      <c r="NJP57" s="20"/>
      <c r="NJQ57" s="20"/>
      <c r="NJR57" s="20"/>
      <c r="NJS57" s="20"/>
      <c r="NJT57" s="20"/>
      <c r="NJU57" s="20"/>
      <c r="NJV57" s="20"/>
      <c r="NJW57" s="20"/>
      <c r="NJX57" s="20"/>
      <c r="NJY57" s="20"/>
      <c r="NJZ57" s="20"/>
      <c r="NKA57" s="20"/>
      <c r="NKB57" s="20"/>
      <c r="NKC57" s="20"/>
      <c r="NKD57" s="20"/>
      <c r="NKE57" s="20"/>
      <c r="NKF57" s="20"/>
      <c r="NKG57" s="20"/>
      <c r="NKH57" s="20"/>
      <c r="NKI57" s="20"/>
      <c r="NKJ57" s="20"/>
      <c r="NKK57" s="20"/>
      <c r="NKL57" s="20"/>
      <c r="NKM57" s="20"/>
      <c r="NKN57" s="20"/>
      <c r="NKO57" s="20"/>
      <c r="NKP57" s="20"/>
      <c r="NKQ57" s="20"/>
      <c r="NKR57" s="20"/>
      <c r="NKS57" s="20"/>
      <c r="NKT57" s="20"/>
      <c r="NKU57" s="20"/>
      <c r="NKV57" s="20"/>
      <c r="NKW57" s="20"/>
      <c r="NKX57" s="20"/>
      <c r="NKY57" s="20"/>
      <c r="NKZ57" s="20"/>
      <c r="NLA57" s="20"/>
      <c r="NLB57" s="20"/>
      <c r="NLC57" s="20"/>
      <c r="NLD57" s="20"/>
      <c r="NLE57" s="20"/>
      <c r="NLF57" s="20"/>
      <c r="NLG57" s="20"/>
      <c r="NLH57" s="20"/>
      <c r="NLI57" s="20"/>
      <c r="NLJ57" s="20"/>
      <c r="NLK57" s="20"/>
      <c r="NLL57" s="20"/>
      <c r="NLM57" s="20"/>
      <c r="NLN57" s="20"/>
      <c r="NLO57" s="20"/>
      <c r="NLP57" s="20"/>
      <c r="NLQ57" s="20"/>
      <c r="NLR57" s="20"/>
      <c r="NLS57" s="20"/>
      <c r="NLT57" s="20"/>
      <c r="NLU57" s="20"/>
      <c r="NLV57" s="20"/>
      <c r="NLW57" s="20"/>
      <c r="NLX57" s="20"/>
      <c r="NLY57" s="20"/>
      <c r="NLZ57" s="20"/>
      <c r="NMA57" s="20"/>
      <c r="NMB57" s="20"/>
      <c r="NMC57" s="20"/>
      <c r="NMD57" s="20"/>
      <c r="NME57" s="20"/>
      <c r="NMF57" s="20"/>
      <c r="NMG57" s="20"/>
      <c r="NMH57" s="20"/>
      <c r="NMI57" s="20"/>
      <c r="NMJ57" s="20"/>
      <c r="NMK57" s="20"/>
      <c r="NML57" s="20"/>
      <c r="NMM57" s="20"/>
      <c r="NMN57" s="20"/>
      <c r="NMO57" s="20"/>
      <c r="NMP57" s="20"/>
      <c r="NMQ57" s="20"/>
      <c r="NMR57" s="20"/>
      <c r="NMS57" s="20"/>
      <c r="NMT57" s="20"/>
      <c r="NMU57" s="20"/>
      <c r="NMV57" s="20"/>
      <c r="NMW57" s="20"/>
      <c r="NMX57" s="20"/>
      <c r="NMY57" s="20"/>
      <c r="NMZ57" s="20"/>
      <c r="NNA57" s="20"/>
      <c r="NNB57" s="20"/>
      <c r="NNC57" s="20"/>
      <c r="NND57" s="20"/>
      <c r="NNE57" s="20"/>
      <c r="NNF57" s="20"/>
      <c r="NNG57" s="20"/>
      <c r="NNH57" s="20"/>
      <c r="NNI57" s="20"/>
      <c r="NNJ57" s="20"/>
      <c r="NNK57" s="20"/>
      <c r="NNL57" s="20"/>
      <c r="NNM57" s="20"/>
      <c r="NNN57" s="20"/>
      <c r="NNO57" s="20"/>
      <c r="NNP57" s="20"/>
      <c r="NNQ57" s="20"/>
      <c r="NNR57" s="20"/>
      <c r="NNS57" s="20"/>
      <c r="NNT57" s="20"/>
      <c r="NNU57" s="20"/>
      <c r="NNV57" s="20"/>
      <c r="NNW57" s="20"/>
      <c r="NNX57" s="20"/>
      <c r="NNY57" s="20"/>
      <c r="NNZ57" s="20"/>
      <c r="NOA57" s="20"/>
      <c r="NOB57" s="20"/>
      <c r="NOC57" s="20"/>
      <c r="NOD57" s="20"/>
      <c r="NOE57" s="20"/>
      <c r="NOF57" s="20"/>
      <c r="NOG57" s="20"/>
      <c r="NOH57" s="20"/>
      <c r="NOI57" s="20"/>
      <c r="NOJ57" s="20"/>
      <c r="NOK57" s="20"/>
      <c r="NOL57" s="20"/>
      <c r="NOM57" s="20"/>
      <c r="NON57" s="20"/>
      <c r="NOO57" s="20"/>
      <c r="NOP57" s="20"/>
      <c r="NOQ57" s="20"/>
      <c r="NOR57" s="20"/>
      <c r="NOS57" s="20"/>
      <c r="NOT57" s="20"/>
      <c r="NOU57" s="20"/>
      <c r="NOV57" s="20"/>
      <c r="NOW57" s="20"/>
      <c r="NOX57" s="20"/>
      <c r="NOY57" s="20"/>
      <c r="NOZ57" s="20"/>
      <c r="NPA57" s="20"/>
      <c r="NPB57" s="20"/>
      <c r="NPC57" s="20"/>
      <c r="NPD57" s="20"/>
      <c r="NPE57" s="20"/>
      <c r="NPF57" s="20"/>
      <c r="NPG57" s="20"/>
      <c r="NPH57" s="20"/>
      <c r="NPI57" s="20"/>
      <c r="NPJ57" s="20"/>
      <c r="NPK57" s="20"/>
      <c r="NPL57" s="20"/>
      <c r="NPM57" s="20"/>
      <c r="NPN57" s="20"/>
      <c r="NPO57" s="20"/>
      <c r="NPP57" s="20"/>
      <c r="NPQ57" s="20"/>
      <c r="NPR57" s="20"/>
      <c r="NPS57" s="20"/>
      <c r="NPT57" s="20"/>
      <c r="NPU57" s="20"/>
      <c r="NPV57" s="20"/>
      <c r="NPW57" s="20"/>
      <c r="NPX57" s="20"/>
      <c r="NPY57" s="20"/>
      <c r="NPZ57" s="20"/>
      <c r="NQA57" s="20"/>
      <c r="NQB57" s="20"/>
      <c r="NQC57" s="20"/>
      <c r="NQD57" s="20"/>
      <c r="NQE57" s="20"/>
      <c r="NQF57" s="20"/>
      <c r="NQG57" s="20"/>
      <c r="NQH57" s="20"/>
      <c r="NQI57" s="20"/>
      <c r="NQJ57" s="20"/>
      <c r="NQK57" s="20"/>
      <c r="NQL57" s="20"/>
      <c r="NQM57" s="20"/>
      <c r="NQN57" s="20"/>
      <c r="NQO57" s="20"/>
      <c r="NQP57" s="20"/>
      <c r="NQQ57" s="20"/>
      <c r="NQR57" s="20"/>
      <c r="NQS57" s="20"/>
      <c r="NQT57" s="20"/>
      <c r="NQU57" s="20"/>
      <c r="NQV57" s="20"/>
      <c r="NQW57" s="20"/>
      <c r="NQX57" s="20"/>
      <c r="NQY57" s="20"/>
      <c r="NQZ57" s="20"/>
      <c r="NRA57" s="20"/>
      <c r="NRB57" s="20"/>
      <c r="NRC57" s="20"/>
      <c r="NRD57" s="20"/>
      <c r="NRE57" s="20"/>
      <c r="NRF57" s="20"/>
      <c r="NRG57" s="20"/>
      <c r="NRH57" s="20"/>
      <c r="NRI57" s="20"/>
      <c r="NRJ57" s="20"/>
      <c r="NRK57" s="20"/>
      <c r="NRL57" s="20"/>
      <c r="NRM57" s="20"/>
      <c r="NRN57" s="20"/>
      <c r="NRO57" s="20"/>
      <c r="NRP57" s="20"/>
      <c r="NRQ57" s="20"/>
      <c r="NRR57" s="20"/>
      <c r="NRS57" s="20"/>
      <c r="NRT57" s="20"/>
      <c r="NRU57" s="20"/>
      <c r="NRV57" s="20"/>
      <c r="NRW57" s="20"/>
      <c r="NRX57" s="20"/>
      <c r="NRY57" s="20"/>
      <c r="NRZ57" s="20"/>
      <c r="NSA57" s="20"/>
      <c r="NSB57" s="20"/>
      <c r="NSC57" s="20"/>
      <c r="NSD57" s="20"/>
      <c r="NSE57" s="20"/>
      <c r="NSF57" s="20"/>
      <c r="NSG57" s="20"/>
      <c r="NSH57" s="20"/>
      <c r="NSI57" s="20"/>
      <c r="NSJ57" s="20"/>
      <c r="NSK57" s="20"/>
      <c r="NSL57" s="20"/>
      <c r="NSM57" s="20"/>
      <c r="NSN57" s="20"/>
      <c r="NSO57" s="20"/>
      <c r="NSP57" s="20"/>
      <c r="NSQ57" s="20"/>
      <c r="NSR57" s="20"/>
      <c r="NSS57" s="20"/>
      <c r="NST57" s="20"/>
      <c r="NSU57" s="20"/>
      <c r="NSV57" s="20"/>
      <c r="NSW57" s="20"/>
      <c r="NSX57" s="20"/>
      <c r="NSY57" s="20"/>
      <c r="NSZ57" s="20"/>
      <c r="NTA57" s="20"/>
      <c r="NTB57" s="20"/>
      <c r="NTC57" s="20"/>
      <c r="NTD57" s="20"/>
      <c r="NTE57" s="20"/>
      <c r="NTF57" s="20"/>
      <c r="NTG57" s="20"/>
      <c r="NTH57" s="20"/>
      <c r="NTI57" s="20"/>
      <c r="NTJ57" s="20"/>
      <c r="NTK57" s="20"/>
      <c r="NTL57" s="20"/>
      <c r="NTM57" s="20"/>
      <c r="NTN57" s="20"/>
      <c r="NTO57" s="20"/>
      <c r="NTP57" s="20"/>
      <c r="NTQ57" s="20"/>
      <c r="NTR57" s="20"/>
      <c r="NTS57" s="20"/>
      <c r="NTT57" s="20"/>
      <c r="NTU57" s="20"/>
      <c r="NTV57" s="20"/>
      <c r="NTW57" s="20"/>
      <c r="NTX57" s="20"/>
      <c r="NTY57" s="20"/>
      <c r="NTZ57" s="20"/>
      <c r="NUA57" s="20"/>
      <c r="NUB57" s="20"/>
      <c r="NUC57" s="20"/>
      <c r="NUD57" s="20"/>
      <c r="NUE57" s="20"/>
      <c r="NUF57" s="20"/>
      <c r="NUG57" s="20"/>
      <c r="NUH57" s="20"/>
      <c r="NUI57" s="20"/>
      <c r="NUJ57" s="20"/>
      <c r="NUK57" s="20"/>
      <c r="NUL57" s="20"/>
      <c r="NUM57" s="20"/>
      <c r="NUN57" s="20"/>
      <c r="NUO57" s="20"/>
      <c r="NUP57" s="20"/>
      <c r="NUQ57" s="20"/>
      <c r="NUR57" s="20"/>
      <c r="NUS57" s="20"/>
      <c r="NUT57" s="20"/>
      <c r="NUU57" s="20"/>
      <c r="NUV57" s="20"/>
      <c r="NUW57" s="20"/>
      <c r="NUX57" s="20"/>
      <c r="NUY57" s="20"/>
      <c r="NUZ57" s="20"/>
      <c r="NVA57" s="20"/>
      <c r="NVB57" s="20"/>
      <c r="NVC57" s="20"/>
      <c r="NVD57" s="20"/>
      <c r="NVE57" s="20"/>
      <c r="NVF57" s="20"/>
      <c r="NVG57" s="20"/>
      <c r="NVH57" s="20"/>
      <c r="NVI57" s="20"/>
      <c r="NVJ57" s="20"/>
      <c r="NVK57" s="20"/>
      <c r="NVL57" s="20"/>
      <c r="NVM57" s="20"/>
      <c r="NVN57" s="20"/>
      <c r="NVO57" s="20"/>
      <c r="NVP57" s="20"/>
      <c r="NVQ57" s="20"/>
      <c r="NVR57" s="20"/>
      <c r="NVS57" s="20"/>
      <c r="NVT57" s="20"/>
      <c r="NVU57" s="20"/>
      <c r="NVV57" s="20"/>
      <c r="NVW57" s="20"/>
      <c r="NVX57" s="20"/>
      <c r="NVY57" s="20"/>
      <c r="NVZ57" s="20"/>
      <c r="NWA57" s="20"/>
      <c r="NWB57" s="20"/>
      <c r="NWC57" s="20"/>
      <c r="NWD57" s="20"/>
      <c r="NWE57" s="20"/>
      <c r="NWF57" s="20"/>
      <c r="NWG57" s="20"/>
      <c r="NWH57" s="20"/>
      <c r="NWI57" s="20"/>
      <c r="NWJ57" s="20"/>
      <c r="NWK57" s="20"/>
      <c r="NWL57" s="20"/>
      <c r="NWM57" s="20"/>
      <c r="NWN57" s="20"/>
      <c r="NWO57" s="20"/>
      <c r="NWP57" s="20"/>
      <c r="NWQ57" s="20"/>
      <c r="NWR57" s="20"/>
      <c r="NWS57" s="20"/>
      <c r="NWT57" s="20"/>
      <c r="NWU57" s="20"/>
      <c r="NWV57" s="20"/>
      <c r="NWW57" s="20"/>
      <c r="NWX57" s="20"/>
      <c r="NWY57" s="20"/>
      <c r="NWZ57" s="20"/>
      <c r="NXA57" s="20"/>
      <c r="NXB57" s="20"/>
      <c r="NXC57" s="20"/>
      <c r="NXD57" s="20"/>
      <c r="NXE57" s="20"/>
      <c r="NXF57" s="20"/>
      <c r="NXG57" s="20"/>
      <c r="NXH57" s="20"/>
      <c r="NXI57" s="20"/>
      <c r="NXJ57" s="20"/>
      <c r="NXK57" s="20"/>
      <c r="NXL57" s="20"/>
      <c r="NXM57" s="20"/>
      <c r="NXN57" s="20"/>
      <c r="NXO57" s="20"/>
      <c r="NXP57" s="20"/>
      <c r="NXQ57" s="20"/>
      <c r="NXR57" s="20"/>
      <c r="NXS57" s="20"/>
      <c r="NXT57" s="20"/>
      <c r="NXU57" s="20"/>
      <c r="NXV57" s="20"/>
      <c r="NXW57" s="20"/>
      <c r="NXX57" s="20"/>
      <c r="NXY57" s="20"/>
      <c r="NXZ57" s="20"/>
      <c r="NYA57" s="20"/>
      <c r="NYB57" s="20"/>
      <c r="NYC57" s="20"/>
      <c r="NYD57" s="20"/>
      <c r="NYE57" s="20"/>
      <c r="NYF57" s="20"/>
      <c r="NYG57" s="20"/>
      <c r="NYH57" s="20"/>
      <c r="NYI57" s="20"/>
      <c r="NYJ57" s="20"/>
      <c r="NYK57" s="20"/>
      <c r="NYL57" s="20"/>
      <c r="NYM57" s="20"/>
      <c r="NYN57" s="20"/>
      <c r="NYO57" s="20"/>
      <c r="NYP57" s="20"/>
      <c r="NYQ57" s="20"/>
      <c r="NYR57" s="20"/>
      <c r="NYS57" s="20"/>
      <c r="NYT57" s="20"/>
      <c r="NYU57" s="20"/>
      <c r="NYV57" s="20"/>
      <c r="NYW57" s="20"/>
      <c r="NYX57" s="20"/>
      <c r="NYY57" s="20"/>
      <c r="NYZ57" s="20"/>
      <c r="NZA57" s="20"/>
      <c r="NZB57" s="20"/>
      <c r="NZC57" s="20"/>
      <c r="NZD57" s="20"/>
      <c r="NZE57" s="20"/>
      <c r="NZF57" s="20"/>
      <c r="NZG57" s="20"/>
      <c r="NZH57" s="20"/>
      <c r="NZI57" s="20"/>
      <c r="NZJ57" s="20"/>
      <c r="NZK57" s="20"/>
      <c r="NZL57" s="20"/>
      <c r="NZM57" s="20"/>
      <c r="NZN57" s="20"/>
      <c r="NZO57" s="20"/>
      <c r="NZP57" s="20"/>
      <c r="NZQ57" s="20"/>
      <c r="NZR57" s="20"/>
      <c r="NZS57" s="20"/>
      <c r="NZT57" s="20"/>
      <c r="NZU57" s="20"/>
      <c r="NZV57" s="20"/>
      <c r="NZW57" s="20"/>
      <c r="NZX57" s="20"/>
      <c r="NZY57" s="20"/>
      <c r="NZZ57" s="20"/>
      <c r="OAA57" s="20"/>
      <c r="OAB57" s="20"/>
      <c r="OAC57" s="20"/>
      <c r="OAD57" s="20"/>
      <c r="OAE57" s="20"/>
      <c r="OAF57" s="20"/>
      <c r="OAG57" s="20"/>
      <c r="OAH57" s="20"/>
      <c r="OAI57" s="20"/>
      <c r="OAJ57" s="20"/>
      <c r="OAK57" s="20"/>
      <c r="OAL57" s="20"/>
      <c r="OAM57" s="20"/>
      <c r="OAN57" s="20"/>
      <c r="OAO57" s="20"/>
      <c r="OAP57" s="20"/>
      <c r="OAQ57" s="20"/>
      <c r="OAR57" s="20"/>
      <c r="OAS57" s="20"/>
      <c r="OAT57" s="20"/>
      <c r="OAU57" s="20"/>
      <c r="OAV57" s="20"/>
      <c r="OAW57" s="20"/>
      <c r="OAX57" s="20"/>
      <c r="OAY57" s="20"/>
      <c r="OAZ57" s="20"/>
      <c r="OBA57" s="20"/>
      <c r="OBB57" s="20"/>
      <c r="OBC57" s="20"/>
      <c r="OBD57" s="20"/>
      <c r="OBE57" s="20"/>
      <c r="OBF57" s="20"/>
      <c r="OBG57" s="20"/>
      <c r="OBH57" s="20"/>
      <c r="OBI57" s="20"/>
      <c r="OBJ57" s="20"/>
      <c r="OBK57" s="20"/>
      <c r="OBL57" s="20"/>
      <c r="OBM57" s="20"/>
      <c r="OBN57" s="20"/>
      <c r="OBO57" s="20"/>
      <c r="OBP57" s="20"/>
      <c r="OBQ57" s="20"/>
      <c r="OBR57" s="20"/>
      <c r="OBS57" s="20"/>
      <c r="OBT57" s="20"/>
      <c r="OBU57" s="20"/>
      <c r="OBV57" s="20"/>
      <c r="OBW57" s="20"/>
      <c r="OBX57" s="20"/>
      <c r="OBY57" s="20"/>
      <c r="OBZ57" s="20"/>
      <c r="OCA57" s="20"/>
      <c r="OCB57" s="20"/>
      <c r="OCC57" s="20"/>
      <c r="OCD57" s="20"/>
      <c r="OCE57" s="20"/>
      <c r="OCF57" s="20"/>
      <c r="OCG57" s="20"/>
      <c r="OCH57" s="20"/>
      <c r="OCI57" s="20"/>
      <c r="OCJ57" s="20"/>
      <c r="OCK57" s="20"/>
      <c r="OCL57" s="20"/>
      <c r="OCM57" s="20"/>
      <c r="OCN57" s="20"/>
      <c r="OCO57" s="20"/>
      <c r="OCP57" s="20"/>
      <c r="OCQ57" s="20"/>
      <c r="OCR57" s="20"/>
      <c r="OCS57" s="20"/>
      <c r="OCT57" s="20"/>
      <c r="OCU57" s="20"/>
      <c r="OCV57" s="20"/>
      <c r="OCW57" s="20"/>
      <c r="OCX57" s="20"/>
      <c r="OCY57" s="20"/>
      <c r="OCZ57" s="20"/>
      <c r="ODA57" s="20"/>
      <c r="ODB57" s="20"/>
      <c r="ODC57" s="20"/>
      <c r="ODD57" s="20"/>
      <c r="ODE57" s="20"/>
      <c r="ODF57" s="20"/>
      <c r="ODG57" s="20"/>
      <c r="ODH57" s="20"/>
      <c r="ODI57" s="20"/>
      <c r="ODJ57" s="20"/>
      <c r="ODK57" s="20"/>
      <c r="ODL57" s="20"/>
      <c r="ODM57" s="20"/>
      <c r="ODN57" s="20"/>
      <c r="ODO57" s="20"/>
      <c r="ODP57" s="20"/>
      <c r="ODQ57" s="20"/>
      <c r="ODR57" s="20"/>
      <c r="ODS57" s="20"/>
      <c r="ODT57" s="20"/>
      <c r="ODU57" s="20"/>
      <c r="ODV57" s="20"/>
      <c r="ODW57" s="20"/>
      <c r="ODX57" s="20"/>
      <c r="ODY57" s="20"/>
      <c r="ODZ57" s="20"/>
      <c r="OEA57" s="20"/>
      <c r="OEB57" s="20"/>
      <c r="OEC57" s="20"/>
      <c r="OED57" s="20"/>
      <c r="OEE57" s="20"/>
      <c r="OEF57" s="20"/>
      <c r="OEG57" s="20"/>
      <c r="OEH57" s="20"/>
      <c r="OEI57" s="20"/>
      <c r="OEJ57" s="20"/>
      <c r="OEK57" s="20"/>
      <c r="OEL57" s="20"/>
      <c r="OEM57" s="20"/>
      <c r="OEN57" s="20"/>
      <c r="OEO57" s="20"/>
      <c r="OEP57" s="20"/>
      <c r="OEQ57" s="20"/>
      <c r="OER57" s="20"/>
      <c r="OES57" s="20"/>
      <c r="OET57" s="20"/>
      <c r="OEU57" s="20"/>
      <c r="OEV57" s="20"/>
      <c r="OEW57" s="20"/>
      <c r="OEX57" s="20"/>
      <c r="OEY57" s="20"/>
      <c r="OEZ57" s="20"/>
      <c r="OFA57" s="20"/>
      <c r="OFB57" s="20"/>
      <c r="OFC57" s="20"/>
      <c r="OFD57" s="20"/>
      <c r="OFE57" s="20"/>
      <c r="OFF57" s="20"/>
      <c r="OFG57" s="20"/>
      <c r="OFH57" s="20"/>
      <c r="OFI57" s="20"/>
      <c r="OFJ57" s="20"/>
      <c r="OFK57" s="20"/>
      <c r="OFL57" s="20"/>
      <c r="OFM57" s="20"/>
      <c r="OFN57" s="20"/>
      <c r="OFO57" s="20"/>
      <c r="OFP57" s="20"/>
      <c r="OFQ57" s="20"/>
      <c r="OFR57" s="20"/>
      <c r="OFS57" s="20"/>
      <c r="OFT57" s="20"/>
      <c r="OFU57" s="20"/>
      <c r="OFV57" s="20"/>
      <c r="OFW57" s="20"/>
      <c r="OFX57" s="20"/>
      <c r="OFY57" s="20"/>
      <c r="OFZ57" s="20"/>
      <c r="OGA57" s="20"/>
      <c r="OGB57" s="20"/>
      <c r="OGC57" s="20"/>
      <c r="OGD57" s="20"/>
      <c r="OGE57" s="20"/>
      <c r="OGF57" s="20"/>
      <c r="OGG57" s="20"/>
      <c r="OGH57" s="20"/>
      <c r="OGI57" s="20"/>
      <c r="OGJ57" s="20"/>
      <c r="OGK57" s="20"/>
      <c r="OGL57" s="20"/>
      <c r="OGM57" s="20"/>
      <c r="OGN57" s="20"/>
      <c r="OGO57" s="20"/>
      <c r="OGP57" s="20"/>
      <c r="OGQ57" s="20"/>
      <c r="OGR57" s="20"/>
      <c r="OGS57" s="20"/>
      <c r="OGT57" s="20"/>
      <c r="OGU57" s="20"/>
      <c r="OGV57" s="20"/>
      <c r="OGW57" s="20"/>
      <c r="OGX57" s="20"/>
      <c r="OGY57" s="20"/>
      <c r="OGZ57" s="20"/>
      <c r="OHA57" s="20"/>
      <c r="OHB57" s="20"/>
      <c r="OHC57" s="20"/>
      <c r="OHD57" s="20"/>
      <c r="OHE57" s="20"/>
      <c r="OHF57" s="20"/>
      <c r="OHG57" s="20"/>
      <c r="OHH57" s="20"/>
      <c r="OHI57" s="20"/>
      <c r="OHJ57" s="20"/>
      <c r="OHK57" s="20"/>
      <c r="OHL57" s="20"/>
      <c r="OHM57" s="20"/>
      <c r="OHN57" s="20"/>
      <c r="OHO57" s="20"/>
      <c r="OHP57" s="20"/>
      <c r="OHQ57" s="20"/>
      <c r="OHR57" s="20"/>
      <c r="OHS57" s="20"/>
      <c r="OHT57" s="20"/>
      <c r="OHU57" s="20"/>
      <c r="OHV57" s="20"/>
      <c r="OHW57" s="20"/>
      <c r="OHX57" s="20"/>
      <c r="OHY57" s="20"/>
      <c r="OHZ57" s="20"/>
      <c r="OIA57" s="20"/>
      <c r="OIB57" s="20"/>
      <c r="OIC57" s="20"/>
      <c r="OID57" s="20"/>
      <c r="OIE57" s="20"/>
      <c r="OIF57" s="20"/>
      <c r="OIG57" s="20"/>
      <c r="OIH57" s="20"/>
      <c r="OII57" s="20"/>
      <c r="OIJ57" s="20"/>
      <c r="OIK57" s="20"/>
      <c r="OIL57" s="20"/>
      <c r="OIM57" s="20"/>
      <c r="OIN57" s="20"/>
      <c r="OIO57" s="20"/>
      <c r="OIP57" s="20"/>
      <c r="OIQ57" s="20"/>
      <c r="OIR57" s="20"/>
      <c r="OIS57" s="20"/>
      <c r="OIT57" s="20"/>
      <c r="OIU57" s="20"/>
      <c r="OIV57" s="20"/>
      <c r="OIW57" s="20"/>
      <c r="OIX57" s="20"/>
      <c r="OIY57" s="20"/>
      <c r="OIZ57" s="20"/>
      <c r="OJA57" s="20"/>
      <c r="OJB57" s="20"/>
      <c r="OJC57" s="20"/>
      <c r="OJD57" s="20"/>
      <c r="OJE57" s="20"/>
      <c r="OJF57" s="20"/>
      <c r="OJG57" s="20"/>
      <c r="OJH57" s="20"/>
      <c r="OJI57" s="20"/>
      <c r="OJJ57" s="20"/>
      <c r="OJK57" s="20"/>
      <c r="OJL57" s="20"/>
      <c r="OJM57" s="20"/>
      <c r="OJN57" s="20"/>
      <c r="OJO57" s="20"/>
      <c r="OJP57" s="20"/>
      <c r="OJQ57" s="20"/>
      <c r="OJR57" s="20"/>
      <c r="OJS57" s="20"/>
      <c r="OJT57" s="20"/>
      <c r="OJU57" s="20"/>
      <c r="OJV57" s="20"/>
      <c r="OJW57" s="20"/>
      <c r="OJX57" s="20"/>
      <c r="OJY57" s="20"/>
      <c r="OJZ57" s="20"/>
      <c r="OKA57" s="20"/>
      <c r="OKB57" s="20"/>
      <c r="OKC57" s="20"/>
      <c r="OKD57" s="20"/>
      <c r="OKE57" s="20"/>
      <c r="OKF57" s="20"/>
      <c r="OKG57" s="20"/>
      <c r="OKH57" s="20"/>
      <c r="OKI57" s="20"/>
      <c r="OKJ57" s="20"/>
      <c r="OKK57" s="20"/>
      <c r="OKL57" s="20"/>
      <c r="OKM57" s="20"/>
      <c r="OKN57" s="20"/>
      <c r="OKO57" s="20"/>
      <c r="OKP57" s="20"/>
      <c r="OKQ57" s="20"/>
      <c r="OKR57" s="20"/>
      <c r="OKS57" s="20"/>
      <c r="OKT57" s="20"/>
      <c r="OKU57" s="20"/>
      <c r="OKV57" s="20"/>
      <c r="OKW57" s="20"/>
      <c r="OKX57" s="20"/>
      <c r="OKY57" s="20"/>
      <c r="OKZ57" s="20"/>
      <c r="OLA57" s="20"/>
      <c r="OLB57" s="20"/>
      <c r="OLC57" s="20"/>
      <c r="OLD57" s="20"/>
      <c r="OLE57" s="20"/>
      <c r="OLF57" s="20"/>
      <c r="OLG57" s="20"/>
      <c r="OLH57" s="20"/>
      <c r="OLI57" s="20"/>
      <c r="OLJ57" s="20"/>
      <c r="OLK57" s="20"/>
      <c r="OLL57" s="20"/>
      <c r="OLM57" s="20"/>
      <c r="OLN57" s="20"/>
      <c r="OLO57" s="20"/>
      <c r="OLP57" s="20"/>
      <c r="OLQ57" s="20"/>
      <c r="OLR57" s="20"/>
      <c r="OLS57" s="20"/>
      <c r="OLT57" s="20"/>
      <c r="OLU57" s="20"/>
      <c r="OLV57" s="20"/>
      <c r="OLW57" s="20"/>
      <c r="OLX57" s="20"/>
      <c r="OLY57" s="20"/>
      <c r="OLZ57" s="20"/>
      <c r="OMA57" s="20"/>
      <c r="OMB57" s="20"/>
      <c r="OMC57" s="20"/>
      <c r="OMD57" s="20"/>
      <c r="OME57" s="20"/>
      <c r="OMF57" s="20"/>
      <c r="OMG57" s="20"/>
      <c r="OMH57" s="20"/>
      <c r="OMI57" s="20"/>
      <c r="OMJ57" s="20"/>
      <c r="OMK57" s="20"/>
      <c r="OML57" s="20"/>
      <c r="OMM57" s="20"/>
      <c r="OMN57" s="20"/>
      <c r="OMO57" s="20"/>
      <c r="OMP57" s="20"/>
      <c r="OMQ57" s="20"/>
      <c r="OMR57" s="20"/>
      <c r="OMS57" s="20"/>
      <c r="OMT57" s="20"/>
      <c r="OMU57" s="20"/>
      <c r="OMV57" s="20"/>
      <c r="OMW57" s="20"/>
      <c r="OMX57" s="20"/>
      <c r="OMY57" s="20"/>
      <c r="OMZ57" s="20"/>
      <c r="ONA57" s="20"/>
      <c r="ONB57" s="20"/>
      <c r="ONC57" s="20"/>
      <c r="OND57" s="20"/>
      <c r="ONE57" s="20"/>
      <c r="ONF57" s="20"/>
      <c r="ONG57" s="20"/>
      <c r="ONH57" s="20"/>
      <c r="ONI57" s="20"/>
      <c r="ONJ57" s="20"/>
      <c r="ONK57" s="20"/>
      <c r="ONL57" s="20"/>
      <c r="ONM57" s="20"/>
      <c r="ONN57" s="20"/>
      <c r="ONO57" s="20"/>
      <c r="ONP57" s="20"/>
      <c r="ONQ57" s="20"/>
      <c r="ONR57" s="20"/>
      <c r="ONS57" s="20"/>
      <c r="ONT57" s="20"/>
      <c r="ONU57" s="20"/>
      <c r="ONV57" s="20"/>
      <c r="ONW57" s="20"/>
      <c r="ONX57" s="20"/>
      <c r="ONY57" s="20"/>
      <c r="ONZ57" s="20"/>
      <c r="OOA57" s="20"/>
      <c r="OOB57" s="20"/>
      <c r="OOC57" s="20"/>
      <c r="OOD57" s="20"/>
      <c r="OOE57" s="20"/>
      <c r="OOF57" s="20"/>
      <c r="OOG57" s="20"/>
      <c r="OOH57" s="20"/>
      <c r="OOI57" s="20"/>
      <c r="OOJ57" s="20"/>
      <c r="OOK57" s="20"/>
      <c r="OOL57" s="20"/>
      <c r="OOM57" s="20"/>
      <c r="OON57" s="20"/>
      <c r="OOO57" s="20"/>
      <c r="OOP57" s="20"/>
      <c r="OOQ57" s="20"/>
      <c r="OOR57" s="20"/>
      <c r="OOS57" s="20"/>
      <c r="OOT57" s="20"/>
      <c r="OOU57" s="20"/>
      <c r="OOV57" s="20"/>
      <c r="OOW57" s="20"/>
      <c r="OOX57" s="20"/>
      <c r="OOY57" s="20"/>
      <c r="OOZ57" s="20"/>
      <c r="OPA57" s="20"/>
      <c r="OPB57" s="20"/>
      <c r="OPC57" s="20"/>
      <c r="OPD57" s="20"/>
      <c r="OPE57" s="20"/>
      <c r="OPF57" s="20"/>
      <c r="OPG57" s="20"/>
      <c r="OPH57" s="20"/>
      <c r="OPI57" s="20"/>
      <c r="OPJ57" s="20"/>
      <c r="OPK57" s="20"/>
      <c r="OPL57" s="20"/>
      <c r="OPM57" s="20"/>
      <c r="OPN57" s="20"/>
      <c r="OPO57" s="20"/>
      <c r="OPP57" s="20"/>
      <c r="OPQ57" s="20"/>
      <c r="OPR57" s="20"/>
      <c r="OPS57" s="20"/>
      <c r="OPT57" s="20"/>
      <c r="OPU57" s="20"/>
      <c r="OPV57" s="20"/>
      <c r="OPW57" s="20"/>
      <c r="OPX57" s="20"/>
      <c r="OPY57" s="20"/>
      <c r="OPZ57" s="20"/>
      <c r="OQA57" s="20"/>
      <c r="OQB57" s="20"/>
      <c r="OQC57" s="20"/>
      <c r="OQD57" s="20"/>
      <c r="OQE57" s="20"/>
      <c r="OQF57" s="20"/>
      <c r="OQG57" s="20"/>
      <c r="OQH57" s="20"/>
      <c r="OQI57" s="20"/>
      <c r="OQJ57" s="20"/>
      <c r="OQK57" s="20"/>
      <c r="OQL57" s="20"/>
      <c r="OQM57" s="20"/>
      <c r="OQN57" s="20"/>
      <c r="OQO57" s="20"/>
      <c r="OQP57" s="20"/>
      <c r="OQQ57" s="20"/>
      <c r="OQR57" s="20"/>
      <c r="OQS57" s="20"/>
      <c r="OQT57" s="20"/>
      <c r="OQU57" s="20"/>
      <c r="OQV57" s="20"/>
      <c r="OQW57" s="20"/>
      <c r="OQX57" s="20"/>
      <c r="OQY57" s="20"/>
      <c r="OQZ57" s="20"/>
      <c r="ORA57" s="20"/>
      <c r="ORB57" s="20"/>
      <c r="ORC57" s="20"/>
      <c r="ORD57" s="20"/>
      <c r="ORE57" s="20"/>
      <c r="ORF57" s="20"/>
      <c r="ORG57" s="20"/>
      <c r="ORH57" s="20"/>
      <c r="ORI57" s="20"/>
      <c r="ORJ57" s="20"/>
      <c r="ORK57" s="20"/>
      <c r="ORL57" s="20"/>
      <c r="ORM57" s="20"/>
      <c r="ORN57" s="20"/>
      <c r="ORO57" s="20"/>
      <c r="ORP57" s="20"/>
      <c r="ORQ57" s="20"/>
      <c r="ORR57" s="20"/>
      <c r="ORS57" s="20"/>
      <c r="ORT57" s="20"/>
      <c r="ORU57" s="20"/>
      <c r="ORV57" s="20"/>
      <c r="ORW57" s="20"/>
      <c r="ORX57" s="20"/>
      <c r="ORY57" s="20"/>
      <c r="ORZ57" s="20"/>
      <c r="OSA57" s="20"/>
      <c r="OSB57" s="20"/>
      <c r="OSC57" s="20"/>
      <c r="OSD57" s="20"/>
      <c r="OSE57" s="20"/>
      <c r="OSF57" s="20"/>
      <c r="OSG57" s="20"/>
      <c r="OSH57" s="20"/>
      <c r="OSI57" s="20"/>
      <c r="OSJ57" s="20"/>
      <c r="OSK57" s="20"/>
      <c r="OSL57" s="20"/>
      <c r="OSM57" s="20"/>
      <c r="OSN57" s="20"/>
      <c r="OSO57" s="20"/>
      <c r="OSP57" s="20"/>
      <c r="OSQ57" s="20"/>
      <c r="OSR57" s="20"/>
      <c r="OSS57" s="20"/>
      <c r="OST57" s="20"/>
      <c r="OSU57" s="20"/>
      <c r="OSV57" s="20"/>
      <c r="OSW57" s="20"/>
      <c r="OSX57" s="20"/>
      <c r="OSY57" s="20"/>
      <c r="OSZ57" s="20"/>
      <c r="OTA57" s="20"/>
      <c r="OTB57" s="20"/>
      <c r="OTC57" s="20"/>
      <c r="OTD57" s="20"/>
      <c r="OTE57" s="20"/>
      <c r="OTF57" s="20"/>
      <c r="OTG57" s="20"/>
      <c r="OTH57" s="20"/>
      <c r="OTI57" s="20"/>
      <c r="OTJ57" s="20"/>
      <c r="OTK57" s="20"/>
      <c r="OTL57" s="20"/>
      <c r="OTM57" s="20"/>
      <c r="OTN57" s="20"/>
      <c r="OTO57" s="20"/>
      <c r="OTP57" s="20"/>
      <c r="OTQ57" s="20"/>
      <c r="OTR57" s="20"/>
      <c r="OTS57" s="20"/>
      <c r="OTT57" s="20"/>
      <c r="OTU57" s="20"/>
      <c r="OTV57" s="20"/>
      <c r="OTW57" s="20"/>
      <c r="OTX57" s="20"/>
      <c r="OTY57" s="20"/>
      <c r="OTZ57" s="20"/>
      <c r="OUA57" s="20"/>
      <c r="OUB57" s="20"/>
      <c r="OUC57" s="20"/>
      <c r="OUD57" s="20"/>
      <c r="OUE57" s="20"/>
      <c r="OUF57" s="20"/>
      <c r="OUG57" s="20"/>
      <c r="OUH57" s="20"/>
      <c r="OUI57" s="20"/>
      <c r="OUJ57" s="20"/>
      <c r="OUK57" s="20"/>
      <c r="OUL57" s="20"/>
      <c r="OUM57" s="20"/>
      <c r="OUN57" s="20"/>
      <c r="OUO57" s="20"/>
      <c r="OUP57" s="20"/>
      <c r="OUQ57" s="20"/>
      <c r="OUR57" s="20"/>
      <c r="OUS57" s="20"/>
      <c r="OUT57" s="20"/>
      <c r="OUU57" s="20"/>
      <c r="OUV57" s="20"/>
      <c r="OUW57" s="20"/>
      <c r="OUX57" s="20"/>
      <c r="OUY57" s="20"/>
      <c r="OUZ57" s="20"/>
      <c r="OVA57" s="20"/>
      <c r="OVB57" s="20"/>
      <c r="OVC57" s="20"/>
      <c r="OVD57" s="20"/>
      <c r="OVE57" s="20"/>
      <c r="OVF57" s="20"/>
      <c r="OVG57" s="20"/>
      <c r="OVH57" s="20"/>
      <c r="OVI57" s="20"/>
      <c r="OVJ57" s="20"/>
      <c r="OVK57" s="20"/>
      <c r="OVL57" s="20"/>
      <c r="OVM57" s="20"/>
      <c r="OVN57" s="20"/>
      <c r="OVO57" s="20"/>
      <c r="OVP57" s="20"/>
      <c r="OVQ57" s="20"/>
      <c r="OVR57" s="20"/>
      <c r="OVS57" s="20"/>
      <c r="OVT57" s="20"/>
      <c r="OVU57" s="20"/>
      <c r="OVV57" s="20"/>
      <c r="OVW57" s="20"/>
      <c r="OVX57" s="20"/>
      <c r="OVY57" s="20"/>
      <c r="OVZ57" s="20"/>
      <c r="OWA57" s="20"/>
      <c r="OWB57" s="20"/>
      <c r="OWC57" s="20"/>
      <c r="OWD57" s="20"/>
      <c r="OWE57" s="20"/>
      <c r="OWF57" s="20"/>
      <c r="OWG57" s="20"/>
      <c r="OWH57" s="20"/>
      <c r="OWI57" s="20"/>
      <c r="OWJ57" s="20"/>
      <c r="OWK57" s="20"/>
      <c r="OWL57" s="20"/>
      <c r="OWM57" s="20"/>
      <c r="OWN57" s="20"/>
      <c r="OWO57" s="20"/>
      <c r="OWP57" s="20"/>
      <c r="OWQ57" s="20"/>
      <c r="OWR57" s="20"/>
      <c r="OWS57" s="20"/>
      <c r="OWT57" s="20"/>
      <c r="OWU57" s="20"/>
      <c r="OWV57" s="20"/>
      <c r="OWW57" s="20"/>
      <c r="OWX57" s="20"/>
      <c r="OWY57" s="20"/>
      <c r="OWZ57" s="20"/>
      <c r="OXA57" s="20"/>
      <c r="OXB57" s="20"/>
      <c r="OXC57" s="20"/>
      <c r="OXD57" s="20"/>
      <c r="OXE57" s="20"/>
      <c r="OXF57" s="20"/>
      <c r="OXG57" s="20"/>
      <c r="OXH57" s="20"/>
      <c r="OXI57" s="20"/>
      <c r="OXJ57" s="20"/>
      <c r="OXK57" s="20"/>
      <c r="OXL57" s="20"/>
      <c r="OXM57" s="20"/>
      <c r="OXN57" s="20"/>
      <c r="OXO57" s="20"/>
      <c r="OXP57" s="20"/>
      <c r="OXQ57" s="20"/>
      <c r="OXR57" s="20"/>
      <c r="OXS57" s="20"/>
      <c r="OXT57" s="20"/>
      <c r="OXU57" s="20"/>
      <c r="OXV57" s="20"/>
      <c r="OXW57" s="20"/>
      <c r="OXX57" s="20"/>
      <c r="OXY57" s="20"/>
      <c r="OXZ57" s="20"/>
      <c r="OYA57" s="20"/>
      <c r="OYB57" s="20"/>
      <c r="OYC57" s="20"/>
      <c r="OYD57" s="20"/>
      <c r="OYE57" s="20"/>
      <c r="OYF57" s="20"/>
      <c r="OYG57" s="20"/>
      <c r="OYH57" s="20"/>
      <c r="OYI57" s="20"/>
      <c r="OYJ57" s="20"/>
      <c r="OYK57" s="20"/>
      <c r="OYL57" s="20"/>
      <c r="OYM57" s="20"/>
      <c r="OYN57" s="20"/>
      <c r="OYO57" s="20"/>
      <c r="OYP57" s="20"/>
      <c r="OYQ57" s="20"/>
      <c r="OYR57" s="20"/>
      <c r="OYS57" s="20"/>
      <c r="OYT57" s="20"/>
      <c r="OYU57" s="20"/>
      <c r="OYV57" s="20"/>
      <c r="OYW57" s="20"/>
      <c r="OYX57" s="20"/>
      <c r="OYY57" s="20"/>
      <c r="OYZ57" s="20"/>
      <c r="OZA57" s="20"/>
      <c r="OZB57" s="20"/>
      <c r="OZC57" s="20"/>
      <c r="OZD57" s="20"/>
      <c r="OZE57" s="20"/>
      <c r="OZF57" s="20"/>
      <c r="OZG57" s="20"/>
      <c r="OZH57" s="20"/>
      <c r="OZI57" s="20"/>
      <c r="OZJ57" s="20"/>
      <c r="OZK57" s="20"/>
      <c r="OZL57" s="20"/>
      <c r="OZM57" s="20"/>
      <c r="OZN57" s="20"/>
      <c r="OZO57" s="20"/>
      <c r="OZP57" s="20"/>
      <c r="OZQ57" s="20"/>
      <c r="OZR57" s="20"/>
      <c r="OZS57" s="20"/>
      <c r="OZT57" s="20"/>
      <c r="OZU57" s="20"/>
      <c r="OZV57" s="20"/>
      <c r="OZW57" s="20"/>
      <c r="OZX57" s="20"/>
      <c r="OZY57" s="20"/>
      <c r="OZZ57" s="20"/>
      <c r="PAA57" s="20"/>
      <c r="PAB57" s="20"/>
      <c r="PAC57" s="20"/>
      <c r="PAD57" s="20"/>
      <c r="PAE57" s="20"/>
      <c r="PAF57" s="20"/>
      <c r="PAG57" s="20"/>
      <c r="PAH57" s="20"/>
      <c r="PAI57" s="20"/>
      <c r="PAJ57" s="20"/>
      <c r="PAK57" s="20"/>
      <c r="PAL57" s="20"/>
      <c r="PAM57" s="20"/>
      <c r="PAN57" s="20"/>
      <c r="PAO57" s="20"/>
      <c r="PAP57" s="20"/>
      <c r="PAQ57" s="20"/>
      <c r="PAR57" s="20"/>
      <c r="PAS57" s="20"/>
      <c r="PAT57" s="20"/>
      <c r="PAU57" s="20"/>
      <c r="PAV57" s="20"/>
      <c r="PAW57" s="20"/>
      <c r="PAX57" s="20"/>
      <c r="PAY57" s="20"/>
      <c r="PAZ57" s="20"/>
      <c r="PBA57" s="20"/>
      <c r="PBB57" s="20"/>
      <c r="PBC57" s="20"/>
      <c r="PBD57" s="20"/>
      <c r="PBE57" s="20"/>
      <c r="PBF57" s="20"/>
      <c r="PBG57" s="20"/>
      <c r="PBH57" s="20"/>
      <c r="PBI57" s="20"/>
      <c r="PBJ57" s="20"/>
      <c r="PBK57" s="20"/>
      <c r="PBL57" s="20"/>
      <c r="PBM57" s="20"/>
      <c r="PBN57" s="20"/>
      <c r="PBO57" s="20"/>
      <c r="PBP57" s="20"/>
      <c r="PBQ57" s="20"/>
      <c r="PBR57" s="20"/>
      <c r="PBS57" s="20"/>
      <c r="PBT57" s="20"/>
      <c r="PBU57" s="20"/>
      <c r="PBV57" s="20"/>
      <c r="PBW57" s="20"/>
      <c r="PBX57" s="20"/>
      <c r="PBY57" s="20"/>
      <c r="PBZ57" s="20"/>
      <c r="PCA57" s="20"/>
      <c r="PCB57" s="20"/>
      <c r="PCC57" s="20"/>
      <c r="PCD57" s="20"/>
      <c r="PCE57" s="20"/>
      <c r="PCF57" s="20"/>
      <c r="PCG57" s="20"/>
      <c r="PCH57" s="20"/>
      <c r="PCI57" s="20"/>
      <c r="PCJ57" s="20"/>
      <c r="PCK57" s="20"/>
      <c r="PCL57" s="20"/>
      <c r="PCM57" s="20"/>
      <c r="PCN57" s="20"/>
      <c r="PCO57" s="20"/>
      <c r="PCP57" s="20"/>
      <c r="PCQ57" s="20"/>
      <c r="PCR57" s="20"/>
      <c r="PCS57" s="20"/>
      <c r="PCT57" s="20"/>
      <c r="PCU57" s="20"/>
      <c r="PCV57" s="20"/>
      <c r="PCW57" s="20"/>
      <c r="PCX57" s="20"/>
      <c r="PCY57" s="20"/>
      <c r="PCZ57" s="20"/>
      <c r="PDA57" s="20"/>
      <c r="PDB57" s="20"/>
      <c r="PDC57" s="20"/>
      <c r="PDD57" s="20"/>
      <c r="PDE57" s="20"/>
      <c r="PDF57" s="20"/>
      <c r="PDG57" s="20"/>
      <c r="PDH57" s="20"/>
      <c r="PDI57" s="20"/>
      <c r="PDJ57" s="20"/>
      <c r="PDK57" s="20"/>
      <c r="PDL57" s="20"/>
      <c r="PDM57" s="20"/>
      <c r="PDN57" s="20"/>
      <c r="PDO57" s="20"/>
      <c r="PDP57" s="20"/>
      <c r="PDQ57" s="20"/>
      <c r="PDR57" s="20"/>
      <c r="PDS57" s="20"/>
      <c r="PDT57" s="20"/>
      <c r="PDU57" s="20"/>
      <c r="PDV57" s="20"/>
      <c r="PDW57" s="20"/>
      <c r="PDX57" s="20"/>
      <c r="PDY57" s="20"/>
      <c r="PDZ57" s="20"/>
      <c r="PEA57" s="20"/>
      <c r="PEB57" s="20"/>
      <c r="PEC57" s="20"/>
      <c r="PED57" s="20"/>
      <c r="PEE57" s="20"/>
      <c r="PEF57" s="20"/>
      <c r="PEG57" s="20"/>
      <c r="PEH57" s="20"/>
      <c r="PEI57" s="20"/>
      <c r="PEJ57" s="20"/>
      <c r="PEK57" s="20"/>
      <c r="PEL57" s="20"/>
      <c r="PEM57" s="20"/>
      <c r="PEN57" s="20"/>
      <c r="PEO57" s="20"/>
      <c r="PEP57" s="20"/>
      <c r="PEQ57" s="20"/>
      <c r="PER57" s="20"/>
      <c r="PES57" s="20"/>
      <c r="PET57" s="20"/>
      <c r="PEU57" s="20"/>
      <c r="PEV57" s="20"/>
      <c r="PEW57" s="20"/>
      <c r="PEX57" s="20"/>
      <c r="PEY57" s="20"/>
      <c r="PEZ57" s="20"/>
      <c r="PFA57" s="20"/>
      <c r="PFB57" s="20"/>
      <c r="PFC57" s="20"/>
      <c r="PFD57" s="20"/>
      <c r="PFE57" s="20"/>
      <c r="PFF57" s="20"/>
      <c r="PFG57" s="20"/>
      <c r="PFH57" s="20"/>
      <c r="PFI57" s="20"/>
      <c r="PFJ57" s="20"/>
      <c r="PFK57" s="20"/>
      <c r="PFL57" s="20"/>
      <c r="PFM57" s="20"/>
      <c r="PFN57" s="20"/>
      <c r="PFO57" s="20"/>
      <c r="PFP57" s="20"/>
      <c r="PFQ57" s="20"/>
      <c r="PFR57" s="20"/>
      <c r="PFS57" s="20"/>
      <c r="PFT57" s="20"/>
      <c r="PFU57" s="20"/>
      <c r="PFV57" s="20"/>
      <c r="PFW57" s="20"/>
      <c r="PFX57" s="20"/>
      <c r="PFY57" s="20"/>
      <c r="PFZ57" s="20"/>
      <c r="PGA57" s="20"/>
      <c r="PGB57" s="20"/>
      <c r="PGC57" s="20"/>
      <c r="PGD57" s="20"/>
      <c r="PGE57" s="20"/>
      <c r="PGF57" s="20"/>
      <c r="PGG57" s="20"/>
      <c r="PGH57" s="20"/>
      <c r="PGI57" s="20"/>
      <c r="PGJ57" s="20"/>
      <c r="PGK57" s="20"/>
      <c r="PGL57" s="20"/>
      <c r="PGM57" s="20"/>
      <c r="PGN57" s="20"/>
      <c r="PGO57" s="20"/>
      <c r="PGP57" s="20"/>
      <c r="PGQ57" s="20"/>
      <c r="PGR57" s="20"/>
      <c r="PGS57" s="20"/>
      <c r="PGT57" s="20"/>
      <c r="PGU57" s="20"/>
      <c r="PGV57" s="20"/>
      <c r="PGW57" s="20"/>
      <c r="PGX57" s="20"/>
      <c r="PGY57" s="20"/>
      <c r="PGZ57" s="20"/>
      <c r="PHA57" s="20"/>
      <c r="PHB57" s="20"/>
      <c r="PHC57" s="20"/>
      <c r="PHD57" s="20"/>
      <c r="PHE57" s="20"/>
      <c r="PHF57" s="20"/>
      <c r="PHG57" s="20"/>
      <c r="PHH57" s="20"/>
      <c r="PHI57" s="20"/>
      <c r="PHJ57" s="20"/>
      <c r="PHK57" s="20"/>
      <c r="PHL57" s="20"/>
      <c r="PHM57" s="20"/>
      <c r="PHN57" s="20"/>
      <c r="PHO57" s="20"/>
      <c r="PHP57" s="20"/>
      <c r="PHQ57" s="20"/>
      <c r="PHR57" s="20"/>
      <c r="PHS57" s="20"/>
      <c r="PHT57" s="20"/>
      <c r="PHU57" s="20"/>
      <c r="PHV57" s="20"/>
      <c r="PHW57" s="20"/>
      <c r="PHX57" s="20"/>
      <c r="PHY57" s="20"/>
      <c r="PHZ57" s="20"/>
      <c r="PIA57" s="20"/>
      <c r="PIB57" s="20"/>
      <c r="PIC57" s="20"/>
      <c r="PID57" s="20"/>
      <c r="PIE57" s="20"/>
      <c r="PIF57" s="20"/>
      <c r="PIG57" s="20"/>
      <c r="PIH57" s="20"/>
      <c r="PII57" s="20"/>
      <c r="PIJ57" s="20"/>
      <c r="PIK57" s="20"/>
      <c r="PIL57" s="20"/>
      <c r="PIM57" s="20"/>
      <c r="PIN57" s="20"/>
      <c r="PIO57" s="20"/>
      <c r="PIP57" s="20"/>
      <c r="PIQ57" s="20"/>
      <c r="PIR57" s="20"/>
      <c r="PIS57" s="20"/>
      <c r="PIT57" s="20"/>
      <c r="PIU57" s="20"/>
      <c r="PIV57" s="20"/>
      <c r="PIW57" s="20"/>
      <c r="PIX57" s="20"/>
      <c r="PIY57" s="20"/>
      <c r="PIZ57" s="20"/>
      <c r="PJA57" s="20"/>
      <c r="PJB57" s="20"/>
      <c r="PJC57" s="20"/>
      <c r="PJD57" s="20"/>
      <c r="PJE57" s="20"/>
      <c r="PJF57" s="20"/>
      <c r="PJG57" s="20"/>
      <c r="PJH57" s="20"/>
      <c r="PJI57" s="20"/>
      <c r="PJJ57" s="20"/>
      <c r="PJK57" s="20"/>
      <c r="PJL57" s="20"/>
      <c r="PJM57" s="20"/>
      <c r="PJN57" s="20"/>
      <c r="PJO57" s="20"/>
      <c r="PJP57" s="20"/>
      <c r="PJQ57" s="20"/>
      <c r="PJR57" s="20"/>
      <c r="PJS57" s="20"/>
      <c r="PJT57" s="20"/>
      <c r="PJU57" s="20"/>
      <c r="PJV57" s="20"/>
      <c r="PJW57" s="20"/>
      <c r="PJX57" s="20"/>
      <c r="PJY57" s="20"/>
      <c r="PJZ57" s="20"/>
      <c r="PKA57" s="20"/>
      <c r="PKB57" s="20"/>
      <c r="PKC57" s="20"/>
      <c r="PKD57" s="20"/>
      <c r="PKE57" s="20"/>
      <c r="PKF57" s="20"/>
      <c r="PKG57" s="20"/>
      <c r="PKH57" s="20"/>
      <c r="PKI57" s="20"/>
      <c r="PKJ57" s="20"/>
      <c r="PKK57" s="20"/>
      <c r="PKL57" s="20"/>
      <c r="PKM57" s="20"/>
      <c r="PKN57" s="20"/>
      <c r="PKO57" s="20"/>
      <c r="PKP57" s="20"/>
      <c r="PKQ57" s="20"/>
      <c r="PKR57" s="20"/>
      <c r="PKS57" s="20"/>
      <c r="PKT57" s="20"/>
      <c r="PKU57" s="20"/>
      <c r="PKV57" s="20"/>
      <c r="PKW57" s="20"/>
      <c r="PKX57" s="20"/>
      <c r="PKY57" s="20"/>
      <c r="PKZ57" s="20"/>
      <c r="PLA57" s="20"/>
      <c r="PLB57" s="20"/>
      <c r="PLC57" s="20"/>
      <c r="PLD57" s="20"/>
      <c r="PLE57" s="20"/>
      <c r="PLF57" s="20"/>
      <c r="PLG57" s="20"/>
      <c r="PLH57" s="20"/>
      <c r="PLI57" s="20"/>
      <c r="PLJ57" s="20"/>
      <c r="PLK57" s="20"/>
      <c r="PLL57" s="20"/>
      <c r="PLM57" s="20"/>
      <c r="PLN57" s="20"/>
      <c r="PLO57" s="20"/>
      <c r="PLP57" s="20"/>
      <c r="PLQ57" s="20"/>
      <c r="PLR57" s="20"/>
      <c r="PLS57" s="20"/>
      <c r="PLT57" s="20"/>
      <c r="PLU57" s="20"/>
      <c r="PLV57" s="20"/>
      <c r="PLW57" s="20"/>
      <c r="PLX57" s="20"/>
      <c r="PLY57" s="20"/>
      <c r="PLZ57" s="20"/>
      <c r="PMA57" s="20"/>
      <c r="PMB57" s="20"/>
      <c r="PMC57" s="20"/>
      <c r="PMD57" s="20"/>
      <c r="PME57" s="20"/>
      <c r="PMF57" s="20"/>
      <c r="PMG57" s="20"/>
      <c r="PMH57" s="20"/>
      <c r="PMI57" s="20"/>
      <c r="PMJ57" s="20"/>
      <c r="PMK57" s="20"/>
      <c r="PML57" s="20"/>
      <c r="PMM57" s="20"/>
      <c r="PMN57" s="20"/>
      <c r="PMO57" s="20"/>
      <c r="PMP57" s="20"/>
      <c r="PMQ57" s="20"/>
      <c r="PMR57" s="20"/>
      <c r="PMS57" s="20"/>
      <c r="PMT57" s="20"/>
      <c r="PMU57" s="20"/>
      <c r="PMV57" s="20"/>
      <c r="PMW57" s="20"/>
      <c r="PMX57" s="20"/>
      <c r="PMY57" s="20"/>
      <c r="PMZ57" s="20"/>
      <c r="PNA57" s="20"/>
      <c r="PNB57" s="20"/>
      <c r="PNC57" s="20"/>
      <c r="PND57" s="20"/>
      <c r="PNE57" s="20"/>
      <c r="PNF57" s="20"/>
      <c r="PNG57" s="20"/>
      <c r="PNH57" s="20"/>
      <c r="PNI57" s="20"/>
      <c r="PNJ57" s="20"/>
      <c r="PNK57" s="20"/>
      <c r="PNL57" s="20"/>
      <c r="PNM57" s="20"/>
      <c r="PNN57" s="20"/>
      <c r="PNO57" s="20"/>
      <c r="PNP57" s="20"/>
      <c r="PNQ57" s="20"/>
      <c r="PNR57" s="20"/>
      <c r="PNS57" s="20"/>
      <c r="PNT57" s="20"/>
      <c r="PNU57" s="20"/>
      <c r="PNV57" s="20"/>
      <c r="PNW57" s="20"/>
      <c r="PNX57" s="20"/>
      <c r="PNY57" s="20"/>
      <c r="PNZ57" s="20"/>
      <c r="POA57" s="20"/>
      <c r="POB57" s="20"/>
      <c r="POC57" s="20"/>
      <c r="POD57" s="20"/>
      <c r="POE57" s="20"/>
      <c r="POF57" s="20"/>
      <c r="POG57" s="20"/>
      <c r="POH57" s="20"/>
      <c r="POI57" s="20"/>
      <c r="POJ57" s="20"/>
      <c r="POK57" s="20"/>
      <c r="POL57" s="20"/>
      <c r="POM57" s="20"/>
      <c r="PON57" s="20"/>
      <c r="POO57" s="20"/>
      <c r="POP57" s="20"/>
      <c r="POQ57" s="20"/>
      <c r="POR57" s="20"/>
      <c r="POS57" s="20"/>
      <c r="POT57" s="20"/>
      <c r="POU57" s="20"/>
      <c r="POV57" s="20"/>
      <c r="POW57" s="20"/>
      <c r="POX57" s="20"/>
      <c r="POY57" s="20"/>
      <c r="POZ57" s="20"/>
      <c r="PPA57" s="20"/>
      <c r="PPB57" s="20"/>
      <c r="PPC57" s="20"/>
      <c r="PPD57" s="20"/>
      <c r="PPE57" s="20"/>
      <c r="PPF57" s="20"/>
      <c r="PPG57" s="20"/>
      <c r="PPH57" s="20"/>
      <c r="PPI57" s="20"/>
      <c r="PPJ57" s="20"/>
      <c r="PPK57" s="20"/>
      <c r="PPL57" s="20"/>
      <c r="PPM57" s="20"/>
      <c r="PPN57" s="20"/>
      <c r="PPO57" s="20"/>
      <c r="PPP57" s="20"/>
      <c r="PPQ57" s="20"/>
      <c r="PPR57" s="20"/>
      <c r="PPS57" s="20"/>
      <c r="PPT57" s="20"/>
      <c r="PPU57" s="20"/>
      <c r="PPV57" s="20"/>
      <c r="PPW57" s="20"/>
      <c r="PPX57" s="20"/>
      <c r="PPY57" s="20"/>
      <c r="PPZ57" s="20"/>
      <c r="PQA57" s="20"/>
      <c r="PQB57" s="20"/>
      <c r="PQC57" s="20"/>
      <c r="PQD57" s="20"/>
      <c r="PQE57" s="20"/>
      <c r="PQF57" s="20"/>
      <c r="PQG57" s="20"/>
      <c r="PQH57" s="20"/>
      <c r="PQI57" s="20"/>
      <c r="PQJ57" s="20"/>
      <c r="PQK57" s="20"/>
      <c r="PQL57" s="20"/>
      <c r="PQM57" s="20"/>
      <c r="PQN57" s="20"/>
      <c r="PQO57" s="20"/>
      <c r="PQP57" s="20"/>
      <c r="PQQ57" s="20"/>
      <c r="PQR57" s="20"/>
      <c r="PQS57" s="20"/>
      <c r="PQT57" s="20"/>
      <c r="PQU57" s="20"/>
      <c r="PQV57" s="20"/>
      <c r="PQW57" s="20"/>
      <c r="PQX57" s="20"/>
      <c r="PQY57" s="20"/>
      <c r="PQZ57" s="20"/>
      <c r="PRA57" s="20"/>
      <c r="PRB57" s="20"/>
      <c r="PRC57" s="20"/>
      <c r="PRD57" s="20"/>
      <c r="PRE57" s="20"/>
      <c r="PRF57" s="20"/>
      <c r="PRG57" s="20"/>
      <c r="PRH57" s="20"/>
      <c r="PRI57" s="20"/>
      <c r="PRJ57" s="20"/>
      <c r="PRK57" s="20"/>
      <c r="PRL57" s="20"/>
      <c r="PRM57" s="20"/>
      <c r="PRN57" s="20"/>
      <c r="PRO57" s="20"/>
      <c r="PRP57" s="20"/>
      <c r="PRQ57" s="20"/>
      <c r="PRR57" s="20"/>
      <c r="PRS57" s="20"/>
      <c r="PRT57" s="20"/>
      <c r="PRU57" s="20"/>
      <c r="PRV57" s="20"/>
      <c r="PRW57" s="20"/>
      <c r="PRX57" s="20"/>
      <c r="PRY57" s="20"/>
      <c r="PRZ57" s="20"/>
      <c r="PSA57" s="20"/>
      <c r="PSB57" s="20"/>
      <c r="PSC57" s="20"/>
      <c r="PSD57" s="20"/>
      <c r="PSE57" s="20"/>
      <c r="PSF57" s="20"/>
      <c r="PSG57" s="20"/>
      <c r="PSH57" s="20"/>
      <c r="PSI57" s="20"/>
      <c r="PSJ57" s="20"/>
      <c r="PSK57" s="20"/>
      <c r="PSL57" s="20"/>
      <c r="PSM57" s="20"/>
      <c r="PSN57" s="20"/>
      <c r="PSO57" s="20"/>
      <c r="PSP57" s="20"/>
      <c r="PSQ57" s="20"/>
      <c r="PSR57" s="20"/>
      <c r="PSS57" s="20"/>
      <c r="PST57" s="20"/>
      <c r="PSU57" s="20"/>
      <c r="PSV57" s="20"/>
      <c r="PSW57" s="20"/>
      <c r="PSX57" s="20"/>
      <c r="PSY57" s="20"/>
      <c r="PSZ57" s="20"/>
      <c r="PTA57" s="20"/>
      <c r="PTB57" s="20"/>
      <c r="PTC57" s="20"/>
      <c r="PTD57" s="20"/>
      <c r="PTE57" s="20"/>
      <c r="PTF57" s="20"/>
      <c r="PTG57" s="20"/>
      <c r="PTH57" s="20"/>
      <c r="PTI57" s="20"/>
      <c r="PTJ57" s="20"/>
      <c r="PTK57" s="20"/>
      <c r="PTL57" s="20"/>
      <c r="PTM57" s="20"/>
      <c r="PTN57" s="20"/>
      <c r="PTO57" s="20"/>
      <c r="PTP57" s="20"/>
      <c r="PTQ57" s="20"/>
      <c r="PTR57" s="20"/>
      <c r="PTS57" s="20"/>
      <c r="PTT57" s="20"/>
      <c r="PTU57" s="20"/>
      <c r="PTV57" s="20"/>
      <c r="PTW57" s="20"/>
      <c r="PTX57" s="20"/>
      <c r="PTY57" s="20"/>
      <c r="PTZ57" s="20"/>
      <c r="PUA57" s="20"/>
      <c r="PUB57" s="20"/>
      <c r="PUC57" s="20"/>
      <c r="PUD57" s="20"/>
      <c r="PUE57" s="20"/>
      <c r="PUF57" s="20"/>
      <c r="PUG57" s="20"/>
      <c r="PUH57" s="20"/>
      <c r="PUI57" s="20"/>
      <c r="PUJ57" s="20"/>
      <c r="PUK57" s="20"/>
      <c r="PUL57" s="20"/>
      <c r="PUM57" s="20"/>
      <c r="PUN57" s="20"/>
      <c r="PUO57" s="20"/>
      <c r="PUP57" s="20"/>
      <c r="PUQ57" s="20"/>
      <c r="PUR57" s="20"/>
      <c r="PUS57" s="20"/>
      <c r="PUT57" s="20"/>
      <c r="PUU57" s="20"/>
      <c r="PUV57" s="20"/>
      <c r="PUW57" s="20"/>
      <c r="PUX57" s="20"/>
      <c r="PUY57" s="20"/>
      <c r="PUZ57" s="20"/>
      <c r="PVA57" s="20"/>
      <c r="PVB57" s="20"/>
      <c r="PVC57" s="20"/>
      <c r="PVD57" s="20"/>
      <c r="PVE57" s="20"/>
      <c r="PVF57" s="20"/>
      <c r="PVG57" s="20"/>
      <c r="PVH57" s="20"/>
      <c r="PVI57" s="20"/>
      <c r="PVJ57" s="20"/>
      <c r="PVK57" s="20"/>
      <c r="PVL57" s="20"/>
      <c r="PVM57" s="20"/>
      <c r="PVN57" s="20"/>
      <c r="PVO57" s="20"/>
      <c r="PVP57" s="20"/>
      <c r="PVQ57" s="20"/>
      <c r="PVR57" s="20"/>
      <c r="PVS57" s="20"/>
      <c r="PVT57" s="20"/>
      <c r="PVU57" s="20"/>
      <c r="PVV57" s="20"/>
      <c r="PVW57" s="20"/>
      <c r="PVX57" s="20"/>
      <c r="PVY57" s="20"/>
      <c r="PVZ57" s="20"/>
      <c r="PWA57" s="20"/>
      <c r="PWB57" s="20"/>
      <c r="PWC57" s="20"/>
      <c r="PWD57" s="20"/>
      <c r="PWE57" s="20"/>
      <c r="PWF57" s="20"/>
      <c r="PWG57" s="20"/>
      <c r="PWH57" s="20"/>
      <c r="PWI57" s="20"/>
      <c r="PWJ57" s="20"/>
      <c r="PWK57" s="20"/>
      <c r="PWL57" s="20"/>
      <c r="PWM57" s="20"/>
      <c r="PWN57" s="20"/>
      <c r="PWO57" s="20"/>
      <c r="PWP57" s="20"/>
      <c r="PWQ57" s="20"/>
      <c r="PWR57" s="20"/>
      <c r="PWS57" s="20"/>
      <c r="PWT57" s="20"/>
      <c r="PWU57" s="20"/>
      <c r="PWV57" s="20"/>
      <c r="PWW57" s="20"/>
      <c r="PWX57" s="20"/>
      <c r="PWY57" s="20"/>
      <c r="PWZ57" s="20"/>
      <c r="PXA57" s="20"/>
      <c r="PXB57" s="20"/>
      <c r="PXC57" s="20"/>
      <c r="PXD57" s="20"/>
      <c r="PXE57" s="20"/>
      <c r="PXF57" s="20"/>
      <c r="PXG57" s="20"/>
      <c r="PXH57" s="20"/>
      <c r="PXI57" s="20"/>
      <c r="PXJ57" s="20"/>
      <c r="PXK57" s="20"/>
      <c r="PXL57" s="20"/>
      <c r="PXM57" s="20"/>
      <c r="PXN57" s="20"/>
      <c r="PXO57" s="20"/>
      <c r="PXP57" s="20"/>
      <c r="PXQ57" s="20"/>
      <c r="PXR57" s="20"/>
      <c r="PXS57" s="20"/>
      <c r="PXT57" s="20"/>
      <c r="PXU57" s="20"/>
      <c r="PXV57" s="20"/>
      <c r="PXW57" s="20"/>
      <c r="PXX57" s="20"/>
      <c r="PXY57" s="20"/>
      <c r="PXZ57" s="20"/>
      <c r="PYA57" s="20"/>
      <c r="PYB57" s="20"/>
      <c r="PYC57" s="20"/>
      <c r="PYD57" s="20"/>
      <c r="PYE57" s="20"/>
      <c r="PYF57" s="20"/>
      <c r="PYG57" s="20"/>
      <c r="PYH57" s="20"/>
      <c r="PYI57" s="20"/>
      <c r="PYJ57" s="20"/>
      <c r="PYK57" s="20"/>
      <c r="PYL57" s="20"/>
      <c r="PYM57" s="20"/>
      <c r="PYN57" s="20"/>
      <c r="PYO57" s="20"/>
      <c r="PYP57" s="20"/>
      <c r="PYQ57" s="20"/>
      <c r="PYR57" s="20"/>
      <c r="PYS57" s="20"/>
      <c r="PYT57" s="20"/>
      <c r="PYU57" s="20"/>
      <c r="PYV57" s="20"/>
      <c r="PYW57" s="20"/>
      <c r="PYX57" s="20"/>
      <c r="PYY57" s="20"/>
      <c r="PYZ57" s="20"/>
      <c r="PZA57" s="20"/>
      <c r="PZB57" s="20"/>
      <c r="PZC57" s="20"/>
      <c r="PZD57" s="20"/>
      <c r="PZE57" s="20"/>
      <c r="PZF57" s="20"/>
      <c r="PZG57" s="20"/>
      <c r="PZH57" s="20"/>
      <c r="PZI57" s="20"/>
      <c r="PZJ57" s="20"/>
      <c r="PZK57" s="20"/>
      <c r="PZL57" s="20"/>
      <c r="PZM57" s="20"/>
      <c r="PZN57" s="20"/>
      <c r="PZO57" s="20"/>
      <c r="PZP57" s="20"/>
      <c r="PZQ57" s="20"/>
      <c r="PZR57" s="20"/>
      <c r="PZS57" s="20"/>
      <c r="PZT57" s="20"/>
      <c r="PZU57" s="20"/>
      <c r="PZV57" s="20"/>
      <c r="PZW57" s="20"/>
      <c r="PZX57" s="20"/>
      <c r="PZY57" s="20"/>
      <c r="PZZ57" s="20"/>
      <c r="QAA57" s="20"/>
      <c r="QAB57" s="20"/>
      <c r="QAC57" s="20"/>
      <c r="QAD57" s="20"/>
      <c r="QAE57" s="20"/>
      <c r="QAF57" s="20"/>
      <c r="QAG57" s="20"/>
      <c r="QAH57" s="20"/>
      <c r="QAI57" s="20"/>
      <c r="QAJ57" s="20"/>
      <c r="QAK57" s="20"/>
      <c r="QAL57" s="20"/>
      <c r="QAM57" s="20"/>
      <c r="QAN57" s="20"/>
      <c r="QAO57" s="20"/>
      <c r="QAP57" s="20"/>
      <c r="QAQ57" s="20"/>
      <c r="QAR57" s="20"/>
      <c r="QAS57" s="20"/>
      <c r="QAT57" s="20"/>
      <c r="QAU57" s="20"/>
      <c r="QAV57" s="20"/>
      <c r="QAW57" s="20"/>
      <c r="QAX57" s="20"/>
      <c r="QAY57" s="20"/>
      <c r="QAZ57" s="20"/>
      <c r="QBA57" s="20"/>
      <c r="QBB57" s="20"/>
      <c r="QBC57" s="20"/>
      <c r="QBD57" s="20"/>
      <c r="QBE57" s="20"/>
      <c r="QBF57" s="20"/>
      <c r="QBG57" s="20"/>
      <c r="QBH57" s="20"/>
      <c r="QBI57" s="20"/>
      <c r="QBJ57" s="20"/>
      <c r="QBK57" s="20"/>
      <c r="QBL57" s="20"/>
      <c r="QBM57" s="20"/>
      <c r="QBN57" s="20"/>
      <c r="QBO57" s="20"/>
      <c r="QBP57" s="20"/>
      <c r="QBQ57" s="20"/>
      <c r="QBR57" s="20"/>
      <c r="QBS57" s="20"/>
      <c r="QBT57" s="20"/>
      <c r="QBU57" s="20"/>
      <c r="QBV57" s="20"/>
      <c r="QBW57" s="20"/>
      <c r="QBX57" s="20"/>
      <c r="QBY57" s="20"/>
      <c r="QBZ57" s="20"/>
      <c r="QCA57" s="20"/>
      <c r="QCB57" s="20"/>
      <c r="QCC57" s="20"/>
      <c r="QCD57" s="20"/>
      <c r="QCE57" s="20"/>
      <c r="QCF57" s="20"/>
      <c r="QCG57" s="20"/>
      <c r="QCH57" s="20"/>
      <c r="QCI57" s="20"/>
      <c r="QCJ57" s="20"/>
      <c r="QCK57" s="20"/>
      <c r="QCL57" s="20"/>
      <c r="QCM57" s="20"/>
      <c r="QCN57" s="20"/>
      <c r="QCO57" s="20"/>
      <c r="QCP57" s="20"/>
      <c r="QCQ57" s="20"/>
      <c r="QCR57" s="20"/>
      <c r="QCS57" s="20"/>
      <c r="QCT57" s="20"/>
      <c r="QCU57" s="20"/>
      <c r="QCV57" s="20"/>
      <c r="QCW57" s="20"/>
      <c r="QCX57" s="20"/>
      <c r="QCY57" s="20"/>
      <c r="QCZ57" s="20"/>
      <c r="QDA57" s="20"/>
      <c r="QDB57" s="20"/>
      <c r="QDC57" s="20"/>
      <c r="QDD57" s="20"/>
      <c r="QDE57" s="20"/>
      <c r="QDF57" s="20"/>
      <c r="QDG57" s="20"/>
      <c r="QDH57" s="20"/>
      <c r="QDI57" s="20"/>
      <c r="QDJ57" s="20"/>
      <c r="QDK57" s="20"/>
      <c r="QDL57" s="20"/>
      <c r="QDM57" s="20"/>
      <c r="QDN57" s="20"/>
      <c r="QDO57" s="20"/>
      <c r="QDP57" s="20"/>
      <c r="QDQ57" s="20"/>
      <c r="QDR57" s="20"/>
      <c r="QDS57" s="20"/>
      <c r="QDT57" s="20"/>
      <c r="QDU57" s="20"/>
      <c r="QDV57" s="20"/>
      <c r="QDW57" s="20"/>
      <c r="QDX57" s="20"/>
      <c r="QDY57" s="20"/>
      <c r="QDZ57" s="20"/>
      <c r="QEA57" s="20"/>
      <c r="QEB57" s="20"/>
      <c r="QEC57" s="20"/>
      <c r="QED57" s="20"/>
      <c r="QEE57" s="20"/>
      <c r="QEF57" s="20"/>
      <c r="QEG57" s="20"/>
      <c r="QEH57" s="20"/>
      <c r="QEI57" s="20"/>
      <c r="QEJ57" s="20"/>
      <c r="QEK57" s="20"/>
      <c r="QEL57" s="20"/>
      <c r="QEM57" s="20"/>
      <c r="QEN57" s="20"/>
      <c r="QEO57" s="20"/>
      <c r="QEP57" s="20"/>
      <c r="QEQ57" s="20"/>
      <c r="QER57" s="20"/>
      <c r="QES57" s="20"/>
      <c r="QET57" s="20"/>
      <c r="QEU57" s="20"/>
      <c r="QEV57" s="20"/>
      <c r="QEW57" s="20"/>
      <c r="QEX57" s="20"/>
      <c r="QEY57" s="20"/>
      <c r="QEZ57" s="20"/>
      <c r="QFA57" s="20"/>
      <c r="QFB57" s="20"/>
      <c r="QFC57" s="20"/>
      <c r="QFD57" s="20"/>
      <c r="QFE57" s="20"/>
      <c r="QFF57" s="20"/>
      <c r="QFG57" s="20"/>
      <c r="QFH57" s="20"/>
      <c r="QFI57" s="20"/>
      <c r="QFJ57" s="20"/>
      <c r="QFK57" s="20"/>
      <c r="QFL57" s="20"/>
      <c r="QFM57" s="20"/>
      <c r="QFN57" s="20"/>
      <c r="QFO57" s="20"/>
      <c r="QFP57" s="20"/>
      <c r="QFQ57" s="20"/>
      <c r="QFR57" s="20"/>
      <c r="QFS57" s="20"/>
      <c r="QFT57" s="20"/>
      <c r="QFU57" s="20"/>
      <c r="QFV57" s="20"/>
      <c r="QFW57" s="20"/>
      <c r="QFX57" s="20"/>
      <c r="QFY57" s="20"/>
      <c r="QFZ57" s="20"/>
      <c r="QGA57" s="20"/>
      <c r="QGB57" s="20"/>
      <c r="QGC57" s="20"/>
      <c r="QGD57" s="20"/>
      <c r="QGE57" s="20"/>
      <c r="QGF57" s="20"/>
      <c r="QGG57" s="20"/>
      <c r="QGH57" s="20"/>
      <c r="QGI57" s="20"/>
      <c r="QGJ57" s="20"/>
      <c r="QGK57" s="20"/>
      <c r="QGL57" s="20"/>
      <c r="QGM57" s="20"/>
      <c r="QGN57" s="20"/>
      <c r="QGO57" s="20"/>
      <c r="QGP57" s="20"/>
      <c r="QGQ57" s="20"/>
      <c r="QGR57" s="20"/>
      <c r="QGS57" s="20"/>
      <c r="QGT57" s="20"/>
      <c r="QGU57" s="20"/>
      <c r="QGV57" s="20"/>
      <c r="QGW57" s="20"/>
      <c r="QGX57" s="20"/>
      <c r="QGY57" s="20"/>
      <c r="QGZ57" s="20"/>
      <c r="QHA57" s="20"/>
      <c r="QHB57" s="20"/>
      <c r="QHC57" s="20"/>
      <c r="QHD57" s="20"/>
      <c r="QHE57" s="20"/>
      <c r="QHF57" s="20"/>
      <c r="QHG57" s="20"/>
      <c r="QHH57" s="20"/>
      <c r="QHI57" s="20"/>
      <c r="QHJ57" s="20"/>
      <c r="QHK57" s="20"/>
      <c r="QHL57" s="20"/>
      <c r="QHM57" s="20"/>
      <c r="QHN57" s="20"/>
      <c r="QHO57" s="20"/>
      <c r="QHP57" s="20"/>
      <c r="QHQ57" s="20"/>
      <c r="QHR57" s="20"/>
      <c r="QHS57" s="20"/>
      <c r="QHT57" s="20"/>
      <c r="QHU57" s="20"/>
      <c r="QHV57" s="20"/>
      <c r="QHW57" s="20"/>
      <c r="QHX57" s="20"/>
      <c r="QHY57" s="20"/>
      <c r="QHZ57" s="20"/>
      <c r="QIA57" s="20"/>
      <c r="QIB57" s="20"/>
      <c r="QIC57" s="20"/>
      <c r="QID57" s="20"/>
      <c r="QIE57" s="20"/>
      <c r="QIF57" s="20"/>
      <c r="QIG57" s="20"/>
      <c r="QIH57" s="20"/>
      <c r="QII57" s="20"/>
      <c r="QIJ57" s="20"/>
      <c r="QIK57" s="20"/>
      <c r="QIL57" s="20"/>
      <c r="QIM57" s="20"/>
      <c r="QIN57" s="20"/>
      <c r="QIO57" s="20"/>
      <c r="QIP57" s="20"/>
      <c r="QIQ57" s="20"/>
      <c r="QIR57" s="20"/>
      <c r="QIS57" s="20"/>
      <c r="QIT57" s="20"/>
      <c r="QIU57" s="20"/>
      <c r="QIV57" s="20"/>
      <c r="QIW57" s="20"/>
      <c r="QIX57" s="20"/>
      <c r="QIY57" s="20"/>
      <c r="QIZ57" s="20"/>
      <c r="QJA57" s="20"/>
      <c r="QJB57" s="20"/>
      <c r="QJC57" s="20"/>
      <c r="QJD57" s="20"/>
      <c r="QJE57" s="20"/>
      <c r="QJF57" s="20"/>
      <c r="QJG57" s="20"/>
      <c r="QJH57" s="20"/>
      <c r="QJI57" s="20"/>
      <c r="QJJ57" s="20"/>
      <c r="QJK57" s="20"/>
      <c r="QJL57" s="20"/>
      <c r="QJM57" s="20"/>
      <c r="QJN57" s="20"/>
      <c r="QJO57" s="20"/>
      <c r="QJP57" s="20"/>
      <c r="QJQ57" s="20"/>
      <c r="QJR57" s="20"/>
      <c r="QJS57" s="20"/>
      <c r="QJT57" s="20"/>
      <c r="QJU57" s="20"/>
      <c r="QJV57" s="20"/>
      <c r="QJW57" s="20"/>
      <c r="QJX57" s="20"/>
      <c r="QJY57" s="20"/>
      <c r="QJZ57" s="20"/>
      <c r="QKA57" s="20"/>
      <c r="QKB57" s="20"/>
      <c r="QKC57" s="20"/>
      <c r="QKD57" s="20"/>
      <c r="QKE57" s="20"/>
      <c r="QKF57" s="20"/>
      <c r="QKG57" s="20"/>
      <c r="QKH57" s="20"/>
      <c r="QKI57" s="20"/>
      <c r="QKJ57" s="20"/>
      <c r="QKK57" s="20"/>
      <c r="QKL57" s="20"/>
      <c r="QKM57" s="20"/>
      <c r="QKN57" s="20"/>
      <c r="QKO57" s="20"/>
      <c r="QKP57" s="20"/>
      <c r="QKQ57" s="20"/>
      <c r="QKR57" s="20"/>
      <c r="QKS57" s="20"/>
      <c r="QKT57" s="20"/>
      <c r="QKU57" s="20"/>
      <c r="QKV57" s="20"/>
      <c r="QKW57" s="20"/>
      <c r="QKX57" s="20"/>
      <c r="QKY57" s="20"/>
      <c r="QKZ57" s="20"/>
      <c r="QLA57" s="20"/>
      <c r="QLB57" s="20"/>
      <c r="QLC57" s="20"/>
      <c r="QLD57" s="20"/>
      <c r="QLE57" s="20"/>
      <c r="QLF57" s="20"/>
      <c r="QLG57" s="20"/>
      <c r="QLH57" s="20"/>
      <c r="QLI57" s="20"/>
      <c r="QLJ57" s="20"/>
      <c r="QLK57" s="20"/>
      <c r="QLL57" s="20"/>
      <c r="QLM57" s="20"/>
      <c r="QLN57" s="20"/>
      <c r="QLO57" s="20"/>
      <c r="QLP57" s="20"/>
      <c r="QLQ57" s="20"/>
      <c r="QLR57" s="20"/>
      <c r="QLS57" s="20"/>
      <c r="QLT57" s="20"/>
      <c r="QLU57" s="20"/>
      <c r="QLV57" s="20"/>
      <c r="QLW57" s="20"/>
      <c r="QLX57" s="20"/>
      <c r="QLY57" s="20"/>
      <c r="QLZ57" s="20"/>
      <c r="QMA57" s="20"/>
      <c r="QMB57" s="20"/>
      <c r="QMC57" s="20"/>
      <c r="QMD57" s="20"/>
      <c r="QME57" s="20"/>
      <c r="QMF57" s="20"/>
      <c r="QMG57" s="20"/>
      <c r="QMH57" s="20"/>
      <c r="QMI57" s="20"/>
      <c r="QMJ57" s="20"/>
      <c r="QMK57" s="20"/>
      <c r="QML57" s="20"/>
      <c r="QMM57" s="20"/>
      <c r="QMN57" s="20"/>
      <c r="QMO57" s="20"/>
      <c r="QMP57" s="20"/>
      <c r="QMQ57" s="20"/>
      <c r="QMR57" s="20"/>
      <c r="QMS57" s="20"/>
      <c r="QMT57" s="20"/>
      <c r="QMU57" s="20"/>
      <c r="QMV57" s="20"/>
      <c r="QMW57" s="20"/>
      <c r="QMX57" s="20"/>
      <c r="QMY57" s="20"/>
      <c r="QMZ57" s="20"/>
      <c r="QNA57" s="20"/>
      <c r="QNB57" s="20"/>
      <c r="QNC57" s="20"/>
      <c r="QND57" s="20"/>
      <c r="QNE57" s="20"/>
      <c r="QNF57" s="20"/>
      <c r="QNG57" s="20"/>
      <c r="QNH57" s="20"/>
      <c r="QNI57" s="20"/>
      <c r="QNJ57" s="20"/>
      <c r="QNK57" s="20"/>
      <c r="QNL57" s="20"/>
      <c r="QNM57" s="20"/>
      <c r="QNN57" s="20"/>
      <c r="QNO57" s="20"/>
      <c r="QNP57" s="20"/>
      <c r="QNQ57" s="20"/>
      <c r="QNR57" s="20"/>
      <c r="QNS57" s="20"/>
      <c r="QNT57" s="20"/>
      <c r="QNU57" s="20"/>
      <c r="QNV57" s="20"/>
      <c r="QNW57" s="20"/>
      <c r="QNX57" s="20"/>
      <c r="QNY57" s="20"/>
      <c r="QNZ57" s="20"/>
      <c r="QOA57" s="20"/>
      <c r="QOB57" s="20"/>
      <c r="QOC57" s="20"/>
      <c r="QOD57" s="20"/>
      <c r="QOE57" s="20"/>
      <c r="QOF57" s="20"/>
      <c r="QOG57" s="20"/>
      <c r="QOH57" s="20"/>
      <c r="QOI57" s="20"/>
      <c r="QOJ57" s="20"/>
      <c r="QOK57" s="20"/>
      <c r="QOL57" s="20"/>
      <c r="QOM57" s="20"/>
      <c r="QON57" s="20"/>
      <c r="QOO57" s="20"/>
      <c r="QOP57" s="20"/>
      <c r="QOQ57" s="20"/>
      <c r="QOR57" s="20"/>
      <c r="QOS57" s="20"/>
      <c r="QOT57" s="20"/>
      <c r="QOU57" s="20"/>
      <c r="QOV57" s="20"/>
      <c r="QOW57" s="20"/>
      <c r="QOX57" s="20"/>
      <c r="QOY57" s="20"/>
      <c r="QOZ57" s="20"/>
      <c r="QPA57" s="20"/>
      <c r="QPB57" s="20"/>
      <c r="QPC57" s="20"/>
      <c r="QPD57" s="20"/>
      <c r="QPE57" s="20"/>
      <c r="QPF57" s="20"/>
      <c r="QPG57" s="20"/>
      <c r="QPH57" s="20"/>
      <c r="QPI57" s="20"/>
      <c r="QPJ57" s="20"/>
      <c r="QPK57" s="20"/>
      <c r="QPL57" s="20"/>
      <c r="QPM57" s="20"/>
      <c r="QPN57" s="20"/>
      <c r="QPO57" s="20"/>
      <c r="QPP57" s="20"/>
      <c r="QPQ57" s="20"/>
      <c r="QPR57" s="20"/>
      <c r="QPS57" s="20"/>
      <c r="QPT57" s="20"/>
      <c r="QPU57" s="20"/>
      <c r="QPV57" s="20"/>
      <c r="QPW57" s="20"/>
      <c r="QPX57" s="20"/>
      <c r="QPY57" s="20"/>
      <c r="QPZ57" s="20"/>
      <c r="QQA57" s="20"/>
      <c r="QQB57" s="20"/>
      <c r="QQC57" s="20"/>
      <c r="QQD57" s="20"/>
      <c r="QQE57" s="20"/>
      <c r="QQF57" s="20"/>
      <c r="QQG57" s="20"/>
      <c r="QQH57" s="20"/>
      <c r="QQI57" s="20"/>
      <c r="QQJ57" s="20"/>
      <c r="QQK57" s="20"/>
      <c r="QQL57" s="20"/>
      <c r="QQM57" s="20"/>
      <c r="QQN57" s="20"/>
      <c r="QQO57" s="20"/>
      <c r="QQP57" s="20"/>
      <c r="QQQ57" s="20"/>
      <c r="QQR57" s="20"/>
      <c r="QQS57" s="20"/>
      <c r="QQT57" s="20"/>
      <c r="QQU57" s="20"/>
      <c r="QQV57" s="20"/>
      <c r="QQW57" s="20"/>
      <c r="QQX57" s="20"/>
      <c r="QQY57" s="20"/>
      <c r="QQZ57" s="20"/>
      <c r="QRA57" s="20"/>
      <c r="QRB57" s="20"/>
      <c r="QRC57" s="20"/>
      <c r="QRD57" s="20"/>
      <c r="QRE57" s="20"/>
      <c r="QRF57" s="20"/>
      <c r="QRG57" s="20"/>
      <c r="QRH57" s="20"/>
      <c r="QRI57" s="20"/>
      <c r="QRJ57" s="20"/>
      <c r="QRK57" s="20"/>
      <c r="QRL57" s="20"/>
      <c r="QRM57" s="20"/>
      <c r="QRN57" s="20"/>
      <c r="QRO57" s="20"/>
      <c r="QRP57" s="20"/>
      <c r="QRQ57" s="20"/>
      <c r="QRR57" s="20"/>
      <c r="QRS57" s="20"/>
      <c r="QRT57" s="20"/>
      <c r="QRU57" s="20"/>
      <c r="QRV57" s="20"/>
      <c r="QRW57" s="20"/>
      <c r="QRX57" s="20"/>
      <c r="QRY57" s="20"/>
      <c r="QRZ57" s="20"/>
      <c r="QSA57" s="20"/>
      <c r="QSB57" s="20"/>
      <c r="QSC57" s="20"/>
      <c r="QSD57" s="20"/>
      <c r="QSE57" s="20"/>
      <c r="QSF57" s="20"/>
      <c r="QSG57" s="20"/>
      <c r="QSH57" s="20"/>
      <c r="QSI57" s="20"/>
      <c r="QSJ57" s="20"/>
      <c r="QSK57" s="20"/>
      <c r="QSL57" s="20"/>
      <c r="QSM57" s="20"/>
      <c r="QSN57" s="20"/>
      <c r="QSO57" s="20"/>
      <c r="QSP57" s="20"/>
      <c r="QSQ57" s="20"/>
      <c r="QSR57" s="20"/>
      <c r="QSS57" s="20"/>
      <c r="QST57" s="20"/>
      <c r="QSU57" s="20"/>
      <c r="QSV57" s="20"/>
      <c r="QSW57" s="20"/>
      <c r="QSX57" s="20"/>
      <c r="QSY57" s="20"/>
      <c r="QSZ57" s="20"/>
      <c r="QTA57" s="20"/>
      <c r="QTB57" s="20"/>
      <c r="QTC57" s="20"/>
      <c r="QTD57" s="20"/>
      <c r="QTE57" s="20"/>
      <c r="QTF57" s="20"/>
      <c r="QTG57" s="20"/>
      <c r="QTH57" s="20"/>
      <c r="QTI57" s="20"/>
      <c r="QTJ57" s="20"/>
      <c r="QTK57" s="20"/>
      <c r="QTL57" s="20"/>
      <c r="QTM57" s="20"/>
      <c r="QTN57" s="20"/>
      <c r="QTO57" s="20"/>
      <c r="QTP57" s="20"/>
      <c r="QTQ57" s="20"/>
      <c r="QTR57" s="20"/>
      <c r="QTS57" s="20"/>
      <c r="QTT57" s="20"/>
      <c r="QTU57" s="20"/>
      <c r="QTV57" s="20"/>
      <c r="QTW57" s="20"/>
      <c r="QTX57" s="20"/>
      <c r="QTY57" s="20"/>
      <c r="QTZ57" s="20"/>
      <c r="QUA57" s="20"/>
      <c r="QUB57" s="20"/>
      <c r="QUC57" s="20"/>
      <c r="QUD57" s="20"/>
      <c r="QUE57" s="20"/>
      <c r="QUF57" s="20"/>
      <c r="QUG57" s="20"/>
      <c r="QUH57" s="20"/>
      <c r="QUI57" s="20"/>
      <c r="QUJ57" s="20"/>
      <c r="QUK57" s="20"/>
      <c r="QUL57" s="20"/>
      <c r="QUM57" s="20"/>
      <c r="QUN57" s="20"/>
      <c r="QUO57" s="20"/>
      <c r="QUP57" s="20"/>
      <c r="QUQ57" s="20"/>
      <c r="QUR57" s="20"/>
      <c r="QUS57" s="20"/>
      <c r="QUT57" s="20"/>
      <c r="QUU57" s="20"/>
      <c r="QUV57" s="20"/>
      <c r="QUW57" s="20"/>
      <c r="QUX57" s="20"/>
      <c r="QUY57" s="20"/>
      <c r="QUZ57" s="20"/>
      <c r="QVA57" s="20"/>
      <c r="QVB57" s="20"/>
      <c r="QVC57" s="20"/>
      <c r="QVD57" s="20"/>
      <c r="QVE57" s="20"/>
      <c r="QVF57" s="20"/>
      <c r="QVG57" s="20"/>
      <c r="QVH57" s="20"/>
      <c r="QVI57" s="20"/>
      <c r="QVJ57" s="20"/>
      <c r="QVK57" s="20"/>
      <c r="QVL57" s="20"/>
      <c r="QVM57" s="20"/>
      <c r="QVN57" s="20"/>
      <c r="QVO57" s="20"/>
      <c r="QVP57" s="20"/>
      <c r="QVQ57" s="20"/>
      <c r="QVR57" s="20"/>
      <c r="QVS57" s="20"/>
      <c r="QVT57" s="20"/>
      <c r="QVU57" s="20"/>
      <c r="QVV57" s="20"/>
      <c r="QVW57" s="20"/>
      <c r="QVX57" s="20"/>
      <c r="QVY57" s="20"/>
      <c r="QVZ57" s="20"/>
      <c r="QWA57" s="20"/>
      <c r="QWB57" s="20"/>
      <c r="QWC57" s="20"/>
      <c r="QWD57" s="20"/>
      <c r="QWE57" s="20"/>
      <c r="QWF57" s="20"/>
      <c r="QWG57" s="20"/>
      <c r="QWH57" s="20"/>
      <c r="QWI57" s="20"/>
      <c r="QWJ57" s="20"/>
      <c r="QWK57" s="20"/>
      <c r="QWL57" s="20"/>
      <c r="QWM57" s="20"/>
      <c r="QWN57" s="20"/>
      <c r="QWO57" s="20"/>
      <c r="QWP57" s="20"/>
      <c r="QWQ57" s="20"/>
      <c r="QWR57" s="20"/>
      <c r="QWS57" s="20"/>
      <c r="QWT57" s="20"/>
      <c r="QWU57" s="20"/>
      <c r="QWV57" s="20"/>
      <c r="QWW57" s="20"/>
      <c r="QWX57" s="20"/>
      <c r="QWY57" s="20"/>
      <c r="QWZ57" s="20"/>
      <c r="QXA57" s="20"/>
      <c r="QXB57" s="20"/>
      <c r="QXC57" s="20"/>
      <c r="QXD57" s="20"/>
      <c r="QXE57" s="20"/>
      <c r="QXF57" s="20"/>
      <c r="QXG57" s="20"/>
      <c r="QXH57" s="20"/>
      <c r="QXI57" s="20"/>
      <c r="QXJ57" s="20"/>
      <c r="QXK57" s="20"/>
      <c r="QXL57" s="20"/>
      <c r="QXM57" s="20"/>
      <c r="QXN57" s="20"/>
      <c r="QXO57" s="20"/>
      <c r="QXP57" s="20"/>
      <c r="QXQ57" s="20"/>
      <c r="QXR57" s="20"/>
      <c r="QXS57" s="20"/>
      <c r="QXT57" s="20"/>
      <c r="QXU57" s="20"/>
      <c r="QXV57" s="20"/>
      <c r="QXW57" s="20"/>
      <c r="QXX57" s="20"/>
      <c r="QXY57" s="20"/>
      <c r="QXZ57" s="20"/>
      <c r="QYA57" s="20"/>
      <c r="QYB57" s="20"/>
      <c r="QYC57" s="20"/>
      <c r="QYD57" s="20"/>
      <c r="QYE57" s="20"/>
      <c r="QYF57" s="20"/>
      <c r="QYG57" s="20"/>
      <c r="QYH57" s="20"/>
      <c r="QYI57" s="20"/>
      <c r="QYJ57" s="20"/>
      <c r="QYK57" s="20"/>
      <c r="QYL57" s="20"/>
      <c r="QYM57" s="20"/>
      <c r="QYN57" s="20"/>
      <c r="QYO57" s="20"/>
      <c r="QYP57" s="20"/>
      <c r="QYQ57" s="20"/>
      <c r="QYR57" s="20"/>
      <c r="QYS57" s="20"/>
      <c r="QYT57" s="20"/>
      <c r="QYU57" s="20"/>
      <c r="QYV57" s="20"/>
      <c r="QYW57" s="20"/>
      <c r="QYX57" s="20"/>
      <c r="QYY57" s="20"/>
      <c r="QYZ57" s="20"/>
      <c r="QZA57" s="20"/>
      <c r="QZB57" s="20"/>
      <c r="QZC57" s="20"/>
      <c r="QZD57" s="20"/>
      <c r="QZE57" s="20"/>
      <c r="QZF57" s="20"/>
      <c r="QZG57" s="20"/>
      <c r="QZH57" s="20"/>
      <c r="QZI57" s="20"/>
      <c r="QZJ57" s="20"/>
      <c r="QZK57" s="20"/>
      <c r="QZL57" s="20"/>
      <c r="QZM57" s="20"/>
      <c r="QZN57" s="20"/>
      <c r="QZO57" s="20"/>
      <c r="QZP57" s="20"/>
      <c r="QZQ57" s="20"/>
      <c r="QZR57" s="20"/>
      <c r="QZS57" s="20"/>
      <c r="QZT57" s="20"/>
      <c r="QZU57" s="20"/>
      <c r="QZV57" s="20"/>
      <c r="QZW57" s="20"/>
      <c r="QZX57" s="20"/>
      <c r="QZY57" s="20"/>
      <c r="QZZ57" s="20"/>
      <c r="RAA57" s="20"/>
      <c r="RAB57" s="20"/>
      <c r="RAC57" s="20"/>
      <c r="RAD57" s="20"/>
      <c r="RAE57" s="20"/>
      <c r="RAF57" s="20"/>
      <c r="RAG57" s="20"/>
      <c r="RAH57" s="20"/>
      <c r="RAI57" s="20"/>
      <c r="RAJ57" s="20"/>
      <c r="RAK57" s="20"/>
      <c r="RAL57" s="20"/>
      <c r="RAM57" s="20"/>
      <c r="RAN57" s="20"/>
      <c r="RAO57" s="20"/>
      <c r="RAP57" s="20"/>
      <c r="RAQ57" s="20"/>
      <c r="RAR57" s="20"/>
      <c r="RAS57" s="20"/>
      <c r="RAT57" s="20"/>
      <c r="RAU57" s="20"/>
      <c r="RAV57" s="20"/>
      <c r="RAW57" s="20"/>
      <c r="RAX57" s="20"/>
      <c r="RAY57" s="20"/>
      <c r="RAZ57" s="20"/>
      <c r="RBA57" s="20"/>
      <c r="RBB57" s="20"/>
      <c r="RBC57" s="20"/>
      <c r="RBD57" s="20"/>
      <c r="RBE57" s="20"/>
      <c r="RBF57" s="20"/>
      <c r="RBG57" s="20"/>
      <c r="RBH57" s="20"/>
      <c r="RBI57" s="20"/>
      <c r="RBJ57" s="20"/>
      <c r="RBK57" s="20"/>
      <c r="RBL57" s="20"/>
      <c r="RBM57" s="20"/>
      <c r="RBN57" s="20"/>
      <c r="RBO57" s="20"/>
      <c r="RBP57" s="20"/>
      <c r="RBQ57" s="20"/>
      <c r="RBR57" s="20"/>
      <c r="RBS57" s="20"/>
      <c r="RBT57" s="20"/>
      <c r="RBU57" s="20"/>
      <c r="RBV57" s="20"/>
      <c r="RBW57" s="20"/>
      <c r="RBX57" s="20"/>
      <c r="RBY57" s="20"/>
      <c r="RBZ57" s="20"/>
      <c r="RCA57" s="20"/>
      <c r="RCB57" s="20"/>
      <c r="RCC57" s="20"/>
      <c r="RCD57" s="20"/>
      <c r="RCE57" s="20"/>
      <c r="RCF57" s="20"/>
      <c r="RCG57" s="20"/>
      <c r="RCH57" s="20"/>
      <c r="RCI57" s="20"/>
      <c r="RCJ57" s="20"/>
      <c r="RCK57" s="20"/>
      <c r="RCL57" s="20"/>
      <c r="RCM57" s="20"/>
      <c r="RCN57" s="20"/>
      <c r="RCO57" s="20"/>
      <c r="RCP57" s="20"/>
      <c r="RCQ57" s="20"/>
      <c r="RCR57" s="20"/>
      <c r="RCS57" s="20"/>
      <c r="RCT57" s="20"/>
      <c r="RCU57" s="20"/>
      <c r="RCV57" s="20"/>
      <c r="RCW57" s="20"/>
      <c r="RCX57" s="20"/>
      <c r="RCY57" s="20"/>
      <c r="RCZ57" s="20"/>
      <c r="RDA57" s="20"/>
      <c r="RDB57" s="20"/>
      <c r="RDC57" s="20"/>
      <c r="RDD57" s="20"/>
      <c r="RDE57" s="20"/>
      <c r="RDF57" s="20"/>
      <c r="RDG57" s="20"/>
      <c r="RDH57" s="20"/>
      <c r="RDI57" s="20"/>
      <c r="RDJ57" s="20"/>
      <c r="RDK57" s="20"/>
      <c r="RDL57" s="20"/>
      <c r="RDM57" s="20"/>
      <c r="RDN57" s="20"/>
      <c r="RDO57" s="20"/>
      <c r="RDP57" s="20"/>
      <c r="RDQ57" s="20"/>
      <c r="RDR57" s="20"/>
      <c r="RDS57" s="20"/>
      <c r="RDT57" s="20"/>
      <c r="RDU57" s="20"/>
      <c r="RDV57" s="20"/>
      <c r="RDW57" s="20"/>
      <c r="RDX57" s="20"/>
      <c r="RDY57" s="20"/>
      <c r="RDZ57" s="20"/>
      <c r="REA57" s="20"/>
      <c r="REB57" s="20"/>
      <c r="REC57" s="20"/>
      <c r="RED57" s="20"/>
      <c r="REE57" s="20"/>
      <c r="REF57" s="20"/>
      <c r="REG57" s="20"/>
      <c r="REH57" s="20"/>
      <c r="REI57" s="20"/>
      <c r="REJ57" s="20"/>
      <c r="REK57" s="20"/>
      <c r="REL57" s="20"/>
      <c r="REM57" s="20"/>
      <c r="REN57" s="20"/>
      <c r="REO57" s="20"/>
      <c r="REP57" s="20"/>
      <c r="REQ57" s="20"/>
      <c r="RER57" s="20"/>
      <c r="RES57" s="20"/>
      <c r="RET57" s="20"/>
      <c r="REU57" s="20"/>
      <c r="REV57" s="20"/>
      <c r="REW57" s="20"/>
      <c r="REX57" s="20"/>
      <c r="REY57" s="20"/>
      <c r="REZ57" s="20"/>
      <c r="RFA57" s="20"/>
      <c r="RFB57" s="20"/>
      <c r="RFC57" s="20"/>
      <c r="RFD57" s="20"/>
      <c r="RFE57" s="20"/>
      <c r="RFF57" s="20"/>
      <c r="RFG57" s="20"/>
      <c r="RFH57" s="20"/>
      <c r="RFI57" s="20"/>
      <c r="RFJ57" s="20"/>
      <c r="RFK57" s="20"/>
      <c r="RFL57" s="20"/>
      <c r="RFM57" s="20"/>
      <c r="RFN57" s="20"/>
      <c r="RFO57" s="20"/>
      <c r="RFP57" s="20"/>
      <c r="RFQ57" s="20"/>
      <c r="RFR57" s="20"/>
      <c r="RFS57" s="20"/>
      <c r="RFT57" s="20"/>
      <c r="RFU57" s="20"/>
      <c r="RFV57" s="20"/>
      <c r="RFW57" s="20"/>
      <c r="RFX57" s="20"/>
      <c r="RFY57" s="20"/>
      <c r="RFZ57" s="20"/>
      <c r="RGA57" s="20"/>
      <c r="RGB57" s="20"/>
      <c r="RGC57" s="20"/>
      <c r="RGD57" s="20"/>
      <c r="RGE57" s="20"/>
      <c r="RGF57" s="20"/>
      <c r="RGG57" s="20"/>
      <c r="RGH57" s="20"/>
      <c r="RGI57" s="20"/>
      <c r="RGJ57" s="20"/>
      <c r="RGK57" s="20"/>
      <c r="RGL57" s="20"/>
      <c r="RGM57" s="20"/>
      <c r="RGN57" s="20"/>
      <c r="RGO57" s="20"/>
      <c r="RGP57" s="20"/>
      <c r="RGQ57" s="20"/>
      <c r="RGR57" s="20"/>
      <c r="RGS57" s="20"/>
      <c r="RGT57" s="20"/>
      <c r="RGU57" s="20"/>
      <c r="RGV57" s="20"/>
      <c r="RGW57" s="20"/>
      <c r="RGX57" s="20"/>
      <c r="RGY57" s="20"/>
      <c r="RGZ57" s="20"/>
      <c r="RHA57" s="20"/>
      <c r="RHB57" s="20"/>
      <c r="RHC57" s="20"/>
      <c r="RHD57" s="20"/>
      <c r="RHE57" s="20"/>
      <c r="RHF57" s="20"/>
      <c r="RHG57" s="20"/>
      <c r="RHH57" s="20"/>
      <c r="RHI57" s="20"/>
      <c r="RHJ57" s="20"/>
      <c r="RHK57" s="20"/>
      <c r="RHL57" s="20"/>
      <c r="RHM57" s="20"/>
      <c r="RHN57" s="20"/>
      <c r="RHO57" s="20"/>
      <c r="RHP57" s="20"/>
      <c r="RHQ57" s="20"/>
      <c r="RHR57" s="20"/>
      <c r="RHS57" s="20"/>
      <c r="RHT57" s="20"/>
      <c r="RHU57" s="20"/>
      <c r="RHV57" s="20"/>
      <c r="RHW57" s="20"/>
      <c r="RHX57" s="20"/>
      <c r="RHY57" s="20"/>
      <c r="RHZ57" s="20"/>
      <c r="RIA57" s="20"/>
      <c r="RIB57" s="20"/>
      <c r="RIC57" s="20"/>
      <c r="RID57" s="20"/>
      <c r="RIE57" s="20"/>
      <c r="RIF57" s="20"/>
      <c r="RIG57" s="20"/>
      <c r="RIH57" s="20"/>
      <c r="RII57" s="20"/>
      <c r="RIJ57" s="20"/>
      <c r="RIK57" s="20"/>
      <c r="RIL57" s="20"/>
      <c r="RIM57" s="20"/>
      <c r="RIN57" s="20"/>
      <c r="RIO57" s="20"/>
      <c r="RIP57" s="20"/>
      <c r="RIQ57" s="20"/>
      <c r="RIR57" s="20"/>
      <c r="RIS57" s="20"/>
      <c r="RIT57" s="20"/>
      <c r="RIU57" s="20"/>
      <c r="RIV57" s="20"/>
      <c r="RIW57" s="20"/>
      <c r="RIX57" s="20"/>
      <c r="RIY57" s="20"/>
      <c r="RIZ57" s="20"/>
      <c r="RJA57" s="20"/>
      <c r="RJB57" s="20"/>
      <c r="RJC57" s="20"/>
      <c r="RJD57" s="20"/>
      <c r="RJE57" s="20"/>
      <c r="RJF57" s="20"/>
      <c r="RJG57" s="20"/>
      <c r="RJH57" s="20"/>
      <c r="RJI57" s="20"/>
      <c r="RJJ57" s="20"/>
      <c r="RJK57" s="20"/>
      <c r="RJL57" s="20"/>
      <c r="RJM57" s="20"/>
      <c r="RJN57" s="20"/>
      <c r="RJO57" s="20"/>
      <c r="RJP57" s="20"/>
      <c r="RJQ57" s="20"/>
      <c r="RJR57" s="20"/>
      <c r="RJS57" s="20"/>
      <c r="RJT57" s="20"/>
      <c r="RJU57" s="20"/>
      <c r="RJV57" s="20"/>
      <c r="RJW57" s="20"/>
      <c r="RJX57" s="20"/>
      <c r="RJY57" s="20"/>
      <c r="RJZ57" s="20"/>
      <c r="RKA57" s="20"/>
      <c r="RKB57" s="20"/>
      <c r="RKC57" s="20"/>
      <c r="RKD57" s="20"/>
      <c r="RKE57" s="20"/>
      <c r="RKF57" s="20"/>
      <c r="RKG57" s="20"/>
      <c r="RKH57" s="20"/>
      <c r="RKI57" s="20"/>
      <c r="RKJ57" s="20"/>
      <c r="RKK57" s="20"/>
      <c r="RKL57" s="20"/>
      <c r="RKM57" s="20"/>
      <c r="RKN57" s="20"/>
      <c r="RKO57" s="20"/>
      <c r="RKP57" s="20"/>
      <c r="RKQ57" s="20"/>
      <c r="RKR57" s="20"/>
      <c r="RKS57" s="20"/>
      <c r="RKT57" s="20"/>
      <c r="RKU57" s="20"/>
      <c r="RKV57" s="20"/>
      <c r="RKW57" s="20"/>
      <c r="RKX57" s="20"/>
      <c r="RKY57" s="20"/>
      <c r="RKZ57" s="20"/>
      <c r="RLA57" s="20"/>
      <c r="RLB57" s="20"/>
      <c r="RLC57" s="20"/>
      <c r="RLD57" s="20"/>
      <c r="RLE57" s="20"/>
      <c r="RLF57" s="20"/>
      <c r="RLG57" s="20"/>
      <c r="RLH57" s="20"/>
      <c r="RLI57" s="20"/>
      <c r="RLJ57" s="20"/>
      <c r="RLK57" s="20"/>
      <c r="RLL57" s="20"/>
      <c r="RLM57" s="20"/>
      <c r="RLN57" s="20"/>
      <c r="RLO57" s="20"/>
      <c r="RLP57" s="20"/>
      <c r="RLQ57" s="20"/>
      <c r="RLR57" s="20"/>
      <c r="RLS57" s="20"/>
      <c r="RLT57" s="20"/>
      <c r="RLU57" s="20"/>
      <c r="RLV57" s="20"/>
      <c r="RLW57" s="20"/>
      <c r="RLX57" s="20"/>
      <c r="RLY57" s="20"/>
      <c r="RLZ57" s="20"/>
      <c r="RMA57" s="20"/>
      <c r="RMB57" s="20"/>
      <c r="RMC57" s="20"/>
      <c r="RMD57" s="20"/>
      <c r="RME57" s="20"/>
      <c r="RMF57" s="20"/>
      <c r="RMG57" s="20"/>
      <c r="RMH57" s="20"/>
      <c r="RMI57" s="20"/>
      <c r="RMJ57" s="20"/>
      <c r="RMK57" s="20"/>
      <c r="RML57" s="20"/>
      <c r="RMM57" s="20"/>
      <c r="RMN57" s="20"/>
      <c r="RMO57" s="20"/>
      <c r="RMP57" s="20"/>
      <c r="RMQ57" s="20"/>
      <c r="RMR57" s="20"/>
      <c r="RMS57" s="20"/>
      <c r="RMT57" s="20"/>
      <c r="RMU57" s="20"/>
      <c r="RMV57" s="20"/>
      <c r="RMW57" s="20"/>
      <c r="RMX57" s="20"/>
      <c r="RMY57" s="20"/>
      <c r="RMZ57" s="20"/>
      <c r="RNA57" s="20"/>
      <c r="RNB57" s="20"/>
      <c r="RNC57" s="20"/>
      <c r="RND57" s="20"/>
      <c r="RNE57" s="20"/>
      <c r="RNF57" s="20"/>
      <c r="RNG57" s="20"/>
      <c r="RNH57" s="20"/>
      <c r="RNI57" s="20"/>
      <c r="RNJ57" s="20"/>
      <c r="RNK57" s="20"/>
      <c r="RNL57" s="20"/>
      <c r="RNM57" s="20"/>
      <c r="RNN57" s="20"/>
      <c r="RNO57" s="20"/>
      <c r="RNP57" s="20"/>
      <c r="RNQ57" s="20"/>
      <c r="RNR57" s="20"/>
      <c r="RNS57" s="20"/>
      <c r="RNT57" s="20"/>
      <c r="RNU57" s="20"/>
      <c r="RNV57" s="20"/>
      <c r="RNW57" s="20"/>
      <c r="RNX57" s="20"/>
      <c r="RNY57" s="20"/>
      <c r="RNZ57" s="20"/>
      <c r="ROA57" s="20"/>
      <c r="ROB57" s="20"/>
      <c r="ROC57" s="20"/>
      <c r="ROD57" s="20"/>
      <c r="ROE57" s="20"/>
      <c r="ROF57" s="20"/>
      <c r="ROG57" s="20"/>
      <c r="ROH57" s="20"/>
      <c r="ROI57" s="20"/>
      <c r="ROJ57" s="20"/>
      <c r="ROK57" s="20"/>
      <c r="ROL57" s="20"/>
      <c r="ROM57" s="20"/>
      <c r="RON57" s="20"/>
      <c r="ROO57" s="20"/>
      <c r="ROP57" s="20"/>
      <c r="ROQ57" s="20"/>
      <c r="ROR57" s="20"/>
      <c r="ROS57" s="20"/>
      <c r="ROT57" s="20"/>
      <c r="ROU57" s="20"/>
      <c r="ROV57" s="20"/>
      <c r="ROW57" s="20"/>
      <c r="ROX57" s="20"/>
      <c r="ROY57" s="20"/>
      <c r="ROZ57" s="20"/>
      <c r="RPA57" s="20"/>
      <c r="RPB57" s="20"/>
      <c r="RPC57" s="20"/>
      <c r="RPD57" s="20"/>
      <c r="RPE57" s="20"/>
      <c r="RPF57" s="20"/>
      <c r="RPG57" s="20"/>
      <c r="RPH57" s="20"/>
      <c r="RPI57" s="20"/>
      <c r="RPJ57" s="20"/>
      <c r="RPK57" s="20"/>
      <c r="RPL57" s="20"/>
      <c r="RPM57" s="20"/>
      <c r="RPN57" s="20"/>
      <c r="RPO57" s="20"/>
      <c r="RPP57" s="20"/>
      <c r="RPQ57" s="20"/>
      <c r="RPR57" s="20"/>
      <c r="RPS57" s="20"/>
      <c r="RPT57" s="20"/>
      <c r="RPU57" s="20"/>
      <c r="RPV57" s="20"/>
      <c r="RPW57" s="20"/>
      <c r="RPX57" s="20"/>
      <c r="RPY57" s="20"/>
      <c r="RPZ57" s="20"/>
      <c r="RQA57" s="20"/>
      <c r="RQB57" s="20"/>
      <c r="RQC57" s="20"/>
      <c r="RQD57" s="20"/>
      <c r="RQE57" s="20"/>
      <c r="RQF57" s="20"/>
      <c r="RQG57" s="20"/>
      <c r="RQH57" s="20"/>
      <c r="RQI57" s="20"/>
      <c r="RQJ57" s="20"/>
      <c r="RQK57" s="20"/>
      <c r="RQL57" s="20"/>
      <c r="RQM57" s="20"/>
      <c r="RQN57" s="20"/>
      <c r="RQO57" s="20"/>
      <c r="RQP57" s="20"/>
      <c r="RQQ57" s="20"/>
      <c r="RQR57" s="20"/>
      <c r="RQS57" s="20"/>
      <c r="RQT57" s="20"/>
      <c r="RQU57" s="20"/>
      <c r="RQV57" s="20"/>
      <c r="RQW57" s="20"/>
      <c r="RQX57" s="20"/>
      <c r="RQY57" s="20"/>
      <c r="RQZ57" s="20"/>
      <c r="RRA57" s="20"/>
      <c r="RRB57" s="20"/>
      <c r="RRC57" s="20"/>
      <c r="RRD57" s="20"/>
      <c r="RRE57" s="20"/>
      <c r="RRF57" s="20"/>
      <c r="RRG57" s="20"/>
      <c r="RRH57" s="20"/>
      <c r="RRI57" s="20"/>
      <c r="RRJ57" s="20"/>
      <c r="RRK57" s="20"/>
      <c r="RRL57" s="20"/>
      <c r="RRM57" s="20"/>
      <c r="RRN57" s="20"/>
      <c r="RRO57" s="20"/>
      <c r="RRP57" s="20"/>
      <c r="RRQ57" s="20"/>
      <c r="RRR57" s="20"/>
      <c r="RRS57" s="20"/>
      <c r="RRT57" s="20"/>
      <c r="RRU57" s="20"/>
      <c r="RRV57" s="20"/>
      <c r="RRW57" s="20"/>
      <c r="RRX57" s="20"/>
      <c r="RRY57" s="20"/>
      <c r="RRZ57" s="20"/>
      <c r="RSA57" s="20"/>
      <c r="RSB57" s="20"/>
      <c r="RSC57" s="20"/>
      <c r="RSD57" s="20"/>
      <c r="RSE57" s="20"/>
      <c r="RSF57" s="20"/>
      <c r="RSG57" s="20"/>
      <c r="RSH57" s="20"/>
      <c r="RSI57" s="20"/>
      <c r="RSJ57" s="20"/>
      <c r="RSK57" s="20"/>
      <c r="RSL57" s="20"/>
      <c r="RSM57" s="20"/>
      <c r="RSN57" s="20"/>
      <c r="RSO57" s="20"/>
      <c r="RSP57" s="20"/>
      <c r="RSQ57" s="20"/>
      <c r="RSR57" s="20"/>
      <c r="RSS57" s="20"/>
      <c r="RST57" s="20"/>
      <c r="RSU57" s="20"/>
      <c r="RSV57" s="20"/>
      <c r="RSW57" s="20"/>
      <c r="RSX57" s="20"/>
      <c r="RSY57" s="20"/>
      <c r="RSZ57" s="20"/>
      <c r="RTA57" s="20"/>
      <c r="RTB57" s="20"/>
      <c r="RTC57" s="20"/>
      <c r="RTD57" s="20"/>
      <c r="RTE57" s="20"/>
      <c r="RTF57" s="20"/>
      <c r="RTG57" s="20"/>
      <c r="RTH57" s="20"/>
      <c r="RTI57" s="20"/>
      <c r="RTJ57" s="20"/>
      <c r="RTK57" s="20"/>
      <c r="RTL57" s="20"/>
      <c r="RTM57" s="20"/>
      <c r="RTN57" s="20"/>
      <c r="RTO57" s="20"/>
      <c r="RTP57" s="20"/>
      <c r="RTQ57" s="20"/>
      <c r="RTR57" s="20"/>
      <c r="RTS57" s="20"/>
      <c r="RTT57" s="20"/>
      <c r="RTU57" s="20"/>
      <c r="RTV57" s="20"/>
      <c r="RTW57" s="20"/>
      <c r="RTX57" s="20"/>
      <c r="RTY57" s="20"/>
      <c r="RTZ57" s="20"/>
      <c r="RUA57" s="20"/>
      <c r="RUB57" s="20"/>
      <c r="RUC57" s="20"/>
      <c r="RUD57" s="20"/>
      <c r="RUE57" s="20"/>
      <c r="RUF57" s="20"/>
      <c r="RUG57" s="20"/>
      <c r="RUH57" s="20"/>
      <c r="RUI57" s="20"/>
      <c r="RUJ57" s="20"/>
      <c r="RUK57" s="20"/>
      <c r="RUL57" s="20"/>
      <c r="RUM57" s="20"/>
      <c r="RUN57" s="20"/>
      <c r="RUO57" s="20"/>
      <c r="RUP57" s="20"/>
      <c r="RUQ57" s="20"/>
      <c r="RUR57" s="20"/>
      <c r="RUS57" s="20"/>
      <c r="RUT57" s="20"/>
      <c r="RUU57" s="20"/>
      <c r="RUV57" s="20"/>
      <c r="RUW57" s="20"/>
      <c r="RUX57" s="20"/>
      <c r="RUY57" s="20"/>
      <c r="RUZ57" s="20"/>
      <c r="RVA57" s="20"/>
      <c r="RVB57" s="20"/>
      <c r="RVC57" s="20"/>
      <c r="RVD57" s="20"/>
      <c r="RVE57" s="20"/>
      <c r="RVF57" s="20"/>
      <c r="RVG57" s="20"/>
      <c r="RVH57" s="20"/>
      <c r="RVI57" s="20"/>
      <c r="RVJ57" s="20"/>
      <c r="RVK57" s="20"/>
      <c r="RVL57" s="20"/>
      <c r="RVM57" s="20"/>
      <c r="RVN57" s="20"/>
      <c r="RVO57" s="20"/>
      <c r="RVP57" s="20"/>
      <c r="RVQ57" s="20"/>
      <c r="RVR57" s="20"/>
      <c r="RVS57" s="20"/>
      <c r="RVT57" s="20"/>
      <c r="RVU57" s="20"/>
      <c r="RVV57" s="20"/>
      <c r="RVW57" s="20"/>
      <c r="RVX57" s="20"/>
      <c r="RVY57" s="20"/>
      <c r="RVZ57" s="20"/>
      <c r="RWA57" s="20"/>
      <c r="RWB57" s="20"/>
      <c r="RWC57" s="20"/>
      <c r="RWD57" s="20"/>
      <c r="RWE57" s="20"/>
      <c r="RWF57" s="20"/>
      <c r="RWG57" s="20"/>
      <c r="RWH57" s="20"/>
      <c r="RWI57" s="20"/>
      <c r="RWJ57" s="20"/>
      <c r="RWK57" s="20"/>
      <c r="RWL57" s="20"/>
      <c r="RWM57" s="20"/>
      <c r="RWN57" s="20"/>
      <c r="RWO57" s="20"/>
      <c r="RWP57" s="20"/>
      <c r="RWQ57" s="20"/>
      <c r="RWR57" s="20"/>
      <c r="RWS57" s="20"/>
      <c r="RWT57" s="20"/>
      <c r="RWU57" s="20"/>
      <c r="RWV57" s="20"/>
      <c r="RWW57" s="20"/>
      <c r="RWX57" s="20"/>
      <c r="RWY57" s="20"/>
      <c r="RWZ57" s="20"/>
      <c r="RXA57" s="20"/>
      <c r="RXB57" s="20"/>
      <c r="RXC57" s="20"/>
      <c r="RXD57" s="20"/>
      <c r="RXE57" s="20"/>
      <c r="RXF57" s="20"/>
      <c r="RXG57" s="20"/>
      <c r="RXH57" s="20"/>
      <c r="RXI57" s="20"/>
      <c r="RXJ57" s="20"/>
      <c r="RXK57" s="20"/>
      <c r="RXL57" s="20"/>
      <c r="RXM57" s="20"/>
      <c r="RXN57" s="20"/>
      <c r="RXO57" s="20"/>
      <c r="RXP57" s="20"/>
      <c r="RXQ57" s="20"/>
      <c r="RXR57" s="20"/>
      <c r="RXS57" s="20"/>
      <c r="RXT57" s="20"/>
      <c r="RXU57" s="20"/>
      <c r="RXV57" s="20"/>
      <c r="RXW57" s="20"/>
      <c r="RXX57" s="20"/>
      <c r="RXY57" s="20"/>
      <c r="RXZ57" s="20"/>
      <c r="RYA57" s="20"/>
      <c r="RYB57" s="20"/>
      <c r="RYC57" s="20"/>
      <c r="RYD57" s="20"/>
      <c r="RYE57" s="20"/>
      <c r="RYF57" s="20"/>
      <c r="RYG57" s="20"/>
      <c r="RYH57" s="20"/>
      <c r="RYI57" s="20"/>
      <c r="RYJ57" s="20"/>
      <c r="RYK57" s="20"/>
      <c r="RYL57" s="20"/>
      <c r="RYM57" s="20"/>
      <c r="RYN57" s="20"/>
      <c r="RYO57" s="20"/>
      <c r="RYP57" s="20"/>
      <c r="RYQ57" s="20"/>
      <c r="RYR57" s="20"/>
      <c r="RYS57" s="20"/>
      <c r="RYT57" s="20"/>
      <c r="RYU57" s="20"/>
      <c r="RYV57" s="20"/>
      <c r="RYW57" s="20"/>
      <c r="RYX57" s="20"/>
      <c r="RYY57" s="20"/>
      <c r="RYZ57" s="20"/>
      <c r="RZA57" s="20"/>
      <c r="RZB57" s="20"/>
      <c r="RZC57" s="20"/>
      <c r="RZD57" s="20"/>
      <c r="RZE57" s="20"/>
      <c r="RZF57" s="20"/>
      <c r="RZG57" s="20"/>
      <c r="RZH57" s="20"/>
      <c r="RZI57" s="20"/>
      <c r="RZJ57" s="20"/>
      <c r="RZK57" s="20"/>
      <c r="RZL57" s="20"/>
      <c r="RZM57" s="20"/>
      <c r="RZN57" s="20"/>
      <c r="RZO57" s="20"/>
      <c r="RZP57" s="20"/>
      <c r="RZQ57" s="20"/>
      <c r="RZR57" s="20"/>
      <c r="RZS57" s="20"/>
      <c r="RZT57" s="20"/>
      <c r="RZU57" s="20"/>
      <c r="RZV57" s="20"/>
      <c r="RZW57" s="20"/>
      <c r="RZX57" s="20"/>
      <c r="RZY57" s="20"/>
      <c r="RZZ57" s="20"/>
      <c r="SAA57" s="20"/>
      <c r="SAB57" s="20"/>
      <c r="SAC57" s="20"/>
      <c r="SAD57" s="20"/>
      <c r="SAE57" s="20"/>
      <c r="SAF57" s="20"/>
      <c r="SAG57" s="20"/>
      <c r="SAH57" s="20"/>
      <c r="SAI57" s="20"/>
      <c r="SAJ57" s="20"/>
      <c r="SAK57" s="20"/>
      <c r="SAL57" s="20"/>
      <c r="SAM57" s="20"/>
      <c r="SAN57" s="20"/>
      <c r="SAO57" s="20"/>
      <c r="SAP57" s="20"/>
      <c r="SAQ57" s="20"/>
      <c r="SAR57" s="20"/>
      <c r="SAS57" s="20"/>
      <c r="SAT57" s="20"/>
      <c r="SAU57" s="20"/>
      <c r="SAV57" s="20"/>
      <c r="SAW57" s="20"/>
      <c r="SAX57" s="20"/>
      <c r="SAY57" s="20"/>
      <c r="SAZ57" s="20"/>
      <c r="SBA57" s="20"/>
      <c r="SBB57" s="20"/>
      <c r="SBC57" s="20"/>
      <c r="SBD57" s="20"/>
      <c r="SBE57" s="20"/>
      <c r="SBF57" s="20"/>
      <c r="SBG57" s="20"/>
      <c r="SBH57" s="20"/>
      <c r="SBI57" s="20"/>
      <c r="SBJ57" s="20"/>
      <c r="SBK57" s="20"/>
      <c r="SBL57" s="20"/>
      <c r="SBM57" s="20"/>
      <c r="SBN57" s="20"/>
      <c r="SBO57" s="20"/>
      <c r="SBP57" s="20"/>
      <c r="SBQ57" s="20"/>
      <c r="SBR57" s="20"/>
      <c r="SBS57" s="20"/>
      <c r="SBT57" s="20"/>
      <c r="SBU57" s="20"/>
      <c r="SBV57" s="20"/>
      <c r="SBW57" s="20"/>
      <c r="SBX57" s="20"/>
      <c r="SBY57" s="20"/>
      <c r="SBZ57" s="20"/>
      <c r="SCA57" s="20"/>
      <c r="SCB57" s="20"/>
      <c r="SCC57" s="20"/>
      <c r="SCD57" s="20"/>
      <c r="SCE57" s="20"/>
      <c r="SCF57" s="20"/>
      <c r="SCG57" s="20"/>
      <c r="SCH57" s="20"/>
      <c r="SCI57" s="20"/>
      <c r="SCJ57" s="20"/>
      <c r="SCK57" s="20"/>
      <c r="SCL57" s="20"/>
      <c r="SCM57" s="20"/>
      <c r="SCN57" s="20"/>
      <c r="SCO57" s="20"/>
      <c r="SCP57" s="20"/>
      <c r="SCQ57" s="20"/>
      <c r="SCR57" s="20"/>
      <c r="SCS57" s="20"/>
      <c r="SCT57" s="20"/>
      <c r="SCU57" s="20"/>
      <c r="SCV57" s="20"/>
      <c r="SCW57" s="20"/>
      <c r="SCX57" s="20"/>
      <c r="SCY57" s="20"/>
      <c r="SCZ57" s="20"/>
      <c r="SDA57" s="20"/>
      <c r="SDB57" s="20"/>
      <c r="SDC57" s="20"/>
      <c r="SDD57" s="20"/>
      <c r="SDE57" s="20"/>
      <c r="SDF57" s="20"/>
      <c r="SDG57" s="20"/>
      <c r="SDH57" s="20"/>
      <c r="SDI57" s="20"/>
      <c r="SDJ57" s="20"/>
      <c r="SDK57" s="20"/>
      <c r="SDL57" s="20"/>
      <c r="SDM57" s="20"/>
      <c r="SDN57" s="20"/>
      <c r="SDO57" s="20"/>
      <c r="SDP57" s="20"/>
      <c r="SDQ57" s="20"/>
      <c r="SDR57" s="20"/>
      <c r="SDS57" s="20"/>
      <c r="SDT57" s="20"/>
      <c r="SDU57" s="20"/>
      <c r="SDV57" s="20"/>
      <c r="SDW57" s="20"/>
      <c r="SDX57" s="20"/>
      <c r="SDY57" s="20"/>
      <c r="SDZ57" s="20"/>
      <c r="SEA57" s="20"/>
      <c r="SEB57" s="20"/>
      <c r="SEC57" s="20"/>
      <c r="SED57" s="20"/>
      <c r="SEE57" s="20"/>
      <c r="SEF57" s="20"/>
      <c r="SEG57" s="20"/>
      <c r="SEH57" s="20"/>
      <c r="SEI57" s="20"/>
      <c r="SEJ57" s="20"/>
      <c r="SEK57" s="20"/>
      <c r="SEL57" s="20"/>
      <c r="SEM57" s="20"/>
      <c r="SEN57" s="20"/>
      <c r="SEO57" s="20"/>
      <c r="SEP57" s="20"/>
      <c r="SEQ57" s="20"/>
      <c r="SER57" s="20"/>
      <c r="SES57" s="20"/>
      <c r="SET57" s="20"/>
      <c r="SEU57" s="20"/>
      <c r="SEV57" s="20"/>
      <c r="SEW57" s="20"/>
      <c r="SEX57" s="20"/>
      <c r="SEY57" s="20"/>
      <c r="SEZ57" s="20"/>
      <c r="SFA57" s="20"/>
      <c r="SFB57" s="20"/>
      <c r="SFC57" s="20"/>
      <c r="SFD57" s="20"/>
      <c r="SFE57" s="20"/>
      <c r="SFF57" s="20"/>
      <c r="SFG57" s="20"/>
      <c r="SFH57" s="20"/>
      <c r="SFI57" s="20"/>
      <c r="SFJ57" s="20"/>
      <c r="SFK57" s="20"/>
      <c r="SFL57" s="20"/>
      <c r="SFM57" s="20"/>
      <c r="SFN57" s="20"/>
      <c r="SFO57" s="20"/>
      <c r="SFP57" s="20"/>
      <c r="SFQ57" s="20"/>
      <c r="SFR57" s="20"/>
      <c r="SFS57" s="20"/>
      <c r="SFT57" s="20"/>
      <c r="SFU57" s="20"/>
      <c r="SFV57" s="20"/>
      <c r="SFW57" s="20"/>
      <c r="SFX57" s="20"/>
      <c r="SFY57" s="20"/>
      <c r="SFZ57" s="20"/>
      <c r="SGA57" s="20"/>
      <c r="SGB57" s="20"/>
      <c r="SGC57" s="20"/>
      <c r="SGD57" s="20"/>
      <c r="SGE57" s="20"/>
      <c r="SGF57" s="20"/>
      <c r="SGG57" s="20"/>
      <c r="SGH57" s="20"/>
      <c r="SGI57" s="20"/>
      <c r="SGJ57" s="20"/>
      <c r="SGK57" s="20"/>
      <c r="SGL57" s="20"/>
      <c r="SGM57" s="20"/>
      <c r="SGN57" s="20"/>
      <c r="SGO57" s="20"/>
      <c r="SGP57" s="20"/>
      <c r="SGQ57" s="20"/>
      <c r="SGR57" s="20"/>
      <c r="SGS57" s="20"/>
      <c r="SGT57" s="20"/>
      <c r="SGU57" s="20"/>
      <c r="SGV57" s="20"/>
      <c r="SGW57" s="20"/>
      <c r="SGX57" s="20"/>
      <c r="SGY57" s="20"/>
      <c r="SGZ57" s="20"/>
      <c r="SHA57" s="20"/>
      <c r="SHB57" s="20"/>
      <c r="SHC57" s="20"/>
      <c r="SHD57" s="20"/>
      <c r="SHE57" s="20"/>
      <c r="SHF57" s="20"/>
      <c r="SHG57" s="20"/>
      <c r="SHH57" s="20"/>
      <c r="SHI57" s="20"/>
      <c r="SHJ57" s="20"/>
      <c r="SHK57" s="20"/>
      <c r="SHL57" s="20"/>
      <c r="SHM57" s="20"/>
      <c r="SHN57" s="20"/>
      <c r="SHO57" s="20"/>
      <c r="SHP57" s="20"/>
      <c r="SHQ57" s="20"/>
      <c r="SHR57" s="20"/>
      <c r="SHS57" s="20"/>
      <c r="SHT57" s="20"/>
      <c r="SHU57" s="20"/>
      <c r="SHV57" s="20"/>
      <c r="SHW57" s="20"/>
      <c r="SHX57" s="20"/>
      <c r="SHY57" s="20"/>
      <c r="SHZ57" s="20"/>
      <c r="SIA57" s="20"/>
      <c r="SIB57" s="20"/>
      <c r="SIC57" s="20"/>
      <c r="SID57" s="20"/>
      <c r="SIE57" s="20"/>
      <c r="SIF57" s="20"/>
      <c r="SIG57" s="20"/>
      <c r="SIH57" s="20"/>
      <c r="SII57" s="20"/>
      <c r="SIJ57" s="20"/>
      <c r="SIK57" s="20"/>
      <c r="SIL57" s="20"/>
      <c r="SIM57" s="20"/>
      <c r="SIN57" s="20"/>
      <c r="SIO57" s="20"/>
      <c r="SIP57" s="20"/>
      <c r="SIQ57" s="20"/>
      <c r="SIR57" s="20"/>
      <c r="SIS57" s="20"/>
      <c r="SIT57" s="20"/>
      <c r="SIU57" s="20"/>
      <c r="SIV57" s="20"/>
      <c r="SIW57" s="20"/>
      <c r="SIX57" s="20"/>
      <c r="SIY57" s="20"/>
      <c r="SIZ57" s="20"/>
      <c r="SJA57" s="20"/>
      <c r="SJB57" s="20"/>
      <c r="SJC57" s="20"/>
      <c r="SJD57" s="20"/>
      <c r="SJE57" s="20"/>
      <c r="SJF57" s="20"/>
      <c r="SJG57" s="20"/>
      <c r="SJH57" s="20"/>
      <c r="SJI57" s="20"/>
      <c r="SJJ57" s="20"/>
      <c r="SJK57" s="20"/>
      <c r="SJL57" s="20"/>
      <c r="SJM57" s="20"/>
      <c r="SJN57" s="20"/>
      <c r="SJO57" s="20"/>
      <c r="SJP57" s="20"/>
      <c r="SJQ57" s="20"/>
      <c r="SJR57" s="20"/>
      <c r="SJS57" s="20"/>
      <c r="SJT57" s="20"/>
      <c r="SJU57" s="20"/>
      <c r="SJV57" s="20"/>
      <c r="SJW57" s="20"/>
      <c r="SJX57" s="20"/>
      <c r="SJY57" s="20"/>
      <c r="SJZ57" s="20"/>
      <c r="SKA57" s="20"/>
      <c r="SKB57" s="20"/>
      <c r="SKC57" s="20"/>
      <c r="SKD57" s="20"/>
      <c r="SKE57" s="20"/>
      <c r="SKF57" s="20"/>
      <c r="SKG57" s="20"/>
      <c r="SKH57" s="20"/>
      <c r="SKI57" s="20"/>
      <c r="SKJ57" s="20"/>
      <c r="SKK57" s="20"/>
      <c r="SKL57" s="20"/>
      <c r="SKM57" s="20"/>
      <c r="SKN57" s="20"/>
      <c r="SKO57" s="20"/>
      <c r="SKP57" s="20"/>
      <c r="SKQ57" s="20"/>
      <c r="SKR57" s="20"/>
      <c r="SKS57" s="20"/>
      <c r="SKT57" s="20"/>
      <c r="SKU57" s="20"/>
      <c r="SKV57" s="20"/>
      <c r="SKW57" s="20"/>
      <c r="SKX57" s="20"/>
      <c r="SKY57" s="20"/>
      <c r="SKZ57" s="20"/>
      <c r="SLA57" s="20"/>
      <c r="SLB57" s="20"/>
      <c r="SLC57" s="20"/>
      <c r="SLD57" s="20"/>
      <c r="SLE57" s="20"/>
      <c r="SLF57" s="20"/>
      <c r="SLG57" s="20"/>
      <c r="SLH57" s="20"/>
      <c r="SLI57" s="20"/>
      <c r="SLJ57" s="20"/>
      <c r="SLK57" s="20"/>
      <c r="SLL57" s="20"/>
      <c r="SLM57" s="20"/>
      <c r="SLN57" s="20"/>
      <c r="SLO57" s="20"/>
      <c r="SLP57" s="20"/>
      <c r="SLQ57" s="20"/>
      <c r="SLR57" s="20"/>
      <c r="SLS57" s="20"/>
      <c r="SLT57" s="20"/>
      <c r="SLU57" s="20"/>
      <c r="SLV57" s="20"/>
      <c r="SLW57" s="20"/>
      <c r="SLX57" s="20"/>
      <c r="SLY57" s="20"/>
      <c r="SLZ57" s="20"/>
      <c r="SMA57" s="20"/>
      <c r="SMB57" s="20"/>
      <c r="SMC57" s="20"/>
      <c r="SMD57" s="20"/>
      <c r="SME57" s="20"/>
      <c r="SMF57" s="20"/>
      <c r="SMG57" s="20"/>
      <c r="SMH57" s="20"/>
      <c r="SMI57" s="20"/>
      <c r="SMJ57" s="20"/>
      <c r="SMK57" s="20"/>
      <c r="SML57" s="20"/>
      <c r="SMM57" s="20"/>
      <c r="SMN57" s="20"/>
      <c r="SMO57" s="20"/>
      <c r="SMP57" s="20"/>
      <c r="SMQ57" s="20"/>
      <c r="SMR57" s="20"/>
      <c r="SMS57" s="20"/>
      <c r="SMT57" s="20"/>
      <c r="SMU57" s="20"/>
      <c r="SMV57" s="20"/>
      <c r="SMW57" s="20"/>
      <c r="SMX57" s="20"/>
      <c r="SMY57" s="20"/>
      <c r="SMZ57" s="20"/>
      <c r="SNA57" s="20"/>
      <c r="SNB57" s="20"/>
      <c r="SNC57" s="20"/>
      <c r="SND57" s="20"/>
      <c r="SNE57" s="20"/>
      <c r="SNF57" s="20"/>
      <c r="SNG57" s="20"/>
      <c r="SNH57" s="20"/>
      <c r="SNI57" s="20"/>
      <c r="SNJ57" s="20"/>
      <c r="SNK57" s="20"/>
      <c r="SNL57" s="20"/>
      <c r="SNM57" s="20"/>
      <c r="SNN57" s="20"/>
      <c r="SNO57" s="20"/>
      <c r="SNP57" s="20"/>
      <c r="SNQ57" s="20"/>
      <c r="SNR57" s="20"/>
      <c r="SNS57" s="20"/>
      <c r="SNT57" s="20"/>
      <c r="SNU57" s="20"/>
      <c r="SNV57" s="20"/>
      <c r="SNW57" s="20"/>
      <c r="SNX57" s="20"/>
      <c r="SNY57" s="20"/>
      <c r="SNZ57" s="20"/>
      <c r="SOA57" s="20"/>
      <c r="SOB57" s="20"/>
      <c r="SOC57" s="20"/>
      <c r="SOD57" s="20"/>
      <c r="SOE57" s="20"/>
      <c r="SOF57" s="20"/>
      <c r="SOG57" s="20"/>
      <c r="SOH57" s="20"/>
      <c r="SOI57" s="20"/>
      <c r="SOJ57" s="20"/>
      <c r="SOK57" s="20"/>
      <c r="SOL57" s="20"/>
      <c r="SOM57" s="20"/>
      <c r="SON57" s="20"/>
      <c r="SOO57" s="20"/>
      <c r="SOP57" s="20"/>
      <c r="SOQ57" s="20"/>
      <c r="SOR57" s="20"/>
      <c r="SOS57" s="20"/>
      <c r="SOT57" s="20"/>
      <c r="SOU57" s="20"/>
      <c r="SOV57" s="20"/>
      <c r="SOW57" s="20"/>
      <c r="SOX57" s="20"/>
      <c r="SOY57" s="20"/>
      <c r="SOZ57" s="20"/>
      <c r="SPA57" s="20"/>
      <c r="SPB57" s="20"/>
      <c r="SPC57" s="20"/>
      <c r="SPD57" s="20"/>
      <c r="SPE57" s="20"/>
      <c r="SPF57" s="20"/>
      <c r="SPG57" s="20"/>
      <c r="SPH57" s="20"/>
      <c r="SPI57" s="20"/>
      <c r="SPJ57" s="20"/>
      <c r="SPK57" s="20"/>
      <c r="SPL57" s="20"/>
      <c r="SPM57" s="20"/>
      <c r="SPN57" s="20"/>
      <c r="SPO57" s="20"/>
      <c r="SPP57" s="20"/>
      <c r="SPQ57" s="20"/>
      <c r="SPR57" s="20"/>
      <c r="SPS57" s="20"/>
      <c r="SPT57" s="20"/>
      <c r="SPU57" s="20"/>
      <c r="SPV57" s="20"/>
      <c r="SPW57" s="20"/>
      <c r="SPX57" s="20"/>
      <c r="SPY57" s="20"/>
      <c r="SPZ57" s="20"/>
      <c r="SQA57" s="20"/>
      <c r="SQB57" s="20"/>
      <c r="SQC57" s="20"/>
      <c r="SQD57" s="20"/>
      <c r="SQE57" s="20"/>
      <c r="SQF57" s="20"/>
      <c r="SQG57" s="20"/>
      <c r="SQH57" s="20"/>
      <c r="SQI57" s="20"/>
      <c r="SQJ57" s="20"/>
      <c r="SQK57" s="20"/>
      <c r="SQL57" s="20"/>
      <c r="SQM57" s="20"/>
      <c r="SQN57" s="20"/>
      <c r="SQO57" s="20"/>
      <c r="SQP57" s="20"/>
      <c r="SQQ57" s="20"/>
      <c r="SQR57" s="20"/>
      <c r="SQS57" s="20"/>
      <c r="SQT57" s="20"/>
      <c r="SQU57" s="20"/>
      <c r="SQV57" s="20"/>
      <c r="SQW57" s="20"/>
      <c r="SQX57" s="20"/>
      <c r="SQY57" s="20"/>
      <c r="SQZ57" s="20"/>
      <c r="SRA57" s="20"/>
      <c r="SRB57" s="20"/>
      <c r="SRC57" s="20"/>
      <c r="SRD57" s="20"/>
      <c r="SRE57" s="20"/>
      <c r="SRF57" s="20"/>
      <c r="SRG57" s="20"/>
      <c r="SRH57" s="20"/>
      <c r="SRI57" s="20"/>
      <c r="SRJ57" s="20"/>
      <c r="SRK57" s="20"/>
      <c r="SRL57" s="20"/>
      <c r="SRM57" s="20"/>
      <c r="SRN57" s="20"/>
      <c r="SRO57" s="20"/>
      <c r="SRP57" s="20"/>
      <c r="SRQ57" s="20"/>
      <c r="SRR57" s="20"/>
      <c r="SRS57" s="20"/>
      <c r="SRT57" s="20"/>
      <c r="SRU57" s="20"/>
      <c r="SRV57" s="20"/>
      <c r="SRW57" s="20"/>
      <c r="SRX57" s="20"/>
      <c r="SRY57" s="20"/>
      <c r="SRZ57" s="20"/>
      <c r="SSA57" s="20"/>
      <c r="SSB57" s="20"/>
      <c r="SSC57" s="20"/>
      <c r="SSD57" s="20"/>
      <c r="SSE57" s="20"/>
      <c r="SSF57" s="20"/>
      <c r="SSG57" s="20"/>
      <c r="SSH57" s="20"/>
      <c r="SSI57" s="20"/>
      <c r="SSJ57" s="20"/>
      <c r="SSK57" s="20"/>
      <c r="SSL57" s="20"/>
      <c r="SSM57" s="20"/>
      <c r="SSN57" s="20"/>
      <c r="SSO57" s="20"/>
      <c r="SSP57" s="20"/>
      <c r="SSQ57" s="20"/>
      <c r="SSR57" s="20"/>
      <c r="SSS57" s="20"/>
      <c r="SST57" s="20"/>
      <c r="SSU57" s="20"/>
      <c r="SSV57" s="20"/>
      <c r="SSW57" s="20"/>
      <c r="SSX57" s="20"/>
      <c r="SSY57" s="20"/>
      <c r="SSZ57" s="20"/>
      <c r="STA57" s="20"/>
      <c r="STB57" s="20"/>
      <c r="STC57" s="20"/>
      <c r="STD57" s="20"/>
      <c r="STE57" s="20"/>
      <c r="STF57" s="20"/>
      <c r="STG57" s="20"/>
      <c r="STH57" s="20"/>
      <c r="STI57" s="20"/>
      <c r="STJ57" s="20"/>
      <c r="STK57" s="20"/>
      <c r="STL57" s="20"/>
      <c r="STM57" s="20"/>
      <c r="STN57" s="20"/>
      <c r="STO57" s="20"/>
      <c r="STP57" s="20"/>
      <c r="STQ57" s="20"/>
      <c r="STR57" s="20"/>
      <c r="STS57" s="20"/>
      <c r="STT57" s="20"/>
      <c r="STU57" s="20"/>
      <c r="STV57" s="20"/>
      <c r="STW57" s="20"/>
      <c r="STX57" s="20"/>
      <c r="STY57" s="20"/>
      <c r="STZ57" s="20"/>
      <c r="SUA57" s="20"/>
      <c r="SUB57" s="20"/>
      <c r="SUC57" s="20"/>
      <c r="SUD57" s="20"/>
      <c r="SUE57" s="20"/>
      <c r="SUF57" s="20"/>
      <c r="SUG57" s="20"/>
      <c r="SUH57" s="20"/>
      <c r="SUI57" s="20"/>
      <c r="SUJ57" s="20"/>
      <c r="SUK57" s="20"/>
      <c r="SUL57" s="20"/>
      <c r="SUM57" s="20"/>
      <c r="SUN57" s="20"/>
      <c r="SUO57" s="20"/>
      <c r="SUP57" s="20"/>
      <c r="SUQ57" s="20"/>
      <c r="SUR57" s="20"/>
      <c r="SUS57" s="20"/>
      <c r="SUT57" s="20"/>
      <c r="SUU57" s="20"/>
      <c r="SUV57" s="20"/>
      <c r="SUW57" s="20"/>
      <c r="SUX57" s="20"/>
      <c r="SUY57" s="20"/>
      <c r="SUZ57" s="20"/>
      <c r="SVA57" s="20"/>
      <c r="SVB57" s="20"/>
      <c r="SVC57" s="20"/>
      <c r="SVD57" s="20"/>
      <c r="SVE57" s="20"/>
      <c r="SVF57" s="20"/>
      <c r="SVG57" s="20"/>
      <c r="SVH57" s="20"/>
      <c r="SVI57" s="20"/>
      <c r="SVJ57" s="20"/>
      <c r="SVK57" s="20"/>
      <c r="SVL57" s="20"/>
      <c r="SVM57" s="20"/>
      <c r="SVN57" s="20"/>
      <c r="SVO57" s="20"/>
      <c r="SVP57" s="20"/>
      <c r="SVQ57" s="20"/>
      <c r="SVR57" s="20"/>
      <c r="SVS57" s="20"/>
      <c r="SVT57" s="20"/>
      <c r="SVU57" s="20"/>
      <c r="SVV57" s="20"/>
      <c r="SVW57" s="20"/>
      <c r="SVX57" s="20"/>
      <c r="SVY57" s="20"/>
      <c r="SVZ57" s="20"/>
      <c r="SWA57" s="20"/>
      <c r="SWB57" s="20"/>
      <c r="SWC57" s="20"/>
      <c r="SWD57" s="20"/>
      <c r="SWE57" s="20"/>
      <c r="SWF57" s="20"/>
      <c r="SWG57" s="20"/>
      <c r="SWH57" s="20"/>
      <c r="SWI57" s="20"/>
      <c r="SWJ57" s="20"/>
      <c r="SWK57" s="20"/>
      <c r="SWL57" s="20"/>
      <c r="SWM57" s="20"/>
      <c r="SWN57" s="20"/>
      <c r="SWO57" s="20"/>
      <c r="SWP57" s="20"/>
      <c r="SWQ57" s="20"/>
      <c r="SWR57" s="20"/>
      <c r="SWS57" s="20"/>
      <c r="SWT57" s="20"/>
      <c r="SWU57" s="20"/>
      <c r="SWV57" s="20"/>
      <c r="SWW57" s="20"/>
      <c r="SWX57" s="20"/>
      <c r="SWY57" s="20"/>
      <c r="SWZ57" s="20"/>
      <c r="SXA57" s="20"/>
      <c r="SXB57" s="20"/>
      <c r="SXC57" s="20"/>
      <c r="SXD57" s="20"/>
      <c r="SXE57" s="20"/>
      <c r="SXF57" s="20"/>
      <c r="SXG57" s="20"/>
      <c r="SXH57" s="20"/>
      <c r="SXI57" s="20"/>
      <c r="SXJ57" s="20"/>
      <c r="SXK57" s="20"/>
      <c r="SXL57" s="20"/>
      <c r="SXM57" s="20"/>
      <c r="SXN57" s="20"/>
      <c r="SXO57" s="20"/>
      <c r="SXP57" s="20"/>
      <c r="SXQ57" s="20"/>
      <c r="SXR57" s="20"/>
      <c r="SXS57" s="20"/>
      <c r="SXT57" s="20"/>
      <c r="SXU57" s="20"/>
      <c r="SXV57" s="20"/>
      <c r="SXW57" s="20"/>
      <c r="SXX57" s="20"/>
      <c r="SXY57" s="20"/>
      <c r="SXZ57" s="20"/>
      <c r="SYA57" s="20"/>
      <c r="SYB57" s="20"/>
      <c r="SYC57" s="20"/>
      <c r="SYD57" s="20"/>
      <c r="SYE57" s="20"/>
      <c r="SYF57" s="20"/>
      <c r="SYG57" s="20"/>
      <c r="SYH57" s="20"/>
      <c r="SYI57" s="20"/>
      <c r="SYJ57" s="20"/>
      <c r="SYK57" s="20"/>
      <c r="SYL57" s="20"/>
      <c r="SYM57" s="20"/>
      <c r="SYN57" s="20"/>
      <c r="SYO57" s="20"/>
      <c r="SYP57" s="20"/>
      <c r="SYQ57" s="20"/>
      <c r="SYR57" s="20"/>
      <c r="SYS57" s="20"/>
      <c r="SYT57" s="20"/>
      <c r="SYU57" s="20"/>
      <c r="SYV57" s="20"/>
      <c r="SYW57" s="20"/>
      <c r="SYX57" s="20"/>
      <c r="SYY57" s="20"/>
      <c r="SYZ57" s="20"/>
      <c r="SZA57" s="20"/>
      <c r="SZB57" s="20"/>
      <c r="SZC57" s="20"/>
      <c r="SZD57" s="20"/>
      <c r="SZE57" s="20"/>
      <c r="SZF57" s="20"/>
      <c r="SZG57" s="20"/>
      <c r="SZH57" s="20"/>
      <c r="SZI57" s="20"/>
      <c r="SZJ57" s="20"/>
      <c r="SZK57" s="20"/>
      <c r="SZL57" s="20"/>
      <c r="SZM57" s="20"/>
      <c r="SZN57" s="20"/>
      <c r="SZO57" s="20"/>
      <c r="SZP57" s="20"/>
      <c r="SZQ57" s="20"/>
      <c r="SZR57" s="20"/>
      <c r="SZS57" s="20"/>
      <c r="SZT57" s="20"/>
      <c r="SZU57" s="20"/>
      <c r="SZV57" s="20"/>
      <c r="SZW57" s="20"/>
      <c r="SZX57" s="20"/>
      <c r="SZY57" s="20"/>
      <c r="SZZ57" s="20"/>
      <c r="TAA57" s="20"/>
      <c r="TAB57" s="20"/>
      <c r="TAC57" s="20"/>
      <c r="TAD57" s="20"/>
      <c r="TAE57" s="20"/>
      <c r="TAF57" s="20"/>
      <c r="TAG57" s="20"/>
      <c r="TAH57" s="20"/>
      <c r="TAI57" s="20"/>
      <c r="TAJ57" s="20"/>
      <c r="TAK57" s="20"/>
      <c r="TAL57" s="20"/>
      <c r="TAM57" s="20"/>
      <c r="TAN57" s="20"/>
      <c r="TAO57" s="20"/>
      <c r="TAP57" s="20"/>
      <c r="TAQ57" s="20"/>
      <c r="TAR57" s="20"/>
      <c r="TAS57" s="20"/>
      <c r="TAT57" s="20"/>
      <c r="TAU57" s="20"/>
      <c r="TAV57" s="20"/>
      <c r="TAW57" s="20"/>
      <c r="TAX57" s="20"/>
      <c r="TAY57" s="20"/>
      <c r="TAZ57" s="20"/>
      <c r="TBA57" s="20"/>
      <c r="TBB57" s="20"/>
      <c r="TBC57" s="20"/>
      <c r="TBD57" s="20"/>
      <c r="TBE57" s="20"/>
      <c r="TBF57" s="20"/>
      <c r="TBG57" s="20"/>
      <c r="TBH57" s="20"/>
      <c r="TBI57" s="20"/>
      <c r="TBJ57" s="20"/>
      <c r="TBK57" s="20"/>
      <c r="TBL57" s="20"/>
      <c r="TBM57" s="20"/>
      <c r="TBN57" s="20"/>
      <c r="TBO57" s="20"/>
      <c r="TBP57" s="20"/>
      <c r="TBQ57" s="20"/>
      <c r="TBR57" s="20"/>
      <c r="TBS57" s="20"/>
      <c r="TBT57" s="20"/>
      <c r="TBU57" s="20"/>
      <c r="TBV57" s="20"/>
      <c r="TBW57" s="20"/>
      <c r="TBX57" s="20"/>
      <c r="TBY57" s="20"/>
      <c r="TBZ57" s="20"/>
      <c r="TCA57" s="20"/>
      <c r="TCB57" s="20"/>
      <c r="TCC57" s="20"/>
      <c r="TCD57" s="20"/>
      <c r="TCE57" s="20"/>
      <c r="TCF57" s="20"/>
      <c r="TCG57" s="20"/>
      <c r="TCH57" s="20"/>
      <c r="TCI57" s="20"/>
      <c r="TCJ57" s="20"/>
      <c r="TCK57" s="20"/>
      <c r="TCL57" s="20"/>
      <c r="TCM57" s="20"/>
      <c r="TCN57" s="20"/>
      <c r="TCO57" s="20"/>
      <c r="TCP57" s="20"/>
      <c r="TCQ57" s="20"/>
      <c r="TCR57" s="20"/>
      <c r="TCS57" s="20"/>
      <c r="TCT57" s="20"/>
      <c r="TCU57" s="20"/>
      <c r="TCV57" s="20"/>
      <c r="TCW57" s="20"/>
      <c r="TCX57" s="20"/>
      <c r="TCY57" s="20"/>
      <c r="TCZ57" s="20"/>
      <c r="TDA57" s="20"/>
      <c r="TDB57" s="20"/>
      <c r="TDC57" s="20"/>
      <c r="TDD57" s="20"/>
      <c r="TDE57" s="20"/>
      <c r="TDF57" s="20"/>
      <c r="TDG57" s="20"/>
      <c r="TDH57" s="20"/>
      <c r="TDI57" s="20"/>
      <c r="TDJ57" s="20"/>
      <c r="TDK57" s="20"/>
      <c r="TDL57" s="20"/>
      <c r="TDM57" s="20"/>
      <c r="TDN57" s="20"/>
      <c r="TDO57" s="20"/>
      <c r="TDP57" s="20"/>
      <c r="TDQ57" s="20"/>
      <c r="TDR57" s="20"/>
      <c r="TDS57" s="20"/>
      <c r="TDT57" s="20"/>
      <c r="TDU57" s="20"/>
      <c r="TDV57" s="20"/>
      <c r="TDW57" s="20"/>
      <c r="TDX57" s="20"/>
      <c r="TDY57" s="20"/>
      <c r="TDZ57" s="20"/>
      <c r="TEA57" s="20"/>
      <c r="TEB57" s="20"/>
      <c r="TEC57" s="20"/>
      <c r="TED57" s="20"/>
      <c r="TEE57" s="20"/>
      <c r="TEF57" s="20"/>
      <c r="TEG57" s="20"/>
      <c r="TEH57" s="20"/>
      <c r="TEI57" s="20"/>
      <c r="TEJ57" s="20"/>
      <c r="TEK57" s="20"/>
      <c r="TEL57" s="20"/>
      <c r="TEM57" s="20"/>
      <c r="TEN57" s="20"/>
      <c r="TEO57" s="20"/>
      <c r="TEP57" s="20"/>
      <c r="TEQ57" s="20"/>
      <c r="TER57" s="20"/>
      <c r="TES57" s="20"/>
      <c r="TET57" s="20"/>
      <c r="TEU57" s="20"/>
      <c r="TEV57" s="20"/>
      <c r="TEW57" s="20"/>
      <c r="TEX57" s="20"/>
      <c r="TEY57" s="20"/>
      <c r="TEZ57" s="20"/>
      <c r="TFA57" s="20"/>
      <c r="TFB57" s="20"/>
      <c r="TFC57" s="20"/>
      <c r="TFD57" s="20"/>
      <c r="TFE57" s="20"/>
      <c r="TFF57" s="20"/>
      <c r="TFG57" s="20"/>
      <c r="TFH57" s="20"/>
      <c r="TFI57" s="20"/>
      <c r="TFJ57" s="20"/>
      <c r="TFK57" s="20"/>
      <c r="TFL57" s="20"/>
      <c r="TFM57" s="20"/>
      <c r="TFN57" s="20"/>
      <c r="TFO57" s="20"/>
      <c r="TFP57" s="20"/>
      <c r="TFQ57" s="20"/>
      <c r="TFR57" s="20"/>
      <c r="TFS57" s="20"/>
      <c r="TFT57" s="20"/>
      <c r="TFU57" s="20"/>
      <c r="TFV57" s="20"/>
      <c r="TFW57" s="20"/>
      <c r="TFX57" s="20"/>
      <c r="TFY57" s="20"/>
      <c r="TFZ57" s="20"/>
      <c r="TGA57" s="20"/>
      <c r="TGB57" s="20"/>
      <c r="TGC57" s="20"/>
      <c r="TGD57" s="20"/>
      <c r="TGE57" s="20"/>
      <c r="TGF57" s="20"/>
      <c r="TGG57" s="20"/>
      <c r="TGH57" s="20"/>
      <c r="TGI57" s="20"/>
      <c r="TGJ57" s="20"/>
      <c r="TGK57" s="20"/>
      <c r="TGL57" s="20"/>
      <c r="TGM57" s="20"/>
      <c r="TGN57" s="20"/>
      <c r="TGO57" s="20"/>
      <c r="TGP57" s="20"/>
      <c r="TGQ57" s="20"/>
      <c r="TGR57" s="20"/>
      <c r="TGS57" s="20"/>
      <c r="TGT57" s="20"/>
      <c r="TGU57" s="20"/>
      <c r="TGV57" s="20"/>
      <c r="TGW57" s="20"/>
      <c r="TGX57" s="20"/>
      <c r="TGY57" s="20"/>
      <c r="TGZ57" s="20"/>
      <c r="THA57" s="20"/>
      <c r="THB57" s="20"/>
      <c r="THC57" s="20"/>
      <c r="THD57" s="20"/>
      <c r="THE57" s="20"/>
      <c r="THF57" s="20"/>
      <c r="THG57" s="20"/>
      <c r="THH57" s="20"/>
      <c r="THI57" s="20"/>
      <c r="THJ57" s="20"/>
      <c r="THK57" s="20"/>
      <c r="THL57" s="20"/>
      <c r="THM57" s="20"/>
      <c r="THN57" s="20"/>
      <c r="THO57" s="20"/>
      <c r="THP57" s="20"/>
      <c r="THQ57" s="20"/>
      <c r="THR57" s="20"/>
      <c r="THS57" s="20"/>
      <c r="THT57" s="20"/>
      <c r="THU57" s="20"/>
      <c r="THV57" s="20"/>
      <c r="THW57" s="20"/>
      <c r="THX57" s="20"/>
      <c r="THY57" s="20"/>
      <c r="THZ57" s="20"/>
      <c r="TIA57" s="20"/>
      <c r="TIB57" s="20"/>
      <c r="TIC57" s="20"/>
      <c r="TID57" s="20"/>
      <c r="TIE57" s="20"/>
      <c r="TIF57" s="20"/>
      <c r="TIG57" s="20"/>
      <c r="TIH57" s="20"/>
      <c r="TII57" s="20"/>
      <c r="TIJ57" s="20"/>
      <c r="TIK57" s="20"/>
      <c r="TIL57" s="20"/>
      <c r="TIM57" s="20"/>
      <c r="TIN57" s="20"/>
      <c r="TIO57" s="20"/>
      <c r="TIP57" s="20"/>
      <c r="TIQ57" s="20"/>
      <c r="TIR57" s="20"/>
      <c r="TIS57" s="20"/>
      <c r="TIT57" s="20"/>
      <c r="TIU57" s="20"/>
      <c r="TIV57" s="20"/>
      <c r="TIW57" s="20"/>
      <c r="TIX57" s="20"/>
      <c r="TIY57" s="20"/>
      <c r="TIZ57" s="20"/>
      <c r="TJA57" s="20"/>
      <c r="TJB57" s="20"/>
      <c r="TJC57" s="20"/>
      <c r="TJD57" s="20"/>
      <c r="TJE57" s="20"/>
      <c r="TJF57" s="20"/>
      <c r="TJG57" s="20"/>
      <c r="TJH57" s="20"/>
      <c r="TJI57" s="20"/>
      <c r="TJJ57" s="20"/>
      <c r="TJK57" s="20"/>
      <c r="TJL57" s="20"/>
      <c r="TJM57" s="20"/>
      <c r="TJN57" s="20"/>
      <c r="TJO57" s="20"/>
      <c r="TJP57" s="20"/>
      <c r="TJQ57" s="20"/>
      <c r="TJR57" s="20"/>
      <c r="TJS57" s="20"/>
      <c r="TJT57" s="20"/>
      <c r="TJU57" s="20"/>
      <c r="TJV57" s="20"/>
      <c r="TJW57" s="20"/>
      <c r="TJX57" s="20"/>
      <c r="TJY57" s="20"/>
      <c r="TJZ57" s="20"/>
      <c r="TKA57" s="20"/>
      <c r="TKB57" s="20"/>
      <c r="TKC57" s="20"/>
      <c r="TKD57" s="20"/>
      <c r="TKE57" s="20"/>
      <c r="TKF57" s="20"/>
      <c r="TKG57" s="20"/>
      <c r="TKH57" s="20"/>
      <c r="TKI57" s="20"/>
      <c r="TKJ57" s="20"/>
      <c r="TKK57" s="20"/>
      <c r="TKL57" s="20"/>
      <c r="TKM57" s="20"/>
      <c r="TKN57" s="20"/>
      <c r="TKO57" s="20"/>
      <c r="TKP57" s="20"/>
      <c r="TKQ57" s="20"/>
      <c r="TKR57" s="20"/>
      <c r="TKS57" s="20"/>
      <c r="TKT57" s="20"/>
      <c r="TKU57" s="20"/>
      <c r="TKV57" s="20"/>
      <c r="TKW57" s="20"/>
      <c r="TKX57" s="20"/>
      <c r="TKY57" s="20"/>
      <c r="TKZ57" s="20"/>
      <c r="TLA57" s="20"/>
      <c r="TLB57" s="20"/>
      <c r="TLC57" s="20"/>
      <c r="TLD57" s="20"/>
      <c r="TLE57" s="20"/>
      <c r="TLF57" s="20"/>
      <c r="TLG57" s="20"/>
      <c r="TLH57" s="20"/>
      <c r="TLI57" s="20"/>
      <c r="TLJ57" s="20"/>
      <c r="TLK57" s="20"/>
      <c r="TLL57" s="20"/>
      <c r="TLM57" s="20"/>
      <c r="TLN57" s="20"/>
      <c r="TLO57" s="20"/>
      <c r="TLP57" s="20"/>
      <c r="TLQ57" s="20"/>
      <c r="TLR57" s="20"/>
      <c r="TLS57" s="20"/>
      <c r="TLT57" s="20"/>
      <c r="TLU57" s="20"/>
      <c r="TLV57" s="20"/>
      <c r="TLW57" s="20"/>
      <c r="TLX57" s="20"/>
      <c r="TLY57" s="20"/>
      <c r="TLZ57" s="20"/>
      <c r="TMA57" s="20"/>
      <c r="TMB57" s="20"/>
      <c r="TMC57" s="20"/>
      <c r="TMD57" s="20"/>
      <c r="TME57" s="20"/>
      <c r="TMF57" s="20"/>
      <c r="TMG57" s="20"/>
      <c r="TMH57" s="20"/>
      <c r="TMI57" s="20"/>
      <c r="TMJ57" s="20"/>
      <c r="TMK57" s="20"/>
      <c r="TML57" s="20"/>
      <c r="TMM57" s="20"/>
      <c r="TMN57" s="20"/>
      <c r="TMO57" s="20"/>
      <c r="TMP57" s="20"/>
      <c r="TMQ57" s="20"/>
      <c r="TMR57" s="20"/>
      <c r="TMS57" s="20"/>
      <c r="TMT57" s="20"/>
      <c r="TMU57" s="20"/>
      <c r="TMV57" s="20"/>
      <c r="TMW57" s="20"/>
      <c r="TMX57" s="20"/>
      <c r="TMY57" s="20"/>
      <c r="TMZ57" s="20"/>
      <c r="TNA57" s="20"/>
      <c r="TNB57" s="20"/>
      <c r="TNC57" s="20"/>
      <c r="TND57" s="20"/>
      <c r="TNE57" s="20"/>
      <c r="TNF57" s="20"/>
      <c r="TNG57" s="20"/>
      <c r="TNH57" s="20"/>
      <c r="TNI57" s="20"/>
      <c r="TNJ57" s="20"/>
      <c r="TNK57" s="20"/>
      <c r="TNL57" s="20"/>
      <c r="TNM57" s="20"/>
      <c r="TNN57" s="20"/>
      <c r="TNO57" s="20"/>
      <c r="TNP57" s="20"/>
      <c r="TNQ57" s="20"/>
      <c r="TNR57" s="20"/>
      <c r="TNS57" s="20"/>
      <c r="TNT57" s="20"/>
      <c r="TNU57" s="20"/>
      <c r="TNV57" s="20"/>
      <c r="TNW57" s="20"/>
      <c r="TNX57" s="20"/>
      <c r="TNY57" s="20"/>
      <c r="TNZ57" s="20"/>
      <c r="TOA57" s="20"/>
      <c r="TOB57" s="20"/>
      <c r="TOC57" s="20"/>
      <c r="TOD57" s="20"/>
      <c r="TOE57" s="20"/>
      <c r="TOF57" s="20"/>
      <c r="TOG57" s="20"/>
      <c r="TOH57" s="20"/>
      <c r="TOI57" s="20"/>
      <c r="TOJ57" s="20"/>
      <c r="TOK57" s="20"/>
      <c r="TOL57" s="20"/>
      <c r="TOM57" s="20"/>
      <c r="TON57" s="20"/>
      <c r="TOO57" s="20"/>
      <c r="TOP57" s="20"/>
      <c r="TOQ57" s="20"/>
      <c r="TOR57" s="20"/>
      <c r="TOS57" s="20"/>
      <c r="TOT57" s="20"/>
      <c r="TOU57" s="20"/>
      <c r="TOV57" s="20"/>
      <c r="TOW57" s="20"/>
      <c r="TOX57" s="20"/>
      <c r="TOY57" s="20"/>
      <c r="TOZ57" s="20"/>
      <c r="TPA57" s="20"/>
      <c r="TPB57" s="20"/>
      <c r="TPC57" s="20"/>
      <c r="TPD57" s="20"/>
      <c r="TPE57" s="20"/>
      <c r="TPF57" s="20"/>
      <c r="TPG57" s="20"/>
      <c r="TPH57" s="20"/>
      <c r="TPI57" s="20"/>
      <c r="TPJ57" s="20"/>
      <c r="TPK57" s="20"/>
      <c r="TPL57" s="20"/>
      <c r="TPM57" s="20"/>
      <c r="TPN57" s="20"/>
      <c r="TPO57" s="20"/>
      <c r="TPP57" s="20"/>
      <c r="TPQ57" s="20"/>
      <c r="TPR57" s="20"/>
      <c r="TPS57" s="20"/>
      <c r="TPT57" s="20"/>
      <c r="TPU57" s="20"/>
      <c r="TPV57" s="20"/>
      <c r="TPW57" s="20"/>
      <c r="TPX57" s="20"/>
      <c r="TPY57" s="20"/>
      <c r="TPZ57" s="20"/>
      <c r="TQA57" s="20"/>
      <c r="TQB57" s="20"/>
      <c r="TQC57" s="20"/>
      <c r="TQD57" s="20"/>
      <c r="TQE57" s="20"/>
      <c r="TQF57" s="20"/>
      <c r="TQG57" s="20"/>
      <c r="TQH57" s="20"/>
      <c r="TQI57" s="20"/>
      <c r="TQJ57" s="20"/>
      <c r="TQK57" s="20"/>
      <c r="TQL57" s="20"/>
      <c r="TQM57" s="20"/>
      <c r="TQN57" s="20"/>
      <c r="TQO57" s="20"/>
      <c r="TQP57" s="20"/>
      <c r="TQQ57" s="20"/>
      <c r="TQR57" s="20"/>
      <c r="TQS57" s="20"/>
      <c r="TQT57" s="20"/>
      <c r="TQU57" s="20"/>
      <c r="TQV57" s="20"/>
      <c r="TQW57" s="20"/>
      <c r="TQX57" s="20"/>
      <c r="TQY57" s="20"/>
      <c r="TQZ57" s="20"/>
      <c r="TRA57" s="20"/>
      <c r="TRB57" s="20"/>
      <c r="TRC57" s="20"/>
      <c r="TRD57" s="20"/>
      <c r="TRE57" s="20"/>
      <c r="TRF57" s="20"/>
      <c r="TRG57" s="20"/>
      <c r="TRH57" s="20"/>
      <c r="TRI57" s="20"/>
      <c r="TRJ57" s="20"/>
      <c r="TRK57" s="20"/>
      <c r="TRL57" s="20"/>
      <c r="TRM57" s="20"/>
      <c r="TRN57" s="20"/>
      <c r="TRO57" s="20"/>
      <c r="TRP57" s="20"/>
      <c r="TRQ57" s="20"/>
      <c r="TRR57" s="20"/>
      <c r="TRS57" s="20"/>
      <c r="TRT57" s="20"/>
      <c r="TRU57" s="20"/>
      <c r="TRV57" s="20"/>
      <c r="TRW57" s="20"/>
      <c r="TRX57" s="20"/>
      <c r="TRY57" s="20"/>
      <c r="TRZ57" s="20"/>
      <c r="TSA57" s="20"/>
      <c r="TSB57" s="20"/>
      <c r="TSC57" s="20"/>
      <c r="TSD57" s="20"/>
      <c r="TSE57" s="20"/>
      <c r="TSF57" s="20"/>
      <c r="TSG57" s="20"/>
      <c r="TSH57" s="20"/>
      <c r="TSI57" s="20"/>
      <c r="TSJ57" s="20"/>
      <c r="TSK57" s="20"/>
      <c r="TSL57" s="20"/>
      <c r="TSM57" s="20"/>
      <c r="TSN57" s="20"/>
      <c r="TSO57" s="20"/>
      <c r="TSP57" s="20"/>
      <c r="TSQ57" s="20"/>
      <c r="TSR57" s="20"/>
      <c r="TSS57" s="20"/>
      <c r="TST57" s="20"/>
      <c r="TSU57" s="20"/>
      <c r="TSV57" s="20"/>
      <c r="TSW57" s="20"/>
      <c r="TSX57" s="20"/>
      <c r="TSY57" s="20"/>
      <c r="TSZ57" s="20"/>
      <c r="TTA57" s="20"/>
      <c r="TTB57" s="20"/>
      <c r="TTC57" s="20"/>
      <c r="TTD57" s="20"/>
      <c r="TTE57" s="20"/>
      <c r="TTF57" s="20"/>
      <c r="TTG57" s="20"/>
      <c r="TTH57" s="20"/>
      <c r="TTI57" s="20"/>
      <c r="TTJ57" s="20"/>
      <c r="TTK57" s="20"/>
      <c r="TTL57" s="20"/>
      <c r="TTM57" s="20"/>
      <c r="TTN57" s="20"/>
      <c r="TTO57" s="20"/>
      <c r="TTP57" s="20"/>
      <c r="TTQ57" s="20"/>
      <c r="TTR57" s="20"/>
      <c r="TTS57" s="20"/>
      <c r="TTT57" s="20"/>
      <c r="TTU57" s="20"/>
      <c r="TTV57" s="20"/>
      <c r="TTW57" s="20"/>
      <c r="TTX57" s="20"/>
      <c r="TTY57" s="20"/>
      <c r="TTZ57" s="20"/>
      <c r="TUA57" s="20"/>
      <c r="TUB57" s="20"/>
      <c r="TUC57" s="20"/>
      <c r="TUD57" s="20"/>
      <c r="TUE57" s="20"/>
      <c r="TUF57" s="20"/>
      <c r="TUG57" s="20"/>
      <c r="TUH57" s="20"/>
      <c r="TUI57" s="20"/>
      <c r="TUJ57" s="20"/>
      <c r="TUK57" s="20"/>
      <c r="TUL57" s="20"/>
      <c r="TUM57" s="20"/>
      <c r="TUN57" s="20"/>
      <c r="TUO57" s="20"/>
      <c r="TUP57" s="20"/>
      <c r="TUQ57" s="20"/>
      <c r="TUR57" s="20"/>
      <c r="TUS57" s="20"/>
      <c r="TUT57" s="20"/>
      <c r="TUU57" s="20"/>
      <c r="TUV57" s="20"/>
      <c r="TUW57" s="20"/>
      <c r="TUX57" s="20"/>
      <c r="TUY57" s="20"/>
      <c r="TUZ57" s="20"/>
      <c r="TVA57" s="20"/>
      <c r="TVB57" s="20"/>
      <c r="TVC57" s="20"/>
      <c r="TVD57" s="20"/>
      <c r="TVE57" s="20"/>
      <c r="TVF57" s="20"/>
      <c r="TVG57" s="20"/>
      <c r="TVH57" s="20"/>
      <c r="TVI57" s="20"/>
      <c r="TVJ57" s="20"/>
      <c r="TVK57" s="20"/>
      <c r="TVL57" s="20"/>
      <c r="TVM57" s="20"/>
      <c r="TVN57" s="20"/>
      <c r="TVO57" s="20"/>
      <c r="TVP57" s="20"/>
      <c r="TVQ57" s="20"/>
      <c r="TVR57" s="20"/>
      <c r="TVS57" s="20"/>
      <c r="TVT57" s="20"/>
      <c r="TVU57" s="20"/>
      <c r="TVV57" s="20"/>
      <c r="TVW57" s="20"/>
      <c r="TVX57" s="20"/>
      <c r="TVY57" s="20"/>
      <c r="TVZ57" s="20"/>
      <c r="TWA57" s="20"/>
      <c r="TWB57" s="20"/>
      <c r="TWC57" s="20"/>
      <c r="TWD57" s="20"/>
      <c r="TWE57" s="20"/>
      <c r="TWF57" s="20"/>
      <c r="TWG57" s="20"/>
      <c r="TWH57" s="20"/>
      <c r="TWI57" s="20"/>
      <c r="TWJ57" s="20"/>
      <c r="TWK57" s="20"/>
      <c r="TWL57" s="20"/>
      <c r="TWM57" s="20"/>
      <c r="TWN57" s="20"/>
      <c r="TWO57" s="20"/>
      <c r="TWP57" s="20"/>
      <c r="TWQ57" s="20"/>
      <c r="TWR57" s="20"/>
      <c r="TWS57" s="20"/>
      <c r="TWT57" s="20"/>
      <c r="TWU57" s="20"/>
      <c r="TWV57" s="20"/>
      <c r="TWW57" s="20"/>
      <c r="TWX57" s="20"/>
      <c r="TWY57" s="20"/>
      <c r="TWZ57" s="20"/>
      <c r="TXA57" s="20"/>
      <c r="TXB57" s="20"/>
      <c r="TXC57" s="20"/>
      <c r="TXD57" s="20"/>
      <c r="TXE57" s="20"/>
      <c r="TXF57" s="20"/>
      <c r="TXG57" s="20"/>
      <c r="TXH57" s="20"/>
      <c r="TXI57" s="20"/>
      <c r="TXJ57" s="20"/>
      <c r="TXK57" s="20"/>
      <c r="TXL57" s="20"/>
      <c r="TXM57" s="20"/>
      <c r="TXN57" s="20"/>
      <c r="TXO57" s="20"/>
      <c r="TXP57" s="20"/>
      <c r="TXQ57" s="20"/>
      <c r="TXR57" s="20"/>
      <c r="TXS57" s="20"/>
      <c r="TXT57" s="20"/>
      <c r="TXU57" s="20"/>
      <c r="TXV57" s="20"/>
      <c r="TXW57" s="20"/>
      <c r="TXX57" s="20"/>
      <c r="TXY57" s="20"/>
      <c r="TXZ57" s="20"/>
      <c r="TYA57" s="20"/>
      <c r="TYB57" s="20"/>
      <c r="TYC57" s="20"/>
      <c r="TYD57" s="20"/>
      <c r="TYE57" s="20"/>
      <c r="TYF57" s="20"/>
      <c r="TYG57" s="20"/>
      <c r="TYH57" s="20"/>
      <c r="TYI57" s="20"/>
      <c r="TYJ57" s="20"/>
      <c r="TYK57" s="20"/>
      <c r="TYL57" s="20"/>
      <c r="TYM57" s="20"/>
      <c r="TYN57" s="20"/>
      <c r="TYO57" s="20"/>
      <c r="TYP57" s="20"/>
      <c r="TYQ57" s="20"/>
      <c r="TYR57" s="20"/>
      <c r="TYS57" s="20"/>
      <c r="TYT57" s="20"/>
      <c r="TYU57" s="20"/>
      <c r="TYV57" s="20"/>
      <c r="TYW57" s="20"/>
      <c r="TYX57" s="20"/>
      <c r="TYY57" s="20"/>
      <c r="TYZ57" s="20"/>
      <c r="TZA57" s="20"/>
      <c r="TZB57" s="20"/>
      <c r="TZC57" s="20"/>
      <c r="TZD57" s="20"/>
      <c r="TZE57" s="20"/>
      <c r="TZF57" s="20"/>
      <c r="TZG57" s="20"/>
      <c r="TZH57" s="20"/>
      <c r="TZI57" s="20"/>
      <c r="TZJ57" s="20"/>
      <c r="TZK57" s="20"/>
      <c r="TZL57" s="20"/>
      <c r="TZM57" s="20"/>
      <c r="TZN57" s="20"/>
      <c r="TZO57" s="20"/>
      <c r="TZP57" s="20"/>
      <c r="TZQ57" s="20"/>
      <c r="TZR57" s="20"/>
      <c r="TZS57" s="20"/>
      <c r="TZT57" s="20"/>
      <c r="TZU57" s="20"/>
      <c r="TZV57" s="20"/>
      <c r="TZW57" s="20"/>
      <c r="TZX57" s="20"/>
      <c r="TZY57" s="20"/>
      <c r="TZZ57" s="20"/>
      <c r="UAA57" s="20"/>
      <c r="UAB57" s="20"/>
      <c r="UAC57" s="20"/>
      <c r="UAD57" s="20"/>
      <c r="UAE57" s="20"/>
      <c r="UAF57" s="20"/>
      <c r="UAG57" s="20"/>
      <c r="UAH57" s="20"/>
      <c r="UAI57" s="20"/>
      <c r="UAJ57" s="20"/>
      <c r="UAK57" s="20"/>
      <c r="UAL57" s="20"/>
      <c r="UAM57" s="20"/>
      <c r="UAN57" s="20"/>
      <c r="UAO57" s="20"/>
      <c r="UAP57" s="20"/>
      <c r="UAQ57" s="20"/>
      <c r="UAR57" s="20"/>
      <c r="UAS57" s="20"/>
      <c r="UAT57" s="20"/>
      <c r="UAU57" s="20"/>
      <c r="UAV57" s="20"/>
      <c r="UAW57" s="20"/>
      <c r="UAX57" s="20"/>
      <c r="UAY57" s="20"/>
      <c r="UAZ57" s="20"/>
      <c r="UBA57" s="20"/>
      <c r="UBB57" s="20"/>
      <c r="UBC57" s="20"/>
      <c r="UBD57" s="20"/>
      <c r="UBE57" s="20"/>
      <c r="UBF57" s="20"/>
      <c r="UBG57" s="20"/>
      <c r="UBH57" s="20"/>
      <c r="UBI57" s="20"/>
      <c r="UBJ57" s="20"/>
      <c r="UBK57" s="20"/>
      <c r="UBL57" s="20"/>
      <c r="UBM57" s="20"/>
      <c r="UBN57" s="20"/>
      <c r="UBO57" s="20"/>
      <c r="UBP57" s="20"/>
      <c r="UBQ57" s="20"/>
      <c r="UBR57" s="20"/>
      <c r="UBS57" s="20"/>
      <c r="UBT57" s="20"/>
      <c r="UBU57" s="20"/>
      <c r="UBV57" s="20"/>
      <c r="UBW57" s="20"/>
      <c r="UBX57" s="20"/>
      <c r="UBY57" s="20"/>
      <c r="UBZ57" s="20"/>
      <c r="UCA57" s="20"/>
      <c r="UCB57" s="20"/>
      <c r="UCC57" s="20"/>
      <c r="UCD57" s="20"/>
      <c r="UCE57" s="20"/>
      <c r="UCF57" s="20"/>
      <c r="UCG57" s="20"/>
      <c r="UCH57" s="20"/>
      <c r="UCI57" s="20"/>
      <c r="UCJ57" s="20"/>
      <c r="UCK57" s="20"/>
      <c r="UCL57" s="20"/>
      <c r="UCM57" s="20"/>
      <c r="UCN57" s="20"/>
      <c r="UCO57" s="20"/>
      <c r="UCP57" s="20"/>
      <c r="UCQ57" s="20"/>
      <c r="UCR57" s="20"/>
      <c r="UCS57" s="20"/>
      <c r="UCT57" s="20"/>
      <c r="UCU57" s="20"/>
      <c r="UCV57" s="20"/>
      <c r="UCW57" s="20"/>
      <c r="UCX57" s="20"/>
      <c r="UCY57" s="20"/>
      <c r="UCZ57" s="20"/>
      <c r="UDA57" s="20"/>
      <c r="UDB57" s="20"/>
      <c r="UDC57" s="20"/>
      <c r="UDD57" s="20"/>
      <c r="UDE57" s="20"/>
      <c r="UDF57" s="20"/>
      <c r="UDG57" s="20"/>
      <c r="UDH57" s="20"/>
      <c r="UDI57" s="20"/>
      <c r="UDJ57" s="20"/>
      <c r="UDK57" s="20"/>
      <c r="UDL57" s="20"/>
      <c r="UDM57" s="20"/>
      <c r="UDN57" s="20"/>
      <c r="UDO57" s="20"/>
      <c r="UDP57" s="20"/>
      <c r="UDQ57" s="20"/>
      <c r="UDR57" s="20"/>
      <c r="UDS57" s="20"/>
      <c r="UDT57" s="20"/>
      <c r="UDU57" s="20"/>
      <c r="UDV57" s="20"/>
      <c r="UDW57" s="20"/>
      <c r="UDX57" s="20"/>
      <c r="UDY57" s="20"/>
      <c r="UDZ57" s="20"/>
      <c r="UEA57" s="20"/>
      <c r="UEB57" s="20"/>
      <c r="UEC57" s="20"/>
      <c r="UED57" s="20"/>
      <c r="UEE57" s="20"/>
      <c r="UEF57" s="20"/>
      <c r="UEG57" s="20"/>
      <c r="UEH57" s="20"/>
      <c r="UEI57" s="20"/>
      <c r="UEJ57" s="20"/>
      <c r="UEK57" s="20"/>
      <c r="UEL57" s="20"/>
      <c r="UEM57" s="20"/>
      <c r="UEN57" s="20"/>
      <c r="UEO57" s="20"/>
      <c r="UEP57" s="20"/>
      <c r="UEQ57" s="20"/>
      <c r="UER57" s="20"/>
      <c r="UES57" s="20"/>
      <c r="UET57" s="20"/>
      <c r="UEU57" s="20"/>
      <c r="UEV57" s="20"/>
      <c r="UEW57" s="20"/>
      <c r="UEX57" s="20"/>
      <c r="UEY57" s="20"/>
      <c r="UEZ57" s="20"/>
      <c r="UFA57" s="20"/>
      <c r="UFB57" s="20"/>
      <c r="UFC57" s="20"/>
      <c r="UFD57" s="20"/>
      <c r="UFE57" s="20"/>
      <c r="UFF57" s="20"/>
      <c r="UFG57" s="20"/>
      <c r="UFH57" s="20"/>
      <c r="UFI57" s="20"/>
      <c r="UFJ57" s="20"/>
      <c r="UFK57" s="20"/>
      <c r="UFL57" s="20"/>
      <c r="UFM57" s="20"/>
      <c r="UFN57" s="20"/>
      <c r="UFO57" s="20"/>
      <c r="UFP57" s="20"/>
      <c r="UFQ57" s="20"/>
      <c r="UFR57" s="20"/>
      <c r="UFS57" s="20"/>
      <c r="UFT57" s="20"/>
      <c r="UFU57" s="20"/>
      <c r="UFV57" s="20"/>
      <c r="UFW57" s="20"/>
      <c r="UFX57" s="20"/>
      <c r="UFY57" s="20"/>
      <c r="UFZ57" s="20"/>
      <c r="UGA57" s="20"/>
      <c r="UGB57" s="20"/>
      <c r="UGC57" s="20"/>
      <c r="UGD57" s="20"/>
      <c r="UGE57" s="20"/>
      <c r="UGF57" s="20"/>
      <c r="UGG57" s="20"/>
      <c r="UGH57" s="20"/>
      <c r="UGI57" s="20"/>
      <c r="UGJ57" s="20"/>
      <c r="UGK57" s="20"/>
      <c r="UGL57" s="20"/>
      <c r="UGM57" s="20"/>
      <c r="UGN57" s="20"/>
      <c r="UGO57" s="20"/>
      <c r="UGP57" s="20"/>
      <c r="UGQ57" s="20"/>
      <c r="UGR57" s="20"/>
      <c r="UGS57" s="20"/>
      <c r="UGT57" s="20"/>
      <c r="UGU57" s="20"/>
      <c r="UGV57" s="20"/>
      <c r="UGW57" s="20"/>
      <c r="UGX57" s="20"/>
      <c r="UGY57" s="20"/>
      <c r="UGZ57" s="20"/>
      <c r="UHA57" s="20"/>
      <c r="UHB57" s="20"/>
      <c r="UHC57" s="20"/>
      <c r="UHD57" s="20"/>
      <c r="UHE57" s="20"/>
      <c r="UHF57" s="20"/>
      <c r="UHG57" s="20"/>
      <c r="UHH57" s="20"/>
      <c r="UHI57" s="20"/>
      <c r="UHJ57" s="20"/>
      <c r="UHK57" s="20"/>
      <c r="UHL57" s="20"/>
      <c r="UHM57" s="20"/>
      <c r="UHN57" s="20"/>
      <c r="UHO57" s="20"/>
      <c r="UHP57" s="20"/>
      <c r="UHQ57" s="20"/>
      <c r="UHR57" s="20"/>
      <c r="UHS57" s="20"/>
      <c r="UHT57" s="20"/>
      <c r="UHU57" s="20"/>
      <c r="UHV57" s="20"/>
      <c r="UHW57" s="20"/>
      <c r="UHX57" s="20"/>
      <c r="UHY57" s="20"/>
      <c r="UHZ57" s="20"/>
      <c r="UIA57" s="20"/>
      <c r="UIB57" s="20"/>
      <c r="UIC57" s="20"/>
      <c r="UID57" s="20"/>
      <c r="UIE57" s="20"/>
      <c r="UIF57" s="20"/>
      <c r="UIG57" s="20"/>
      <c r="UIH57" s="20"/>
      <c r="UII57" s="20"/>
      <c r="UIJ57" s="20"/>
      <c r="UIK57" s="20"/>
      <c r="UIL57" s="20"/>
      <c r="UIM57" s="20"/>
      <c r="UIN57" s="20"/>
      <c r="UIO57" s="20"/>
      <c r="UIP57" s="20"/>
      <c r="UIQ57" s="20"/>
      <c r="UIR57" s="20"/>
      <c r="UIS57" s="20"/>
      <c r="UIT57" s="20"/>
      <c r="UIU57" s="20"/>
      <c r="UIV57" s="20"/>
      <c r="UIW57" s="20"/>
      <c r="UIX57" s="20"/>
      <c r="UIY57" s="20"/>
      <c r="UIZ57" s="20"/>
      <c r="UJA57" s="20"/>
      <c r="UJB57" s="20"/>
      <c r="UJC57" s="20"/>
      <c r="UJD57" s="20"/>
      <c r="UJE57" s="20"/>
      <c r="UJF57" s="20"/>
      <c r="UJG57" s="20"/>
      <c r="UJH57" s="20"/>
      <c r="UJI57" s="20"/>
      <c r="UJJ57" s="20"/>
      <c r="UJK57" s="20"/>
      <c r="UJL57" s="20"/>
      <c r="UJM57" s="20"/>
      <c r="UJN57" s="20"/>
      <c r="UJO57" s="20"/>
      <c r="UJP57" s="20"/>
      <c r="UJQ57" s="20"/>
      <c r="UJR57" s="20"/>
      <c r="UJS57" s="20"/>
      <c r="UJT57" s="20"/>
      <c r="UJU57" s="20"/>
      <c r="UJV57" s="20"/>
      <c r="UJW57" s="20"/>
      <c r="UJX57" s="20"/>
      <c r="UJY57" s="20"/>
      <c r="UJZ57" s="20"/>
      <c r="UKA57" s="20"/>
      <c r="UKB57" s="20"/>
      <c r="UKC57" s="20"/>
      <c r="UKD57" s="20"/>
      <c r="UKE57" s="20"/>
      <c r="UKF57" s="20"/>
      <c r="UKG57" s="20"/>
      <c r="UKH57" s="20"/>
      <c r="UKI57" s="20"/>
      <c r="UKJ57" s="20"/>
      <c r="UKK57" s="20"/>
      <c r="UKL57" s="20"/>
      <c r="UKM57" s="20"/>
      <c r="UKN57" s="20"/>
      <c r="UKO57" s="20"/>
      <c r="UKP57" s="20"/>
      <c r="UKQ57" s="20"/>
      <c r="UKR57" s="20"/>
      <c r="UKS57" s="20"/>
      <c r="UKT57" s="20"/>
      <c r="UKU57" s="20"/>
      <c r="UKV57" s="20"/>
      <c r="UKW57" s="20"/>
      <c r="UKX57" s="20"/>
      <c r="UKY57" s="20"/>
      <c r="UKZ57" s="20"/>
      <c r="ULA57" s="20"/>
      <c r="ULB57" s="20"/>
      <c r="ULC57" s="20"/>
      <c r="ULD57" s="20"/>
      <c r="ULE57" s="20"/>
      <c r="ULF57" s="20"/>
      <c r="ULG57" s="20"/>
      <c r="ULH57" s="20"/>
      <c r="ULI57" s="20"/>
      <c r="ULJ57" s="20"/>
      <c r="ULK57" s="20"/>
      <c r="ULL57" s="20"/>
      <c r="ULM57" s="20"/>
      <c r="ULN57" s="20"/>
      <c r="ULO57" s="20"/>
      <c r="ULP57" s="20"/>
      <c r="ULQ57" s="20"/>
      <c r="ULR57" s="20"/>
      <c r="ULS57" s="20"/>
      <c r="ULT57" s="20"/>
      <c r="ULU57" s="20"/>
      <c r="ULV57" s="20"/>
      <c r="ULW57" s="20"/>
      <c r="ULX57" s="20"/>
      <c r="ULY57" s="20"/>
      <c r="ULZ57" s="20"/>
      <c r="UMA57" s="20"/>
      <c r="UMB57" s="20"/>
      <c r="UMC57" s="20"/>
      <c r="UMD57" s="20"/>
      <c r="UME57" s="20"/>
      <c r="UMF57" s="20"/>
      <c r="UMG57" s="20"/>
      <c r="UMH57" s="20"/>
      <c r="UMI57" s="20"/>
      <c r="UMJ57" s="20"/>
      <c r="UMK57" s="20"/>
      <c r="UML57" s="20"/>
      <c r="UMM57" s="20"/>
      <c r="UMN57" s="20"/>
      <c r="UMO57" s="20"/>
      <c r="UMP57" s="20"/>
      <c r="UMQ57" s="20"/>
      <c r="UMR57" s="20"/>
      <c r="UMS57" s="20"/>
      <c r="UMT57" s="20"/>
      <c r="UMU57" s="20"/>
      <c r="UMV57" s="20"/>
      <c r="UMW57" s="20"/>
      <c r="UMX57" s="20"/>
      <c r="UMY57" s="20"/>
      <c r="UMZ57" s="20"/>
      <c r="UNA57" s="20"/>
      <c r="UNB57" s="20"/>
      <c r="UNC57" s="20"/>
      <c r="UND57" s="20"/>
      <c r="UNE57" s="20"/>
      <c r="UNF57" s="20"/>
      <c r="UNG57" s="20"/>
      <c r="UNH57" s="20"/>
      <c r="UNI57" s="20"/>
      <c r="UNJ57" s="20"/>
      <c r="UNK57" s="20"/>
      <c r="UNL57" s="20"/>
      <c r="UNM57" s="20"/>
      <c r="UNN57" s="20"/>
      <c r="UNO57" s="20"/>
      <c r="UNP57" s="20"/>
      <c r="UNQ57" s="20"/>
      <c r="UNR57" s="20"/>
      <c r="UNS57" s="20"/>
      <c r="UNT57" s="20"/>
      <c r="UNU57" s="20"/>
      <c r="UNV57" s="20"/>
      <c r="UNW57" s="20"/>
      <c r="UNX57" s="20"/>
      <c r="UNY57" s="20"/>
      <c r="UNZ57" s="20"/>
      <c r="UOA57" s="20"/>
      <c r="UOB57" s="20"/>
      <c r="UOC57" s="20"/>
      <c r="UOD57" s="20"/>
      <c r="UOE57" s="20"/>
      <c r="UOF57" s="20"/>
      <c r="UOG57" s="20"/>
      <c r="UOH57" s="20"/>
      <c r="UOI57" s="20"/>
      <c r="UOJ57" s="20"/>
      <c r="UOK57" s="20"/>
      <c r="UOL57" s="20"/>
      <c r="UOM57" s="20"/>
      <c r="UON57" s="20"/>
      <c r="UOO57" s="20"/>
      <c r="UOP57" s="20"/>
      <c r="UOQ57" s="20"/>
      <c r="UOR57" s="20"/>
      <c r="UOS57" s="20"/>
      <c r="UOT57" s="20"/>
      <c r="UOU57" s="20"/>
      <c r="UOV57" s="20"/>
      <c r="UOW57" s="20"/>
      <c r="UOX57" s="20"/>
      <c r="UOY57" s="20"/>
      <c r="UOZ57" s="20"/>
      <c r="UPA57" s="20"/>
      <c r="UPB57" s="20"/>
      <c r="UPC57" s="20"/>
      <c r="UPD57" s="20"/>
      <c r="UPE57" s="20"/>
      <c r="UPF57" s="20"/>
      <c r="UPG57" s="20"/>
      <c r="UPH57" s="20"/>
      <c r="UPI57" s="20"/>
      <c r="UPJ57" s="20"/>
      <c r="UPK57" s="20"/>
      <c r="UPL57" s="20"/>
      <c r="UPM57" s="20"/>
      <c r="UPN57" s="20"/>
      <c r="UPO57" s="20"/>
      <c r="UPP57" s="20"/>
      <c r="UPQ57" s="20"/>
      <c r="UPR57" s="20"/>
      <c r="UPS57" s="20"/>
      <c r="UPT57" s="20"/>
      <c r="UPU57" s="20"/>
      <c r="UPV57" s="20"/>
      <c r="UPW57" s="20"/>
      <c r="UPX57" s="20"/>
      <c r="UPY57" s="20"/>
      <c r="UPZ57" s="20"/>
      <c r="UQA57" s="20"/>
      <c r="UQB57" s="20"/>
      <c r="UQC57" s="20"/>
      <c r="UQD57" s="20"/>
      <c r="UQE57" s="20"/>
      <c r="UQF57" s="20"/>
      <c r="UQG57" s="20"/>
      <c r="UQH57" s="20"/>
      <c r="UQI57" s="20"/>
      <c r="UQJ57" s="20"/>
      <c r="UQK57" s="20"/>
      <c r="UQL57" s="20"/>
      <c r="UQM57" s="20"/>
      <c r="UQN57" s="20"/>
      <c r="UQO57" s="20"/>
      <c r="UQP57" s="20"/>
      <c r="UQQ57" s="20"/>
      <c r="UQR57" s="20"/>
      <c r="UQS57" s="20"/>
      <c r="UQT57" s="20"/>
      <c r="UQU57" s="20"/>
      <c r="UQV57" s="20"/>
      <c r="UQW57" s="20"/>
      <c r="UQX57" s="20"/>
      <c r="UQY57" s="20"/>
      <c r="UQZ57" s="20"/>
      <c r="URA57" s="20"/>
      <c r="URB57" s="20"/>
      <c r="URC57" s="20"/>
      <c r="URD57" s="20"/>
      <c r="URE57" s="20"/>
      <c r="URF57" s="20"/>
      <c r="URG57" s="20"/>
      <c r="URH57" s="20"/>
      <c r="URI57" s="20"/>
      <c r="URJ57" s="20"/>
      <c r="URK57" s="20"/>
      <c r="URL57" s="20"/>
      <c r="URM57" s="20"/>
      <c r="URN57" s="20"/>
      <c r="URO57" s="20"/>
      <c r="URP57" s="20"/>
      <c r="URQ57" s="20"/>
      <c r="URR57" s="20"/>
      <c r="URS57" s="20"/>
      <c r="URT57" s="20"/>
      <c r="URU57" s="20"/>
      <c r="URV57" s="20"/>
      <c r="URW57" s="20"/>
      <c r="URX57" s="20"/>
      <c r="URY57" s="20"/>
      <c r="URZ57" s="20"/>
      <c r="USA57" s="20"/>
      <c r="USB57" s="20"/>
      <c r="USC57" s="20"/>
      <c r="USD57" s="20"/>
      <c r="USE57" s="20"/>
      <c r="USF57" s="20"/>
      <c r="USG57" s="20"/>
      <c r="USH57" s="20"/>
      <c r="USI57" s="20"/>
      <c r="USJ57" s="20"/>
      <c r="USK57" s="20"/>
      <c r="USL57" s="20"/>
      <c r="USM57" s="20"/>
      <c r="USN57" s="20"/>
      <c r="USO57" s="20"/>
      <c r="USP57" s="20"/>
      <c r="USQ57" s="20"/>
      <c r="USR57" s="20"/>
      <c r="USS57" s="20"/>
      <c r="UST57" s="20"/>
      <c r="USU57" s="20"/>
      <c r="USV57" s="20"/>
      <c r="USW57" s="20"/>
      <c r="USX57" s="20"/>
      <c r="USY57" s="20"/>
      <c r="USZ57" s="20"/>
      <c r="UTA57" s="20"/>
      <c r="UTB57" s="20"/>
      <c r="UTC57" s="20"/>
      <c r="UTD57" s="20"/>
      <c r="UTE57" s="20"/>
      <c r="UTF57" s="20"/>
      <c r="UTG57" s="20"/>
      <c r="UTH57" s="20"/>
      <c r="UTI57" s="20"/>
      <c r="UTJ57" s="20"/>
      <c r="UTK57" s="20"/>
      <c r="UTL57" s="20"/>
      <c r="UTM57" s="20"/>
      <c r="UTN57" s="20"/>
      <c r="UTO57" s="20"/>
      <c r="UTP57" s="20"/>
      <c r="UTQ57" s="20"/>
      <c r="UTR57" s="20"/>
      <c r="UTS57" s="20"/>
      <c r="UTT57" s="20"/>
      <c r="UTU57" s="20"/>
      <c r="UTV57" s="20"/>
      <c r="UTW57" s="20"/>
      <c r="UTX57" s="20"/>
      <c r="UTY57" s="20"/>
      <c r="UTZ57" s="20"/>
      <c r="UUA57" s="20"/>
      <c r="UUB57" s="20"/>
      <c r="UUC57" s="20"/>
      <c r="UUD57" s="20"/>
      <c r="UUE57" s="20"/>
      <c r="UUF57" s="20"/>
      <c r="UUG57" s="20"/>
      <c r="UUH57" s="20"/>
      <c r="UUI57" s="20"/>
      <c r="UUJ57" s="20"/>
      <c r="UUK57" s="20"/>
      <c r="UUL57" s="20"/>
      <c r="UUM57" s="20"/>
      <c r="UUN57" s="20"/>
      <c r="UUO57" s="20"/>
      <c r="UUP57" s="20"/>
      <c r="UUQ57" s="20"/>
      <c r="UUR57" s="20"/>
      <c r="UUS57" s="20"/>
      <c r="UUT57" s="20"/>
      <c r="UUU57" s="20"/>
      <c r="UUV57" s="20"/>
      <c r="UUW57" s="20"/>
      <c r="UUX57" s="20"/>
      <c r="UUY57" s="20"/>
      <c r="UUZ57" s="20"/>
      <c r="UVA57" s="20"/>
      <c r="UVB57" s="20"/>
      <c r="UVC57" s="20"/>
      <c r="UVD57" s="20"/>
      <c r="UVE57" s="20"/>
      <c r="UVF57" s="20"/>
      <c r="UVG57" s="20"/>
      <c r="UVH57" s="20"/>
      <c r="UVI57" s="20"/>
      <c r="UVJ57" s="20"/>
      <c r="UVK57" s="20"/>
      <c r="UVL57" s="20"/>
      <c r="UVM57" s="20"/>
      <c r="UVN57" s="20"/>
      <c r="UVO57" s="20"/>
      <c r="UVP57" s="20"/>
      <c r="UVQ57" s="20"/>
      <c r="UVR57" s="20"/>
      <c r="UVS57" s="20"/>
      <c r="UVT57" s="20"/>
      <c r="UVU57" s="20"/>
      <c r="UVV57" s="20"/>
      <c r="UVW57" s="20"/>
      <c r="UVX57" s="20"/>
      <c r="UVY57" s="20"/>
      <c r="UVZ57" s="20"/>
      <c r="UWA57" s="20"/>
      <c r="UWB57" s="20"/>
      <c r="UWC57" s="20"/>
      <c r="UWD57" s="20"/>
      <c r="UWE57" s="20"/>
      <c r="UWF57" s="20"/>
      <c r="UWG57" s="20"/>
      <c r="UWH57" s="20"/>
      <c r="UWI57" s="20"/>
      <c r="UWJ57" s="20"/>
      <c r="UWK57" s="20"/>
      <c r="UWL57" s="20"/>
      <c r="UWM57" s="20"/>
      <c r="UWN57" s="20"/>
      <c r="UWO57" s="20"/>
      <c r="UWP57" s="20"/>
      <c r="UWQ57" s="20"/>
      <c r="UWR57" s="20"/>
      <c r="UWS57" s="20"/>
      <c r="UWT57" s="20"/>
      <c r="UWU57" s="20"/>
      <c r="UWV57" s="20"/>
      <c r="UWW57" s="20"/>
      <c r="UWX57" s="20"/>
      <c r="UWY57" s="20"/>
      <c r="UWZ57" s="20"/>
      <c r="UXA57" s="20"/>
      <c r="UXB57" s="20"/>
      <c r="UXC57" s="20"/>
      <c r="UXD57" s="20"/>
      <c r="UXE57" s="20"/>
      <c r="UXF57" s="20"/>
      <c r="UXG57" s="20"/>
      <c r="UXH57" s="20"/>
      <c r="UXI57" s="20"/>
      <c r="UXJ57" s="20"/>
      <c r="UXK57" s="20"/>
      <c r="UXL57" s="20"/>
      <c r="UXM57" s="20"/>
      <c r="UXN57" s="20"/>
      <c r="UXO57" s="20"/>
      <c r="UXP57" s="20"/>
      <c r="UXQ57" s="20"/>
      <c r="UXR57" s="20"/>
      <c r="UXS57" s="20"/>
      <c r="UXT57" s="20"/>
      <c r="UXU57" s="20"/>
      <c r="UXV57" s="20"/>
      <c r="UXW57" s="20"/>
      <c r="UXX57" s="20"/>
      <c r="UXY57" s="20"/>
      <c r="UXZ57" s="20"/>
      <c r="UYA57" s="20"/>
      <c r="UYB57" s="20"/>
      <c r="UYC57" s="20"/>
      <c r="UYD57" s="20"/>
      <c r="UYE57" s="20"/>
      <c r="UYF57" s="20"/>
      <c r="UYG57" s="20"/>
      <c r="UYH57" s="20"/>
      <c r="UYI57" s="20"/>
      <c r="UYJ57" s="20"/>
      <c r="UYK57" s="20"/>
      <c r="UYL57" s="20"/>
      <c r="UYM57" s="20"/>
      <c r="UYN57" s="20"/>
      <c r="UYO57" s="20"/>
      <c r="UYP57" s="20"/>
      <c r="UYQ57" s="20"/>
      <c r="UYR57" s="20"/>
      <c r="UYS57" s="20"/>
      <c r="UYT57" s="20"/>
      <c r="UYU57" s="20"/>
      <c r="UYV57" s="20"/>
      <c r="UYW57" s="20"/>
      <c r="UYX57" s="20"/>
      <c r="UYY57" s="20"/>
      <c r="UYZ57" s="20"/>
      <c r="UZA57" s="20"/>
      <c r="UZB57" s="20"/>
      <c r="UZC57" s="20"/>
      <c r="UZD57" s="20"/>
      <c r="UZE57" s="20"/>
      <c r="UZF57" s="20"/>
      <c r="UZG57" s="20"/>
      <c r="UZH57" s="20"/>
      <c r="UZI57" s="20"/>
      <c r="UZJ57" s="20"/>
      <c r="UZK57" s="20"/>
      <c r="UZL57" s="20"/>
      <c r="UZM57" s="20"/>
      <c r="UZN57" s="20"/>
      <c r="UZO57" s="20"/>
      <c r="UZP57" s="20"/>
      <c r="UZQ57" s="20"/>
      <c r="UZR57" s="20"/>
      <c r="UZS57" s="20"/>
      <c r="UZT57" s="20"/>
      <c r="UZU57" s="20"/>
      <c r="UZV57" s="20"/>
      <c r="UZW57" s="20"/>
      <c r="UZX57" s="20"/>
      <c r="UZY57" s="20"/>
      <c r="UZZ57" s="20"/>
      <c r="VAA57" s="20"/>
      <c r="VAB57" s="20"/>
      <c r="VAC57" s="20"/>
      <c r="VAD57" s="20"/>
      <c r="VAE57" s="20"/>
      <c r="VAF57" s="20"/>
      <c r="VAG57" s="20"/>
      <c r="VAH57" s="20"/>
      <c r="VAI57" s="20"/>
      <c r="VAJ57" s="20"/>
      <c r="VAK57" s="20"/>
      <c r="VAL57" s="20"/>
      <c r="VAM57" s="20"/>
      <c r="VAN57" s="20"/>
      <c r="VAO57" s="20"/>
      <c r="VAP57" s="20"/>
      <c r="VAQ57" s="20"/>
      <c r="VAR57" s="20"/>
      <c r="VAS57" s="20"/>
      <c r="VAT57" s="20"/>
      <c r="VAU57" s="20"/>
      <c r="VAV57" s="20"/>
      <c r="VAW57" s="20"/>
      <c r="VAX57" s="20"/>
      <c r="VAY57" s="20"/>
      <c r="VAZ57" s="20"/>
      <c r="VBA57" s="20"/>
      <c r="VBB57" s="20"/>
      <c r="VBC57" s="20"/>
      <c r="VBD57" s="20"/>
      <c r="VBE57" s="20"/>
      <c r="VBF57" s="20"/>
      <c r="VBG57" s="20"/>
      <c r="VBH57" s="20"/>
      <c r="VBI57" s="20"/>
      <c r="VBJ57" s="20"/>
      <c r="VBK57" s="20"/>
      <c r="VBL57" s="20"/>
      <c r="VBM57" s="20"/>
      <c r="VBN57" s="20"/>
      <c r="VBO57" s="20"/>
      <c r="VBP57" s="20"/>
      <c r="VBQ57" s="20"/>
      <c r="VBR57" s="20"/>
      <c r="VBS57" s="20"/>
      <c r="VBT57" s="20"/>
      <c r="VBU57" s="20"/>
      <c r="VBV57" s="20"/>
      <c r="VBW57" s="20"/>
      <c r="VBX57" s="20"/>
      <c r="VBY57" s="20"/>
      <c r="VBZ57" s="20"/>
      <c r="VCA57" s="20"/>
      <c r="VCB57" s="20"/>
      <c r="VCC57" s="20"/>
      <c r="VCD57" s="20"/>
      <c r="VCE57" s="20"/>
      <c r="VCF57" s="20"/>
      <c r="VCG57" s="20"/>
      <c r="VCH57" s="20"/>
      <c r="VCI57" s="20"/>
      <c r="VCJ57" s="20"/>
      <c r="VCK57" s="20"/>
      <c r="VCL57" s="20"/>
      <c r="VCM57" s="20"/>
      <c r="VCN57" s="20"/>
      <c r="VCO57" s="20"/>
      <c r="VCP57" s="20"/>
      <c r="VCQ57" s="20"/>
      <c r="VCR57" s="20"/>
      <c r="VCS57" s="20"/>
      <c r="VCT57" s="20"/>
      <c r="VCU57" s="20"/>
      <c r="VCV57" s="20"/>
      <c r="VCW57" s="20"/>
      <c r="VCX57" s="20"/>
      <c r="VCY57" s="20"/>
      <c r="VCZ57" s="20"/>
      <c r="VDA57" s="20"/>
      <c r="VDB57" s="20"/>
      <c r="VDC57" s="20"/>
      <c r="VDD57" s="20"/>
      <c r="VDE57" s="20"/>
      <c r="VDF57" s="20"/>
      <c r="VDG57" s="20"/>
      <c r="VDH57" s="20"/>
      <c r="VDI57" s="20"/>
      <c r="VDJ57" s="20"/>
      <c r="VDK57" s="20"/>
      <c r="VDL57" s="20"/>
      <c r="VDM57" s="20"/>
      <c r="VDN57" s="20"/>
      <c r="VDO57" s="20"/>
      <c r="VDP57" s="20"/>
      <c r="VDQ57" s="20"/>
      <c r="VDR57" s="20"/>
      <c r="VDS57" s="20"/>
      <c r="VDT57" s="20"/>
      <c r="VDU57" s="20"/>
      <c r="VDV57" s="20"/>
      <c r="VDW57" s="20"/>
      <c r="VDX57" s="20"/>
      <c r="VDY57" s="20"/>
      <c r="VDZ57" s="20"/>
      <c r="VEA57" s="20"/>
      <c r="VEB57" s="20"/>
      <c r="VEC57" s="20"/>
      <c r="VED57" s="20"/>
      <c r="VEE57" s="20"/>
      <c r="VEF57" s="20"/>
      <c r="VEG57" s="20"/>
      <c r="VEH57" s="20"/>
      <c r="VEI57" s="20"/>
      <c r="VEJ57" s="20"/>
      <c r="VEK57" s="20"/>
      <c r="VEL57" s="20"/>
      <c r="VEM57" s="20"/>
      <c r="VEN57" s="20"/>
      <c r="VEO57" s="20"/>
      <c r="VEP57" s="20"/>
      <c r="VEQ57" s="20"/>
      <c r="VER57" s="20"/>
      <c r="VES57" s="20"/>
      <c r="VET57" s="20"/>
      <c r="VEU57" s="20"/>
      <c r="VEV57" s="20"/>
      <c r="VEW57" s="20"/>
      <c r="VEX57" s="20"/>
      <c r="VEY57" s="20"/>
      <c r="VEZ57" s="20"/>
      <c r="VFA57" s="20"/>
      <c r="VFB57" s="20"/>
      <c r="VFC57" s="20"/>
      <c r="VFD57" s="20"/>
      <c r="VFE57" s="20"/>
      <c r="VFF57" s="20"/>
      <c r="VFG57" s="20"/>
      <c r="VFH57" s="20"/>
      <c r="VFI57" s="20"/>
      <c r="VFJ57" s="20"/>
      <c r="VFK57" s="20"/>
      <c r="VFL57" s="20"/>
      <c r="VFM57" s="20"/>
      <c r="VFN57" s="20"/>
      <c r="VFO57" s="20"/>
      <c r="VFP57" s="20"/>
      <c r="VFQ57" s="20"/>
      <c r="VFR57" s="20"/>
      <c r="VFS57" s="20"/>
      <c r="VFT57" s="20"/>
      <c r="VFU57" s="20"/>
      <c r="VFV57" s="20"/>
      <c r="VFW57" s="20"/>
      <c r="VFX57" s="20"/>
      <c r="VFY57" s="20"/>
      <c r="VFZ57" s="20"/>
      <c r="VGA57" s="20"/>
      <c r="VGB57" s="20"/>
      <c r="VGC57" s="20"/>
      <c r="VGD57" s="20"/>
      <c r="VGE57" s="20"/>
      <c r="VGF57" s="20"/>
      <c r="VGG57" s="20"/>
      <c r="VGH57" s="20"/>
      <c r="VGI57" s="20"/>
      <c r="VGJ57" s="20"/>
      <c r="VGK57" s="20"/>
      <c r="VGL57" s="20"/>
      <c r="VGM57" s="20"/>
      <c r="VGN57" s="20"/>
      <c r="VGO57" s="20"/>
      <c r="VGP57" s="20"/>
      <c r="VGQ57" s="20"/>
      <c r="VGR57" s="20"/>
      <c r="VGS57" s="20"/>
      <c r="VGT57" s="20"/>
      <c r="VGU57" s="20"/>
      <c r="VGV57" s="20"/>
      <c r="VGW57" s="20"/>
      <c r="VGX57" s="20"/>
      <c r="VGY57" s="20"/>
      <c r="VGZ57" s="20"/>
      <c r="VHA57" s="20"/>
      <c r="VHB57" s="20"/>
      <c r="VHC57" s="20"/>
      <c r="VHD57" s="20"/>
      <c r="VHE57" s="20"/>
      <c r="VHF57" s="20"/>
      <c r="VHG57" s="20"/>
      <c r="VHH57" s="20"/>
      <c r="VHI57" s="20"/>
      <c r="VHJ57" s="20"/>
      <c r="VHK57" s="20"/>
      <c r="VHL57" s="20"/>
      <c r="VHM57" s="20"/>
      <c r="VHN57" s="20"/>
      <c r="VHO57" s="20"/>
      <c r="VHP57" s="20"/>
      <c r="VHQ57" s="20"/>
      <c r="VHR57" s="20"/>
      <c r="VHS57" s="20"/>
      <c r="VHT57" s="20"/>
      <c r="VHU57" s="20"/>
      <c r="VHV57" s="20"/>
      <c r="VHW57" s="20"/>
      <c r="VHX57" s="20"/>
      <c r="VHY57" s="20"/>
      <c r="VHZ57" s="20"/>
      <c r="VIA57" s="20"/>
      <c r="VIB57" s="20"/>
      <c r="VIC57" s="20"/>
      <c r="VID57" s="20"/>
      <c r="VIE57" s="20"/>
      <c r="VIF57" s="20"/>
      <c r="VIG57" s="20"/>
      <c r="VIH57" s="20"/>
      <c r="VII57" s="20"/>
      <c r="VIJ57" s="20"/>
      <c r="VIK57" s="20"/>
      <c r="VIL57" s="20"/>
      <c r="VIM57" s="20"/>
      <c r="VIN57" s="20"/>
      <c r="VIO57" s="20"/>
      <c r="VIP57" s="20"/>
      <c r="VIQ57" s="20"/>
      <c r="VIR57" s="20"/>
      <c r="VIS57" s="20"/>
      <c r="VIT57" s="20"/>
      <c r="VIU57" s="20"/>
      <c r="VIV57" s="20"/>
      <c r="VIW57" s="20"/>
      <c r="VIX57" s="20"/>
      <c r="VIY57" s="20"/>
      <c r="VIZ57" s="20"/>
      <c r="VJA57" s="20"/>
      <c r="VJB57" s="20"/>
      <c r="VJC57" s="20"/>
      <c r="VJD57" s="20"/>
      <c r="VJE57" s="20"/>
      <c r="VJF57" s="20"/>
      <c r="VJG57" s="20"/>
      <c r="VJH57" s="20"/>
      <c r="VJI57" s="20"/>
      <c r="VJJ57" s="20"/>
      <c r="VJK57" s="20"/>
      <c r="VJL57" s="20"/>
      <c r="VJM57" s="20"/>
      <c r="VJN57" s="20"/>
      <c r="VJO57" s="20"/>
      <c r="VJP57" s="20"/>
      <c r="VJQ57" s="20"/>
      <c r="VJR57" s="20"/>
      <c r="VJS57" s="20"/>
      <c r="VJT57" s="20"/>
      <c r="VJU57" s="20"/>
      <c r="VJV57" s="20"/>
      <c r="VJW57" s="20"/>
      <c r="VJX57" s="20"/>
      <c r="VJY57" s="20"/>
      <c r="VJZ57" s="20"/>
      <c r="VKA57" s="20"/>
      <c r="VKB57" s="20"/>
      <c r="VKC57" s="20"/>
      <c r="VKD57" s="20"/>
      <c r="VKE57" s="20"/>
      <c r="VKF57" s="20"/>
      <c r="VKG57" s="20"/>
      <c r="VKH57" s="20"/>
      <c r="VKI57" s="20"/>
      <c r="VKJ57" s="20"/>
      <c r="VKK57" s="20"/>
      <c r="VKL57" s="20"/>
      <c r="VKM57" s="20"/>
      <c r="VKN57" s="20"/>
      <c r="VKO57" s="20"/>
      <c r="VKP57" s="20"/>
      <c r="VKQ57" s="20"/>
      <c r="VKR57" s="20"/>
      <c r="VKS57" s="20"/>
      <c r="VKT57" s="20"/>
      <c r="VKU57" s="20"/>
      <c r="VKV57" s="20"/>
      <c r="VKW57" s="20"/>
      <c r="VKX57" s="20"/>
      <c r="VKY57" s="20"/>
      <c r="VKZ57" s="20"/>
      <c r="VLA57" s="20"/>
      <c r="VLB57" s="20"/>
      <c r="VLC57" s="20"/>
      <c r="VLD57" s="20"/>
      <c r="VLE57" s="20"/>
      <c r="VLF57" s="20"/>
      <c r="VLG57" s="20"/>
      <c r="VLH57" s="20"/>
      <c r="VLI57" s="20"/>
      <c r="VLJ57" s="20"/>
      <c r="VLK57" s="20"/>
      <c r="VLL57" s="20"/>
      <c r="VLM57" s="20"/>
      <c r="VLN57" s="20"/>
      <c r="VLO57" s="20"/>
      <c r="VLP57" s="20"/>
      <c r="VLQ57" s="20"/>
      <c r="VLR57" s="20"/>
      <c r="VLS57" s="20"/>
      <c r="VLT57" s="20"/>
      <c r="VLU57" s="20"/>
      <c r="VLV57" s="20"/>
      <c r="VLW57" s="20"/>
      <c r="VLX57" s="20"/>
      <c r="VLY57" s="20"/>
      <c r="VLZ57" s="20"/>
      <c r="VMA57" s="20"/>
      <c r="VMB57" s="20"/>
      <c r="VMC57" s="20"/>
      <c r="VMD57" s="20"/>
      <c r="VME57" s="20"/>
      <c r="VMF57" s="20"/>
      <c r="VMG57" s="20"/>
      <c r="VMH57" s="20"/>
      <c r="VMI57" s="20"/>
      <c r="VMJ57" s="20"/>
      <c r="VMK57" s="20"/>
      <c r="VML57" s="20"/>
      <c r="VMM57" s="20"/>
      <c r="VMN57" s="20"/>
      <c r="VMO57" s="20"/>
      <c r="VMP57" s="20"/>
      <c r="VMQ57" s="20"/>
      <c r="VMR57" s="20"/>
      <c r="VMS57" s="20"/>
      <c r="VMT57" s="20"/>
      <c r="VMU57" s="20"/>
      <c r="VMV57" s="20"/>
      <c r="VMW57" s="20"/>
      <c r="VMX57" s="20"/>
      <c r="VMY57" s="20"/>
      <c r="VMZ57" s="20"/>
      <c r="VNA57" s="20"/>
      <c r="VNB57" s="20"/>
      <c r="VNC57" s="20"/>
      <c r="VND57" s="20"/>
      <c r="VNE57" s="20"/>
      <c r="VNF57" s="20"/>
      <c r="VNG57" s="20"/>
      <c r="VNH57" s="20"/>
      <c r="VNI57" s="20"/>
      <c r="VNJ57" s="20"/>
      <c r="VNK57" s="20"/>
      <c r="VNL57" s="20"/>
      <c r="VNM57" s="20"/>
      <c r="VNN57" s="20"/>
      <c r="VNO57" s="20"/>
      <c r="VNP57" s="20"/>
      <c r="VNQ57" s="20"/>
      <c r="VNR57" s="20"/>
      <c r="VNS57" s="20"/>
      <c r="VNT57" s="20"/>
      <c r="VNU57" s="20"/>
      <c r="VNV57" s="20"/>
      <c r="VNW57" s="20"/>
      <c r="VNX57" s="20"/>
      <c r="VNY57" s="20"/>
      <c r="VNZ57" s="20"/>
      <c r="VOA57" s="20"/>
      <c r="VOB57" s="20"/>
      <c r="VOC57" s="20"/>
      <c r="VOD57" s="20"/>
      <c r="VOE57" s="20"/>
      <c r="VOF57" s="20"/>
      <c r="VOG57" s="20"/>
      <c r="VOH57" s="20"/>
      <c r="VOI57" s="20"/>
      <c r="VOJ57" s="20"/>
      <c r="VOK57" s="20"/>
      <c r="VOL57" s="20"/>
      <c r="VOM57" s="20"/>
      <c r="VON57" s="20"/>
      <c r="VOO57" s="20"/>
      <c r="VOP57" s="20"/>
      <c r="VOQ57" s="20"/>
      <c r="VOR57" s="20"/>
      <c r="VOS57" s="20"/>
      <c r="VOT57" s="20"/>
      <c r="VOU57" s="20"/>
      <c r="VOV57" s="20"/>
      <c r="VOW57" s="20"/>
      <c r="VOX57" s="20"/>
      <c r="VOY57" s="20"/>
      <c r="VOZ57" s="20"/>
      <c r="VPA57" s="20"/>
      <c r="VPB57" s="20"/>
      <c r="VPC57" s="20"/>
      <c r="VPD57" s="20"/>
      <c r="VPE57" s="20"/>
      <c r="VPF57" s="20"/>
      <c r="VPG57" s="20"/>
      <c r="VPH57" s="20"/>
      <c r="VPI57" s="20"/>
      <c r="VPJ57" s="20"/>
      <c r="VPK57" s="20"/>
      <c r="VPL57" s="20"/>
      <c r="VPM57" s="20"/>
      <c r="VPN57" s="20"/>
      <c r="VPO57" s="20"/>
      <c r="VPP57" s="20"/>
      <c r="VPQ57" s="20"/>
      <c r="VPR57" s="20"/>
      <c r="VPS57" s="20"/>
      <c r="VPT57" s="20"/>
      <c r="VPU57" s="20"/>
      <c r="VPV57" s="20"/>
      <c r="VPW57" s="20"/>
      <c r="VPX57" s="20"/>
      <c r="VPY57" s="20"/>
      <c r="VPZ57" s="20"/>
      <c r="VQA57" s="20"/>
      <c r="VQB57" s="20"/>
      <c r="VQC57" s="20"/>
      <c r="VQD57" s="20"/>
      <c r="VQE57" s="20"/>
      <c r="VQF57" s="20"/>
      <c r="VQG57" s="20"/>
      <c r="VQH57" s="20"/>
      <c r="VQI57" s="20"/>
      <c r="VQJ57" s="20"/>
      <c r="VQK57" s="20"/>
      <c r="VQL57" s="20"/>
      <c r="VQM57" s="20"/>
      <c r="VQN57" s="20"/>
      <c r="VQO57" s="20"/>
      <c r="VQP57" s="20"/>
      <c r="VQQ57" s="20"/>
      <c r="VQR57" s="20"/>
      <c r="VQS57" s="20"/>
      <c r="VQT57" s="20"/>
      <c r="VQU57" s="20"/>
      <c r="VQV57" s="20"/>
      <c r="VQW57" s="20"/>
      <c r="VQX57" s="20"/>
      <c r="VQY57" s="20"/>
      <c r="VQZ57" s="20"/>
      <c r="VRA57" s="20"/>
      <c r="VRB57" s="20"/>
      <c r="VRC57" s="20"/>
      <c r="VRD57" s="20"/>
      <c r="VRE57" s="20"/>
      <c r="VRF57" s="20"/>
      <c r="VRG57" s="20"/>
      <c r="VRH57" s="20"/>
      <c r="VRI57" s="20"/>
      <c r="VRJ57" s="20"/>
      <c r="VRK57" s="20"/>
      <c r="VRL57" s="20"/>
      <c r="VRM57" s="20"/>
      <c r="VRN57" s="20"/>
      <c r="VRO57" s="20"/>
      <c r="VRP57" s="20"/>
      <c r="VRQ57" s="20"/>
      <c r="VRR57" s="20"/>
      <c r="VRS57" s="20"/>
      <c r="VRT57" s="20"/>
      <c r="VRU57" s="20"/>
      <c r="VRV57" s="20"/>
      <c r="VRW57" s="20"/>
      <c r="VRX57" s="20"/>
      <c r="VRY57" s="20"/>
      <c r="VRZ57" s="20"/>
      <c r="VSA57" s="20"/>
      <c r="VSB57" s="20"/>
      <c r="VSC57" s="20"/>
      <c r="VSD57" s="20"/>
      <c r="VSE57" s="20"/>
      <c r="VSF57" s="20"/>
      <c r="VSG57" s="20"/>
      <c r="VSH57" s="20"/>
      <c r="VSI57" s="20"/>
      <c r="VSJ57" s="20"/>
      <c r="VSK57" s="20"/>
      <c r="VSL57" s="20"/>
      <c r="VSM57" s="20"/>
      <c r="VSN57" s="20"/>
      <c r="VSO57" s="20"/>
      <c r="VSP57" s="20"/>
      <c r="VSQ57" s="20"/>
      <c r="VSR57" s="20"/>
      <c r="VSS57" s="20"/>
      <c r="VST57" s="20"/>
      <c r="VSU57" s="20"/>
      <c r="VSV57" s="20"/>
      <c r="VSW57" s="20"/>
      <c r="VSX57" s="20"/>
      <c r="VSY57" s="20"/>
      <c r="VSZ57" s="20"/>
      <c r="VTA57" s="20"/>
      <c r="VTB57" s="20"/>
      <c r="VTC57" s="20"/>
      <c r="VTD57" s="20"/>
      <c r="VTE57" s="20"/>
      <c r="VTF57" s="20"/>
      <c r="VTG57" s="20"/>
      <c r="VTH57" s="20"/>
      <c r="VTI57" s="20"/>
      <c r="VTJ57" s="20"/>
      <c r="VTK57" s="20"/>
      <c r="VTL57" s="20"/>
      <c r="VTM57" s="20"/>
      <c r="VTN57" s="20"/>
      <c r="VTO57" s="20"/>
      <c r="VTP57" s="20"/>
      <c r="VTQ57" s="20"/>
      <c r="VTR57" s="20"/>
      <c r="VTS57" s="20"/>
      <c r="VTT57" s="20"/>
      <c r="VTU57" s="20"/>
      <c r="VTV57" s="20"/>
      <c r="VTW57" s="20"/>
      <c r="VTX57" s="20"/>
      <c r="VTY57" s="20"/>
      <c r="VTZ57" s="20"/>
      <c r="VUA57" s="20"/>
      <c r="VUB57" s="20"/>
      <c r="VUC57" s="20"/>
      <c r="VUD57" s="20"/>
      <c r="VUE57" s="20"/>
      <c r="VUF57" s="20"/>
      <c r="VUG57" s="20"/>
      <c r="VUH57" s="20"/>
      <c r="VUI57" s="20"/>
      <c r="VUJ57" s="20"/>
      <c r="VUK57" s="20"/>
      <c r="VUL57" s="20"/>
      <c r="VUM57" s="20"/>
      <c r="VUN57" s="20"/>
      <c r="VUO57" s="20"/>
      <c r="VUP57" s="20"/>
      <c r="VUQ57" s="20"/>
      <c r="VUR57" s="20"/>
      <c r="VUS57" s="20"/>
      <c r="VUT57" s="20"/>
      <c r="VUU57" s="20"/>
      <c r="VUV57" s="20"/>
      <c r="VUW57" s="20"/>
      <c r="VUX57" s="20"/>
      <c r="VUY57" s="20"/>
      <c r="VUZ57" s="20"/>
      <c r="VVA57" s="20"/>
      <c r="VVB57" s="20"/>
      <c r="VVC57" s="20"/>
      <c r="VVD57" s="20"/>
      <c r="VVE57" s="20"/>
      <c r="VVF57" s="20"/>
      <c r="VVG57" s="20"/>
      <c r="VVH57" s="20"/>
      <c r="VVI57" s="20"/>
      <c r="VVJ57" s="20"/>
      <c r="VVK57" s="20"/>
      <c r="VVL57" s="20"/>
      <c r="VVM57" s="20"/>
      <c r="VVN57" s="20"/>
      <c r="VVO57" s="20"/>
      <c r="VVP57" s="20"/>
      <c r="VVQ57" s="20"/>
      <c r="VVR57" s="20"/>
      <c r="VVS57" s="20"/>
      <c r="VVT57" s="20"/>
      <c r="VVU57" s="20"/>
      <c r="VVV57" s="20"/>
      <c r="VVW57" s="20"/>
      <c r="VVX57" s="20"/>
      <c r="VVY57" s="20"/>
      <c r="VVZ57" s="20"/>
      <c r="VWA57" s="20"/>
      <c r="VWB57" s="20"/>
      <c r="VWC57" s="20"/>
      <c r="VWD57" s="20"/>
      <c r="VWE57" s="20"/>
      <c r="VWF57" s="20"/>
      <c r="VWG57" s="20"/>
      <c r="VWH57" s="20"/>
      <c r="VWI57" s="20"/>
      <c r="VWJ57" s="20"/>
      <c r="VWK57" s="20"/>
      <c r="VWL57" s="20"/>
      <c r="VWM57" s="20"/>
      <c r="VWN57" s="20"/>
      <c r="VWO57" s="20"/>
      <c r="VWP57" s="20"/>
      <c r="VWQ57" s="20"/>
      <c r="VWR57" s="20"/>
      <c r="VWS57" s="20"/>
      <c r="VWT57" s="20"/>
      <c r="VWU57" s="20"/>
      <c r="VWV57" s="20"/>
      <c r="VWW57" s="20"/>
      <c r="VWX57" s="20"/>
      <c r="VWY57" s="20"/>
      <c r="VWZ57" s="20"/>
      <c r="VXA57" s="20"/>
      <c r="VXB57" s="20"/>
      <c r="VXC57" s="20"/>
      <c r="VXD57" s="20"/>
      <c r="VXE57" s="20"/>
      <c r="VXF57" s="20"/>
      <c r="VXG57" s="20"/>
      <c r="VXH57" s="20"/>
      <c r="VXI57" s="20"/>
      <c r="VXJ57" s="20"/>
      <c r="VXK57" s="20"/>
      <c r="VXL57" s="20"/>
      <c r="VXM57" s="20"/>
      <c r="VXN57" s="20"/>
      <c r="VXO57" s="20"/>
      <c r="VXP57" s="20"/>
      <c r="VXQ57" s="20"/>
      <c r="VXR57" s="20"/>
      <c r="VXS57" s="20"/>
      <c r="VXT57" s="20"/>
      <c r="VXU57" s="20"/>
      <c r="VXV57" s="20"/>
      <c r="VXW57" s="20"/>
      <c r="VXX57" s="20"/>
      <c r="VXY57" s="20"/>
      <c r="VXZ57" s="20"/>
      <c r="VYA57" s="20"/>
      <c r="VYB57" s="20"/>
      <c r="VYC57" s="20"/>
      <c r="VYD57" s="20"/>
      <c r="VYE57" s="20"/>
      <c r="VYF57" s="20"/>
      <c r="VYG57" s="20"/>
      <c r="VYH57" s="20"/>
      <c r="VYI57" s="20"/>
      <c r="VYJ57" s="20"/>
      <c r="VYK57" s="20"/>
      <c r="VYL57" s="20"/>
      <c r="VYM57" s="20"/>
      <c r="VYN57" s="20"/>
      <c r="VYO57" s="20"/>
      <c r="VYP57" s="20"/>
      <c r="VYQ57" s="20"/>
      <c r="VYR57" s="20"/>
      <c r="VYS57" s="20"/>
      <c r="VYT57" s="20"/>
      <c r="VYU57" s="20"/>
      <c r="VYV57" s="20"/>
      <c r="VYW57" s="20"/>
      <c r="VYX57" s="20"/>
      <c r="VYY57" s="20"/>
      <c r="VYZ57" s="20"/>
      <c r="VZA57" s="20"/>
      <c r="VZB57" s="20"/>
      <c r="VZC57" s="20"/>
      <c r="VZD57" s="20"/>
      <c r="VZE57" s="20"/>
      <c r="VZF57" s="20"/>
      <c r="VZG57" s="20"/>
      <c r="VZH57" s="20"/>
      <c r="VZI57" s="20"/>
      <c r="VZJ57" s="20"/>
      <c r="VZK57" s="20"/>
      <c r="VZL57" s="20"/>
      <c r="VZM57" s="20"/>
      <c r="VZN57" s="20"/>
      <c r="VZO57" s="20"/>
      <c r="VZP57" s="20"/>
      <c r="VZQ57" s="20"/>
      <c r="VZR57" s="20"/>
      <c r="VZS57" s="20"/>
      <c r="VZT57" s="20"/>
      <c r="VZU57" s="20"/>
      <c r="VZV57" s="20"/>
      <c r="VZW57" s="20"/>
      <c r="VZX57" s="20"/>
      <c r="VZY57" s="20"/>
      <c r="VZZ57" s="20"/>
      <c r="WAA57" s="20"/>
      <c r="WAB57" s="20"/>
      <c r="WAC57" s="20"/>
      <c r="WAD57" s="20"/>
      <c r="WAE57" s="20"/>
      <c r="WAF57" s="20"/>
      <c r="WAG57" s="20"/>
      <c r="WAH57" s="20"/>
      <c r="WAI57" s="20"/>
      <c r="WAJ57" s="20"/>
      <c r="WAK57" s="20"/>
      <c r="WAL57" s="20"/>
      <c r="WAM57" s="20"/>
      <c r="WAN57" s="20"/>
      <c r="WAO57" s="20"/>
      <c r="WAP57" s="20"/>
      <c r="WAQ57" s="20"/>
      <c r="WAR57" s="20"/>
      <c r="WAS57" s="20"/>
      <c r="WAT57" s="20"/>
      <c r="WAU57" s="20"/>
      <c r="WAV57" s="20"/>
      <c r="WAW57" s="20"/>
      <c r="WAX57" s="20"/>
      <c r="WAY57" s="20"/>
      <c r="WAZ57" s="20"/>
      <c r="WBA57" s="20"/>
      <c r="WBB57" s="20"/>
      <c r="WBC57" s="20"/>
      <c r="WBD57" s="20"/>
      <c r="WBE57" s="20"/>
      <c r="WBF57" s="20"/>
      <c r="WBG57" s="20"/>
      <c r="WBH57" s="20"/>
      <c r="WBI57" s="20"/>
      <c r="WBJ57" s="20"/>
      <c r="WBK57" s="20"/>
      <c r="WBL57" s="20"/>
      <c r="WBM57" s="20"/>
      <c r="WBN57" s="20"/>
      <c r="WBO57" s="20"/>
      <c r="WBP57" s="20"/>
      <c r="WBQ57" s="20"/>
      <c r="WBR57" s="20"/>
      <c r="WBS57" s="20"/>
      <c r="WBT57" s="20"/>
      <c r="WBU57" s="20"/>
      <c r="WBV57" s="20"/>
      <c r="WBW57" s="20"/>
      <c r="WBX57" s="20"/>
      <c r="WBY57" s="20"/>
      <c r="WBZ57" s="20"/>
      <c r="WCA57" s="20"/>
      <c r="WCB57" s="20"/>
      <c r="WCC57" s="20"/>
      <c r="WCD57" s="20"/>
      <c r="WCE57" s="20"/>
      <c r="WCF57" s="20"/>
      <c r="WCG57" s="20"/>
      <c r="WCH57" s="20"/>
      <c r="WCI57" s="20"/>
      <c r="WCJ57" s="20"/>
      <c r="WCK57" s="20"/>
      <c r="WCL57" s="20"/>
      <c r="WCM57" s="20"/>
      <c r="WCN57" s="20"/>
      <c r="WCO57" s="20"/>
      <c r="WCP57" s="20"/>
      <c r="WCQ57" s="20"/>
      <c r="WCR57" s="20"/>
      <c r="WCS57" s="20"/>
      <c r="WCT57" s="20"/>
      <c r="WCU57" s="20"/>
      <c r="WCV57" s="20"/>
      <c r="WCW57" s="20"/>
      <c r="WCX57" s="20"/>
      <c r="WCY57" s="20"/>
      <c r="WCZ57" s="20"/>
      <c r="WDA57" s="20"/>
      <c r="WDB57" s="20"/>
      <c r="WDC57" s="20"/>
      <c r="WDD57" s="20"/>
      <c r="WDE57" s="20"/>
      <c r="WDF57" s="20"/>
      <c r="WDG57" s="20"/>
      <c r="WDH57" s="20"/>
      <c r="WDI57" s="20"/>
      <c r="WDJ57" s="20"/>
      <c r="WDK57" s="20"/>
      <c r="WDL57" s="20"/>
      <c r="WDM57" s="20"/>
      <c r="WDN57" s="20"/>
      <c r="WDO57" s="20"/>
      <c r="WDP57" s="20"/>
      <c r="WDQ57" s="20"/>
      <c r="WDR57" s="20"/>
      <c r="WDS57" s="20"/>
      <c r="WDT57" s="20"/>
      <c r="WDU57" s="20"/>
      <c r="WDV57" s="20"/>
      <c r="WDW57" s="20"/>
      <c r="WDX57" s="20"/>
      <c r="WDY57" s="20"/>
      <c r="WDZ57" s="20"/>
      <c r="WEA57" s="20"/>
      <c r="WEB57" s="20"/>
      <c r="WEC57" s="20"/>
      <c r="WED57" s="20"/>
      <c r="WEE57" s="20"/>
      <c r="WEF57" s="20"/>
      <c r="WEG57" s="20"/>
      <c r="WEH57" s="20"/>
      <c r="WEI57" s="20"/>
      <c r="WEJ57" s="20"/>
      <c r="WEK57" s="20"/>
      <c r="WEL57" s="20"/>
      <c r="WEM57" s="20"/>
      <c r="WEN57" s="20"/>
      <c r="WEO57" s="20"/>
      <c r="WEP57" s="20"/>
      <c r="WEQ57" s="20"/>
      <c r="WER57" s="20"/>
      <c r="WES57" s="20"/>
      <c r="WET57" s="20"/>
      <c r="WEU57" s="20"/>
      <c r="WEV57" s="20"/>
      <c r="WEW57" s="20"/>
      <c r="WEX57" s="20"/>
      <c r="WEY57" s="20"/>
      <c r="WEZ57" s="20"/>
      <c r="WFA57" s="20"/>
      <c r="WFB57" s="20"/>
      <c r="WFC57" s="20"/>
      <c r="WFD57" s="20"/>
      <c r="WFE57" s="20"/>
      <c r="WFF57" s="20"/>
      <c r="WFG57" s="20"/>
      <c r="WFH57" s="20"/>
      <c r="WFI57" s="20"/>
      <c r="WFJ57" s="20"/>
      <c r="WFK57" s="20"/>
      <c r="WFL57" s="20"/>
      <c r="WFM57" s="20"/>
      <c r="WFN57" s="20"/>
      <c r="WFO57" s="20"/>
      <c r="WFP57" s="20"/>
      <c r="WFQ57" s="20"/>
      <c r="WFR57" s="20"/>
      <c r="WFS57" s="20"/>
      <c r="WFT57" s="20"/>
      <c r="WFU57" s="20"/>
      <c r="WFV57" s="20"/>
      <c r="WFW57" s="20"/>
      <c r="WFX57" s="20"/>
      <c r="WFY57" s="20"/>
      <c r="WFZ57" s="20"/>
      <c r="WGA57" s="20"/>
      <c r="WGB57" s="20"/>
      <c r="WGC57" s="20"/>
      <c r="WGD57" s="20"/>
      <c r="WGE57" s="20"/>
      <c r="WGF57" s="20"/>
      <c r="WGG57" s="20"/>
      <c r="WGH57" s="20"/>
      <c r="WGI57" s="20"/>
      <c r="WGJ57" s="20"/>
      <c r="WGK57" s="20"/>
      <c r="WGL57" s="20"/>
      <c r="WGM57" s="20"/>
      <c r="WGN57" s="20"/>
      <c r="WGO57" s="20"/>
      <c r="WGP57" s="20"/>
      <c r="WGQ57" s="20"/>
      <c r="WGR57" s="20"/>
      <c r="WGS57" s="20"/>
      <c r="WGT57" s="20"/>
      <c r="WGU57" s="20"/>
      <c r="WGV57" s="20"/>
      <c r="WGW57" s="20"/>
      <c r="WGX57" s="20"/>
      <c r="WGY57" s="20"/>
      <c r="WGZ57" s="20"/>
      <c r="WHA57" s="20"/>
      <c r="WHB57" s="20"/>
      <c r="WHC57" s="20"/>
      <c r="WHD57" s="20"/>
      <c r="WHE57" s="20"/>
      <c r="WHF57" s="20"/>
      <c r="WHG57" s="20"/>
      <c r="WHH57" s="20"/>
      <c r="WHI57" s="20"/>
      <c r="WHJ57" s="20"/>
      <c r="WHK57" s="20"/>
      <c r="WHL57" s="20"/>
      <c r="WHM57" s="20"/>
      <c r="WHN57" s="20"/>
      <c r="WHO57" s="20"/>
      <c r="WHP57" s="20"/>
      <c r="WHQ57" s="20"/>
      <c r="WHR57" s="20"/>
      <c r="WHS57" s="20"/>
      <c r="WHT57" s="20"/>
      <c r="WHU57" s="20"/>
      <c r="WHV57" s="20"/>
      <c r="WHW57" s="20"/>
      <c r="WHX57" s="20"/>
      <c r="WHY57" s="20"/>
      <c r="WHZ57" s="20"/>
      <c r="WIA57" s="20"/>
      <c r="WIB57" s="20"/>
      <c r="WIC57" s="20"/>
      <c r="WID57" s="20"/>
      <c r="WIE57" s="20"/>
      <c r="WIF57" s="20"/>
      <c r="WIG57" s="20"/>
      <c r="WIH57" s="20"/>
      <c r="WII57" s="20"/>
      <c r="WIJ57" s="20"/>
      <c r="WIK57" s="20"/>
      <c r="WIL57" s="20"/>
      <c r="WIM57" s="20"/>
      <c r="WIN57" s="20"/>
      <c r="WIO57" s="20"/>
      <c r="WIP57" s="20"/>
      <c r="WIQ57" s="20"/>
      <c r="WIR57" s="20"/>
      <c r="WIS57" s="20"/>
      <c r="WIT57" s="20"/>
      <c r="WIU57" s="20"/>
      <c r="WIV57" s="20"/>
      <c r="WIW57" s="20"/>
      <c r="WIX57" s="20"/>
      <c r="WIY57" s="20"/>
      <c r="WIZ57" s="20"/>
      <c r="WJA57" s="20"/>
      <c r="WJB57" s="20"/>
      <c r="WJC57" s="20"/>
      <c r="WJD57" s="20"/>
      <c r="WJE57" s="20"/>
      <c r="WJF57" s="20"/>
      <c r="WJG57" s="20"/>
      <c r="WJH57" s="20"/>
      <c r="WJI57" s="20"/>
      <c r="WJJ57" s="20"/>
      <c r="WJK57" s="20"/>
      <c r="WJL57" s="20"/>
      <c r="WJM57" s="20"/>
      <c r="WJN57" s="20"/>
      <c r="WJO57" s="20"/>
      <c r="WJP57" s="20"/>
      <c r="WJQ57" s="20"/>
      <c r="WJR57" s="20"/>
      <c r="WJS57" s="20"/>
      <c r="WJT57" s="20"/>
      <c r="WJU57" s="20"/>
      <c r="WJV57" s="20"/>
      <c r="WJW57" s="20"/>
      <c r="WJX57" s="20"/>
      <c r="WJY57" s="20"/>
      <c r="WJZ57" s="20"/>
      <c r="WKA57" s="20"/>
      <c r="WKB57" s="20"/>
      <c r="WKC57" s="20"/>
      <c r="WKD57" s="20"/>
      <c r="WKE57" s="20"/>
      <c r="WKF57" s="20"/>
      <c r="WKG57" s="20"/>
      <c r="WKH57" s="20"/>
      <c r="WKI57" s="20"/>
      <c r="WKJ57" s="20"/>
      <c r="WKK57" s="20"/>
      <c r="WKL57" s="20"/>
      <c r="WKM57" s="20"/>
      <c r="WKN57" s="20"/>
      <c r="WKO57" s="20"/>
      <c r="WKP57" s="20"/>
      <c r="WKQ57" s="20"/>
      <c r="WKR57" s="20"/>
      <c r="WKS57" s="20"/>
      <c r="WKT57" s="20"/>
      <c r="WKU57" s="20"/>
      <c r="WKV57" s="20"/>
      <c r="WKW57" s="20"/>
      <c r="WKX57" s="20"/>
      <c r="WKY57" s="20"/>
      <c r="WKZ57" s="20"/>
      <c r="WLA57" s="20"/>
      <c r="WLB57" s="20"/>
      <c r="WLC57" s="20"/>
      <c r="WLD57" s="20"/>
      <c r="WLE57" s="20"/>
      <c r="WLF57" s="20"/>
      <c r="WLG57" s="20"/>
      <c r="WLH57" s="20"/>
      <c r="WLI57" s="20"/>
      <c r="WLJ57" s="20"/>
      <c r="WLK57" s="20"/>
      <c r="WLL57" s="20"/>
      <c r="WLM57" s="20"/>
      <c r="WLN57" s="20"/>
      <c r="WLO57" s="20"/>
      <c r="WLP57" s="20"/>
      <c r="WLQ57" s="20"/>
      <c r="WLR57" s="20"/>
      <c r="WLS57" s="20"/>
      <c r="WLT57" s="20"/>
      <c r="WLU57" s="20"/>
      <c r="WLV57" s="20"/>
      <c r="WLW57" s="20"/>
      <c r="WLX57" s="20"/>
      <c r="WLY57" s="20"/>
      <c r="WLZ57" s="20"/>
      <c r="WMA57" s="20"/>
      <c r="WMB57" s="20"/>
      <c r="WMC57" s="20"/>
      <c r="WMD57" s="20"/>
      <c r="WME57" s="20"/>
      <c r="WMF57" s="20"/>
      <c r="WMG57" s="20"/>
      <c r="WMH57" s="20"/>
      <c r="WMI57" s="20"/>
      <c r="WMJ57" s="20"/>
      <c r="WMK57" s="20"/>
      <c r="WML57" s="20"/>
      <c r="WMM57" s="20"/>
      <c r="WMN57" s="20"/>
      <c r="WMO57" s="20"/>
      <c r="WMP57" s="20"/>
      <c r="WMQ57" s="20"/>
      <c r="WMR57" s="20"/>
      <c r="WMS57" s="20"/>
      <c r="WMT57" s="20"/>
      <c r="WMU57" s="20"/>
      <c r="WMV57" s="20"/>
      <c r="WMW57" s="20"/>
      <c r="WMX57" s="20"/>
      <c r="WMY57" s="20"/>
      <c r="WMZ57" s="20"/>
      <c r="WNA57" s="20"/>
      <c r="WNB57" s="20"/>
      <c r="WNC57" s="20"/>
      <c r="WND57" s="20"/>
      <c r="WNE57" s="20"/>
      <c r="WNF57" s="20"/>
      <c r="WNG57" s="20"/>
      <c r="WNH57" s="20"/>
      <c r="WNI57" s="20"/>
      <c r="WNJ57" s="20"/>
      <c r="WNK57" s="20"/>
      <c r="WNL57" s="20"/>
      <c r="WNM57" s="20"/>
      <c r="WNN57" s="20"/>
      <c r="WNO57" s="20"/>
      <c r="WNP57" s="20"/>
      <c r="WNQ57" s="20"/>
      <c r="WNR57" s="20"/>
      <c r="WNS57" s="20"/>
      <c r="WNT57" s="20"/>
      <c r="WNU57" s="20"/>
      <c r="WNV57" s="20"/>
      <c r="WNW57" s="20"/>
      <c r="WNX57" s="20"/>
      <c r="WNY57" s="20"/>
      <c r="WNZ57" s="20"/>
      <c r="WOA57" s="20"/>
      <c r="WOB57" s="20"/>
      <c r="WOC57" s="20"/>
      <c r="WOD57" s="20"/>
      <c r="WOE57" s="20"/>
      <c r="WOF57" s="20"/>
      <c r="WOG57" s="20"/>
      <c r="WOH57" s="20"/>
      <c r="WOI57" s="20"/>
      <c r="WOJ57" s="20"/>
      <c r="WOK57" s="20"/>
      <c r="WOL57" s="20"/>
      <c r="WOM57" s="20"/>
      <c r="WON57" s="20"/>
      <c r="WOO57" s="20"/>
      <c r="WOP57" s="20"/>
      <c r="WOQ57" s="20"/>
      <c r="WOR57" s="20"/>
      <c r="WOS57" s="20"/>
      <c r="WOT57" s="20"/>
      <c r="WOU57" s="20"/>
      <c r="WOV57" s="20"/>
      <c r="WOW57" s="20"/>
      <c r="WOX57" s="20"/>
      <c r="WOY57" s="20"/>
      <c r="WOZ57" s="20"/>
      <c r="WPA57" s="20"/>
      <c r="WPB57" s="20"/>
      <c r="WPC57" s="20"/>
      <c r="WPD57" s="20"/>
      <c r="WPE57" s="20"/>
      <c r="WPF57" s="20"/>
      <c r="WPG57" s="20"/>
      <c r="WPH57" s="20"/>
      <c r="WPI57" s="20"/>
      <c r="WPJ57" s="20"/>
      <c r="WPK57" s="20"/>
      <c r="WPL57" s="20"/>
      <c r="WPM57" s="20"/>
      <c r="WPN57" s="20"/>
      <c r="WPO57" s="20"/>
      <c r="WPP57" s="20"/>
      <c r="WPQ57" s="20"/>
      <c r="WPR57" s="20"/>
      <c r="WPS57" s="20"/>
      <c r="WPT57" s="20"/>
      <c r="WPU57" s="20"/>
      <c r="WPV57" s="20"/>
      <c r="WPW57" s="20"/>
      <c r="WPX57" s="20"/>
      <c r="WPY57" s="20"/>
      <c r="WPZ57" s="20"/>
      <c r="WQA57" s="20"/>
      <c r="WQB57" s="20"/>
      <c r="WQC57" s="20"/>
      <c r="WQD57" s="20"/>
      <c r="WQE57" s="20"/>
      <c r="WQF57" s="20"/>
      <c r="WQG57" s="20"/>
      <c r="WQH57" s="20"/>
      <c r="WQI57" s="20"/>
      <c r="WQJ57" s="20"/>
      <c r="WQK57" s="20"/>
      <c r="WQL57" s="20"/>
      <c r="WQM57" s="20"/>
      <c r="WQN57" s="20"/>
      <c r="WQO57" s="20"/>
      <c r="WQP57" s="20"/>
      <c r="WQQ57" s="20"/>
      <c r="WQR57" s="20"/>
      <c r="WQS57" s="20"/>
      <c r="WQT57" s="20"/>
      <c r="WQU57" s="20"/>
      <c r="WQV57" s="20"/>
      <c r="WQW57" s="20"/>
      <c r="WQX57" s="20"/>
      <c r="WQY57" s="20"/>
      <c r="WQZ57" s="20"/>
      <c r="WRA57" s="20"/>
      <c r="WRB57" s="20"/>
      <c r="WRC57" s="20"/>
      <c r="WRD57" s="20"/>
      <c r="WRE57" s="20"/>
      <c r="WRF57" s="20"/>
      <c r="WRG57" s="20"/>
      <c r="WRH57" s="20"/>
      <c r="WRI57" s="20"/>
      <c r="WRJ57" s="20"/>
      <c r="WRK57" s="20"/>
      <c r="WRL57" s="20"/>
      <c r="WRM57" s="20"/>
      <c r="WRN57" s="20"/>
      <c r="WRO57" s="20"/>
      <c r="WRP57" s="20"/>
      <c r="WRQ57" s="20"/>
      <c r="WRR57" s="20"/>
      <c r="WRS57" s="20"/>
      <c r="WRT57" s="20"/>
      <c r="WRU57" s="20"/>
      <c r="WRV57" s="20"/>
      <c r="WRW57" s="20"/>
      <c r="WRX57" s="20"/>
      <c r="WRY57" s="20"/>
      <c r="WRZ57" s="20"/>
      <c r="WSA57" s="20"/>
      <c r="WSB57" s="20"/>
      <c r="WSC57" s="20"/>
      <c r="WSD57" s="20"/>
      <c r="WSE57" s="20"/>
      <c r="WSF57" s="20"/>
      <c r="WSG57" s="20"/>
      <c r="WSH57" s="20"/>
      <c r="WSI57" s="20"/>
      <c r="WSJ57" s="20"/>
      <c r="WSK57" s="20"/>
      <c r="WSL57" s="20"/>
      <c r="WSM57" s="20"/>
      <c r="WSN57" s="20"/>
      <c r="WSO57" s="20"/>
      <c r="WSP57" s="20"/>
      <c r="WSQ57" s="20"/>
      <c r="WSR57" s="20"/>
      <c r="WSS57" s="20"/>
      <c r="WST57" s="20"/>
      <c r="WSU57" s="20"/>
      <c r="WSV57" s="20"/>
      <c r="WSW57" s="20"/>
      <c r="WSX57" s="20"/>
      <c r="WSY57" s="20"/>
      <c r="WSZ57" s="20"/>
      <c r="WTA57" s="20"/>
      <c r="WTB57" s="20"/>
      <c r="WTC57" s="20"/>
      <c r="WTD57" s="20"/>
      <c r="WTE57" s="20"/>
      <c r="WTF57" s="20"/>
      <c r="WTG57" s="20"/>
      <c r="WTH57" s="20"/>
      <c r="WTI57" s="20"/>
      <c r="WTJ57" s="20"/>
      <c r="WTK57" s="20"/>
      <c r="WTL57" s="20"/>
      <c r="WTM57" s="20"/>
      <c r="WTN57" s="20"/>
      <c r="WTO57" s="20"/>
      <c r="WTP57" s="20"/>
      <c r="WTQ57" s="20"/>
      <c r="WTR57" s="20"/>
      <c r="WTS57" s="20"/>
      <c r="WTT57" s="20"/>
      <c r="WTU57" s="20"/>
      <c r="WTV57" s="20"/>
      <c r="WTW57" s="20"/>
      <c r="WTX57" s="20"/>
      <c r="WTY57" s="20"/>
      <c r="WTZ57" s="20"/>
      <c r="WUA57" s="20"/>
      <c r="WUB57" s="20"/>
      <c r="WUC57" s="20"/>
      <c r="WUD57" s="20"/>
      <c r="WUE57" s="20"/>
      <c r="WUF57" s="20"/>
      <c r="WUG57" s="20"/>
      <c r="WUH57" s="20"/>
      <c r="WUI57" s="20"/>
      <c r="WUJ57" s="20"/>
      <c r="WUK57" s="20"/>
      <c r="WUL57" s="20"/>
      <c r="WUM57" s="20"/>
      <c r="WUN57" s="20"/>
      <c r="WUO57" s="20"/>
      <c r="WUP57" s="20"/>
      <c r="WUQ57" s="20"/>
      <c r="WUR57" s="20"/>
      <c r="WUS57" s="20"/>
      <c r="WUT57" s="20"/>
      <c r="WUU57" s="20"/>
      <c r="WUV57" s="20"/>
      <c r="WUW57" s="20"/>
      <c r="WUX57" s="20"/>
      <c r="WUY57" s="20"/>
      <c r="WUZ57" s="20"/>
      <c r="WVA57" s="20"/>
      <c r="WVB57" s="20"/>
      <c r="WVC57" s="20"/>
      <c r="WVD57" s="20"/>
      <c r="WVE57" s="20"/>
      <c r="WVF57" s="20"/>
      <c r="WVG57" s="20"/>
      <c r="WVH57" s="20"/>
      <c r="WVI57" s="20"/>
      <c r="WVJ57" s="20"/>
      <c r="WVK57" s="20"/>
      <c r="WVL57" s="20"/>
      <c r="WVM57" s="20"/>
      <c r="WVN57" s="20"/>
      <c r="WVO57" s="20"/>
      <c r="WVP57" s="20"/>
      <c r="WVQ57" s="20"/>
      <c r="WVR57" s="20"/>
      <c r="WVS57" s="20"/>
      <c r="WVT57" s="20"/>
      <c r="WVU57" s="20"/>
      <c r="WVV57" s="20"/>
      <c r="WVW57" s="20"/>
      <c r="WVX57" s="20"/>
      <c r="WVY57" s="20"/>
      <c r="WVZ57" s="20"/>
      <c r="WWA57" s="20"/>
      <c r="WWB57" s="20"/>
      <c r="WWC57" s="20"/>
      <c r="WWD57" s="20"/>
      <c r="WWE57" s="20"/>
      <c r="WWF57" s="20"/>
      <c r="WWG57" s="20"/>
      <c r="WWH57" s="20"/>
      <c r="WWI57" s="20"/>
      <c r="WWJ57" s="20"/>
      <c r="WWK57" s="20"/>
      <c r="WWL57" s="20"/>
      <c r="WWM57" s="20"/>
      <c r="WWN57" s="20"/>
      <c r="WWO57" s="20"/>
      <c r="WWP57" s="20"/>
      <c r="WWQ57" s="20"/>
      <c r="WWR57" s="20"/>
      <c r="WWS57" s="20"/>
      <c r="WWT57" s="20"/>
      <c r="WWU57" s="20"/>
      <c r="WWV57" s="20"/>
      <c r="WWW57" s="20"/>
      <c r="WWX57" s="20"/>
      <c r="WWY57" s="20"/>
      <c r="WWZ57" s="20"/>
      <c r="WXA57" s="20"/>
      <c r="WXB57" s="20"/>
      <c r="WXC57" s="20"/>
      <c r="WXD57" s="20"/>
      <c r="WXE57" s="20"/>
      <c r="WXF57" s="20"/>
      <c r="WXG57" s="20"/>
      <c r="WXH57" s="20"/>
      <c r="WXI57" s="20"/>
      <c r="WXJ57" s="20"/>
      <c r="WXK57" s="20"/>
      <c r="WXL57" s="20"/>
      <c r="WXM57" s="20"/>
      <c r="WXN57" s="20"/>
      <c r="WXO57" s="20"/>
      <c r="WXP57" s="20"/>
      <c r="WXQ57" s="20"/>
      <c r="WXR57" s="20"/>
      <c r="WXS57" s="20"/>
      <c r="WXT57" s="20"/>
      <c r="WXU57" s="20"/>
      <c r="WXV57" s="20"/>
      <c r="WXW57" s="20"/>
      <c r="WXX57" s="20"/>
      <c r="WXY57" s="20"/>
      <c r="WXZ57" s="20"/>
      <c r="WYA57" s="20"/>
      <c r="WYB57" s="20"/>
      <c r="WYC57" s="20"/>
      <c r="WYD57" s="20"/>
      <c r="WYE57" s="20"/>
      <c r="WYF57" s="20"/>
      <c r="WYG57" s="20"/>
      <c r="WYH57" s="20"/>
      <c r="WYI57" s="20"/>
      <c r="WYJ57" s="20"/>
      <c r="WYK57" s="20"/>
      <c r="WYL57" s="20"/>
      <c r="WYM57" s="20"/>
      <c r="WYN57" s="20"/>
      <c r="WYO57" s="20"/>
      <c r="WYP57" s="20"/>
      <c r="WYQ57" s="20"/>
      <c r="WYR57" s="20"/>
      <c r="WYS57" s="20"/>
      <c r="WYT57" s="20"/>
      <c r="WYU57" s="20"/>
      <c r="WYV57" s="20"/>
      <c r="WYW57" s="20"/>
      <c r="WYX57" s="20"/>
      <c r="WYY57" s="20"/>
      <c r="WYZ57" s="20"/>
      <c r="WZA57" s="20"/>
      <c r="WZB57" s="20"/>
      <c r="WZC57" s="20"/>
      <c r="WZD57" s="20"/>
      <c r="WZE57" s="20"/>
      <c r="WZF57" s="20"/>
      <c r="WZG57" s="20"/>
      <c r="WZH57" s="20"/>
      <c r="WZI57" s="20"/>
      <c r="WZJ57" s="20"/>
      <c r="WZK57" s="20"/>
      <c r="WZL57" s="20"/>
      <c r="WZM57" s="20"/>
      <c r="WZN57" s="20"/>
      <c r="WZO57" s="20"/>
      <c r="WZP57" s="20"/>
      <c r="WZQ57" s="20"/>
      <c r="WZR57" s="20"/>
      <c r="WZS57" s="20"/>
      <c r="WZT57" s="20"/>
      <c r="WZU57" s="20"/>
      <c r="WZV57" s="20"/>
      <c r="WZW57" s="20"/>
      <c r="WZX57" s="20"/>
      <c r="WZY57" s="20"/>
      <c r="WZZ57" s="20"/>
      <c r="XAA57" s="20"/>
      <c r="XAB57" s="20"/>
      <c r="XAC57" s="20"/>
      <c r="XAD57" s="20"/>
      <c r="XAE57" s="20"/>
      <c r="XAF57" s="20"/>
      <c r="XAG57" s="20"/>
      <c r="XAH57" s="20"/>
      <c r="XAI57" s="20"/>
      <c r="XAJ57" s="20"/>
      <c r="XAK57" s="20"/>
      <c r="XAL57" s="20"/>
      <c r="XAM57" s="20"/>
      <c r="XAN57" s="20"/>
      <c r="XAO57" s="20"/>
      <c r="XAP57" s="20"/>
      <c r="XAQ57" s="20"/>
      <c r="XAR57" s="20"/>
      <c r="XAS57" s="20"/>
      <c r="XAT57" s="20"/>
      <c r="XAU57" s="20"/>
      <c r="XAV57" s="20"/>
      <c r="XAW57" s="20"/>
      <c r="XAX57" s="20"/>
      <c r="XAY57" s="20"/>
      <c r="XAZ57" s="20"/>
      <c r="XBA57" s="20"/>
      <c r="XBB57" s="20"/>
      <c r="XBC57" s="20"/>
      <c r="XBD57" s="20"/>
      <c r="XBE57" s="20"/>
      <c r="XBF57" s="20"/>
      <c r="XBG57" s="20"/>
      <c r="XBH57" s="20"/>
      <c r="XBI57" s="20"/>
      <c r="XBJ57" s="20"/>
      <c r="XBK57" s="20"/>
      <c r="XBL57" s="20"/>
      <c r="XBM57" s="20"/>
      <c r="XBN57" s="20"/>
      <c r="XBO57" s="20"/>
      <c r="XBP57" s="20"/>
      <c r="XBQ57" s="20"/>
      <c r="XBR57" s="20"/>
      <c r="XBS57" s="20"/>
      <c r="XBT57" s="20"/>
      <c r="XBU57" s="20"/>
      <c r="XBV57" s="20"/>
      <c r="XBW57" s="20"/>
      <c r="XBX57" s="20"/>
      <c r="XBY57" s="20"/>
      <c r="XBZ57" s="20"/>
      <c r="XCA57" s="20"/>
      <c r="XCB57" s="20"/>
      <c r="XCC57" s="20"/>
      <c r="XCD57" s="20"/>
      <c r="XCE57" s="20"/>
      <c r="XCF57" s="20"/>
      <c r="XCG57" s="20"/>
      <c r="XCH57" s="20"/>
      <c r="XCI57" s="20"/>
      <c r="XCJ57" s="20"/>
      <c r="XCK57" s="20"/>
      <c r="XCL57" s="20"/>
      <c r="XCM57" s="20"/>
      <c r="XCN57" s="20"/>
      <c r="XCO57" s="20"/>
      <c r="XCP57" s="20"/>
      <c r="XCQ57" s="20"/>
      <c r="XCR57" s="20"/>
      <c r="XCS57" s="20"/>
      <c r="XCT57" s="20"/>
      <c r="XCU57" s="20"/>
      <c r="XCV57" s="20"/>
      <c r="XCW57" s="20"/>
      <c r="XCX57" s="20"/>
      <c r="XCY57" s="20"/>
      <c r="XCZ57" s="20"/>
      <c r="XDA57" s="20"/>
      <c r="XDB57" s="20"/>
      <c r="XDC57" s="20"/>
      <c r="XDD57" s="20"/>
      <c r="XDE57" s="20"/>
      <c r="XDF57" s="20"/>
      <c r="XDG57" s="20"/>
      <c r="XDH57" s="20"/>
      <c r="XDI57" s="20"/>
      <c r="XDJ57" s="20"/>
      <c r="XDK57" s="20"/>
      <c r="XDL57" s="20"/>
      <c r="XDM57" s="20"/>
      <c r="XDN57" s="20"/>
      <c r="XDO57" s="20"/>
      <c r="XDP57" s="20"/>
      <c r="XDQ57" s="20"/>
      <c r="XDR57" s="20"/>
      <c r="XDS57" s="20"/>
      <c r="XDT57" s="20"/>
      <c r="XDU57" s="20"/>
      <c r="XDV57" s="20"/>
      <c r="XDW57" s="20"/>
      <c r="XDX57" s="20"/>
      <c r="XDY57" s="20"/>
      <c r="XDZ57" s="20"/>
      <c r="XEA57" s="20"/>
      <c r="XEB57" s="20"/>
      <c r="XEC57" s="20"/>
      <c r="XED57" s="20"/>
      <c r="XEE57" s="20"/>
      <c r="XEF57" s="20"/>
      <c r="XEG57" s="20"/>
      <c r="XEH57" s="20"/>
      <c r="XEI57" s="20"/>
      <c r="XEJ57" s="20"/>
      <c r="XEK57" s="20"/>
      <c r="XEL57" s="20"/>
      <c r="XEM57" s="20"/>
      <c r="XEN57" s="20"/>
      <c r="XEO57" s="20"/>
      <c r="XEP57" s="20"/>
      <c r="XEQ57" s="20"/>
      <c r="XER57" s="20"/>
      <c r="XES57" s="20"/>
      <c r="XET57" s="20"/>
      <c r="XEU57" s="20"/>
      <c r="XEV57" s="20"/>
      <c r="XEW57" s="20"/>
      <c r="XEX57" s="20"/>
      <c r="XEY57" s="20"/>
      <c r="XEZ57" s="20"/>
      <c r="XFA57" s="20"/>
      <c r="XFB57" s="20"/>
      <c r="XFC57" s="20"/>
    </row>
    <row r="58" spans="3:16383" x14ac:dyDescent="0.2">
      <c r="C58" s="11" t="s">
        <v>119</v>
      </c>
      <c r="D58" s="15" t="s">
        <v>31</v>
      </c>
      <c r="E58" s="21">
        <v>4042</v>
      </c>
      <c r="F58" s="21">
        <v>4664</v>
      </c>
      <c r="G58" s="21">
        <v>5195</v>
      </c>
      <c r="H58" s="20">
        <f>(4445/3)*4</f>
        <v>5926.666666666667</v>
      </c>
      <c r="I58" s="20">
        <f>H58*(1+I63)</f>
        <v>6223.0000000000009</v>
      </c>
      <c r="J58" s="20">
        <f t="shared" ref="J58:R58" si="12">I58*(1+J63)</f>
        <v>6679.1459000000004</v>
      </c>
      <c r="K58" s="20">
        <f t="shared" si="12"/>
        <v>7213.4775720000007</v>
      </c>
      <c r="L58" s="20">
        <f t="shared" si="12"/>
        <v>7702.3109021292012</v>
      </c>
      <c r="M58" s="20">
        <f t="shared" si="12"/>
        <v>8269.8856343838779</v>
      </c>
      <c r="N58" s="20">
        <f t="shared" si="12"/>
        <v>8683.3799161030729</v>
      </c>
      <c r="O58" s="20">
        <f t="shared" si="12"/>
        <v>9237.5403580822276</v>
      </c>
      <c r="P58" s="20">
        <f t="shared" si="12"/>
        <v>9814.9094392039915</v>
      </c>
      <c r="Q58" s="20">
        <f t="shared" si="12"/>
        <v>10391.767614556713</v>
      </c>
      <c r="R58" s="20">
        <f t="shared" si="12"/>
        <v>11032.921145102024</v>
      </c>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20"/>
      <c r="CE58" s="20"/>
      <c r="CF58" s="20"/>
      <c r="CG58" s="20"/>
      <c r="CH58" s="20"/>
      <c r="CI58" s="20"/>
      <c r="CJ58" s="20"/>
      <c r="CK58" s="20"/>
      <c r="CL58" s="20"/>
      <c r="CM58" s="20"/>
      <c r="CN58" s="20"/>
      <c r="CO58" s="20"/>
      <c r="CP58" s="20"/>
      <c r="CQ58" s="20"/>
      <c r="CR58" s="20"/>
      <c r="CS58" s="20"/>
      <c r="CT58" s="20"/>
      <c r="CU58" s="20"/>
      <c r="CV58" s="20"/>
      <c r="CW58" s="20"/>
      <c r="CX58" s="20"/>
      <c r="CY58" s="20"/>
      <c r="CZ58" s="20"/>
      <c r="DA58" s="20"/>
      <c r="DB58" s="20"/>
      <c r="DC58" s="20"/>
      <c r="DD58" s="20"/>
      <c r="DE58" s="20"/>
      <c r="DF58" s="20"/>
      <c r="DG58" s="20"/>
      <c r="DH58" s="20"/>
      <c r="DI58" s="20"/>
      <c r="DJ58" s="20"/>
      <c r="DK58" s="20"/>
      <c r="DL58" s="20"/>
      <c r="DM58" s="20"/>
      <c r="DN58" s="20"/>
      <c r="DO58" s="20"/>
      <c r="DP58" s="20"/>
      <c r="DQ58" s="20"/>
      <c r="DR58" s="20"/>
      <c r="DS58" s="20"/>
      <c r="DT58" s="20"/>
      <c r="DU58" s="20"/>
      <c r="DV58" s="20"/>
      <c r="DW58" s="20"/>
      <c r="DX58" s="20"/>
      <c r="DY58" s="20"/>
      <c r="DZ58" s="20"/>
      <c r="EA58" s="20"/>
      <c r="EB58" s="20"/>
      <c r="EC58" s="20"/>
      <c r="ED58" s="20"/>
      <c r="EE58" s="20"/>
      <c r="EF58" s="20"/>
      <c r="EG58" s="20"/>
      <c r="EH58" s="20"/>
      <c r="EI58" s="20"/>
      <c r="EJ58" s="20"/>
      <c r="EK58" s="20"/>
      <c r="EL58" s="20"/>
      <c r="EM58" s="20"/>
      <c r="EN58" s="20"/>
      <c r="EO58" s="20"/>
      <c r="EP58" s="20"/>
      <c r="EQ58" s="20"/>
      <c r="ER58" s="20"/>
      <c r="ES58" s="20"/>
      <c r="ET58" s="20"/>
      <c r="EU58" s="20"/>
      <c r="EV58" s="20"/>
      <c r="EW58" s="20"/>
      <c r="EX58" s="20"/>
      <c r="EY58" s="20"/>
      <c r="EZ58" s="20"/>
      <c r="FA58" s="20"/>
      <c r="FB58" s="20"/>
      <c r="FC58" s="20"/>
      <c r="FD58" s="20"/>
      <c r="FE58" s="20"/>
      <c r="FF58" s="20"/>
      <c r="FG58" s="20"/>
      <c r="FH58" s="20"/>
      <c r="FI58" s="20"/>
      <c r="FJ58" s="20"/>
      <c r="FK58" s="20"/>
      <c r="FL58" s="20"/>
      <c r="FM58" s="20"/>
      <c r="FN58" s="20"/>
      <c r="FO58" s="20"/>
      <c r="FP58" s="20"/>
      <c r="FQ58" s="20"/>
      <c r="FR58" s="20"/>
      <c r="FS58" s="20"/>
      <c r="FT58" s="20"/>
      <c r="FU58" s="20"/>
      <c r="FV58" s="20"/>
      <c r="FW58" s="20"/>
      <c r="FX58" s="20"/>
      <c r="FY58" s="20"/>
      <c r="FZ58" s="20"/>
      <c r="GA58" s="20"/>
      <c r="GB58" s="20"/>
      <c r="GC58" s="20"/>
      <c r="GD58" s="20"/>
      <c r="GE58" s="20"/>
      <c r="GF58" s="20"/>
      <c r="GG58" s="20"/>
      <c r="GH58" s="20"/>
      <c r="GI58" s="20"/>
      <c r="GJ58" s="20"/>
      <c r="GK58" s="20"/>
      <c r="GL58" s="20"/>
      <c r="GM58" s="20"/>
      <c r="GN58" s="20"/>
      <c r="GO58" s="20"/>
      <c r="GP58" s="20"/>
      <c r="GQ58" s="20"/>
      <c r="GR58" s="20"/>
      <c r="GS58" s="20"/>
      <c r="GT58" s="20"/>
      <c r="GU58" s="20"/>
      <c r="GV58" s="20"/>
      <c r="GW58" s="20"/>
      <c r="GX58" s="20"/>
      <c r="GY58" s="20"/>
      <c r="GZ58" s="20"/>
      <c r="HA58" s="20"/>
      <c r="HB58" s="20"/>
      <c r="HC58" s="20"/>
      <c r="HD58" s="20"/>
      <c r="HE58" s="20"/>
      <c r="HF58" s="20"/>
      <c r="HG58" s="20"/>
      <c r="HH58" s="20"/>
      <c r="HI58" s="20"/>
      <c r="HJ58" s="20"/>
      <c r="HK58" s="20"/>
      <c r="HL58" s="20"/>
      <c r="HM58" s="20"/>
      <c r="HN58" s="20"/>
      <c r="HO58" s="20"/>
      <c r="HP58" s="20"/>
      <c r="HQ58" s="20"/>
      <c r="HR58" s="20"/>
      <c r="HS58" s="20"/>
      <c r="HT58" s="20"/>
      <c r="HU58" s="20"/>
      <c r="HV58" s="20"/>
      <c r="HW58" s="20"/>
      <c r="HX58" s="20"/>
      <c r="HY58" s="20"/>
      <c r="HZ58" s="20"/>
      <c r="IA58" s="20"/>
      <c r="IB58" s="20"/>
      <c r="IC58" s="20"/>
      <c r="ID58" s="20"/>
      <c r="IE58" s="20"/>
      <c r="IF58" s="20"/>
      <c r="IG58" s="20"/>
      <c r="IH58" s="20"/>
      <c r="II58" s="20"/>
      <c r="IJ58" s="20"/>
      <c r="IK58" s="20"/>
      <c r="IL58" s="20"/>
      <c r="IM58" s="20"/>
      <c r="IN58" s="20"/>
      <c r="IO58" s="20"/>
      <c r="IP58" s="20"/>
      <c r="IQ58" s="20"/>
      <c r="IR58" s="20"/>
      <c r="IS58" s="20"/>
      <c r="IT58" s="20"/>
      <c r="IU58" s="20"/>
      <c r="IV58" s="20"/>
      <c r="IW58" s="20"/>
      <c r="IX58" s="20"/>
      <c r="IY58" s="20"/>
      <c r="IZ58" s="20"/>
      <c r="JA58" s="20"/>
      <c r="JB58" s="20"/>
      <c r="JC58" s="20"/>
      <c r="JD58" s="20"/>
      <c r="JE58" s="20"/>
      <c r="JF58" s="20"/>
      <c r="JG58" s="20"/>
      <c r="JH58" s="20"/>
      <c r="JI58" s="20"/>
      <c r="JJ58" s="20"/>
      <c r="JK58" s="20"/>
      <c r="JL58" s="20"/>
      <c r="JM58" s="20"/>
      <c r="JN58" s="20"/>
      <c r="JO58" s="20"/>
      <c r="JP58" s="20"/>
      <c r="JQ58" s="20"/>
      <c r="JR58" s="20"/>
      <c r="JS58" s="20"/>
      <c r="JT58" s="20"/>
      <c r="JU58" s="20"/>
      <c r="JV58" s="20"/>
      <c r="JW58" s="20"/>
      <c r="JX58" s="20"/>
      <c r="JY58" s="20"/>
      <c r="JZ58" s="20"/>
      <c r="KA58" s="20"/>
      <c r="KB58" s="20"/>
      <c r="KC58" s="20"/>
      <c r="KD58" s="20"/>
      <c r="KE58" s="20"/>
      <c r="KF58" s="20"/>
      <c r="KG58" s="20"/>
      <c r="KH58" s="20"/>
      <c r="KI58" s="20"/>
      <c r="KJ58" s="20"/>
      <c r="KK58" s="20"/>
      <c r="KL58" s="20"/>
      <c r="KM58" s="20"/>
      <c r="KN58" s="20"/>
      <c r="KO58" s="20"/>
      <c r="KP58" s="20"/>
      <c r="KQ58" s="20"/>
      <c r="KR58" s="20"/>
      <c r="KS58" s="20"/>
      <c r="KT58" s="20"/>
      <c r="KU58" s="20"/>
      <c r="KV58" s="20"/>
      <c r="KW58" s="20"/>
      <c r="KX58" s="20"/>
      <c r="KY58" s="20"/>
      <c r="KZ58" s="20"/>
      <c r="LA58" s="20"/>
      <c r="LB58" s="20"/>
      <c r="LC58" s="20"/>
      <c r="LD58" s="20"/>
      <c r="LE58" s="20"/>
      <c r="LF58" s="20"/>
      <c r="LG58" s="20"/>
      <c r="LH58" s="20"/>
      <c r="LI58" s="20"/>
      <c r="LJ58" s="20"/>
      <c r="LK58" s="20"/>
      <c r="LL58" s="20"/>
      <c r="LM58" s="20"/>
      <c r="LN58" s="20"/>
      <c r="LO58" s="20"/>
      <c r="LP58" s="20"/>
      <c r="LQ58" s="20"/>
      <c r="LR58" s="20"/>
      <c r="LS58" s="20"/>
      <c r="LT58" s="20"/>
      <c r="LU58" s="20"/>
      <c r="LV58" s="20"/>
      <c r="LW58" s="20"/>
      <c r="LX58" s="20"/>
      <c r="LY58" s="20"/>
      <c r="LZ58" s="20"/>
      <c r="MA58" s="20"/>
      <c r="MB58" s="20"/>
      <c r="MC58" s="20"/>
      <c r="MD58" s="20"/>
      <c r="ME58" s="20"/>
      <c r="MF58" s="20"/>
      <c r="MG58" s="20"/>
      <c r="MH58" s="20"/>
      <c r="MI58" s="20"/>
      <c r="MJ58" s="20"/>
      <c r="MK58" s="20"/>
      <c r="ML58" s="20"/>
      <c r="MM58" s="20"/>
      <c r="MN58" s="20"/>
      <c r="MO58" s="20"/>
      <c r="MP58" s="20"/>
      <c r="MQ58" s="20"/>
      <c r="MR58" s="20"/>
      <c r="MS58" s="20"/>
      <c r="MT58" s="20"/>
      <c r="MU58" s="20"/>
      <c r="MV58" s="20"/>
      <c r="MW58" s="20"/>
      <c r="MX58" s="20"/>
      <c r="MY58" s="20"/>
      <c r="MZ58" s="20"/>
      <c r="NA58" s="20"/>
      <c r="NB58" s="20"/>
      <c r="NC58" s="20"/>
      <c r="ND58" s="20"/>
      <c r="NE58" s="20"/>
      <c r="NF58" s="20"/>
      <c r="NG58" s="20"/>
      <c r="NH58" s="20"/>
      <c r="NI58" s="20"/>
      <c r="NJ58" s="20"/>
      <c r="NK58" s="20"/>
      <c r="NL58" s="20"/>
      <c r="NM58" s="20"/>
      <c r="NN58" s="20"/>
      <c r="NO58" s="20"/>
      <c r="NP58" s="20"/>
      <c r="NQ58" s="20"/>
      <c r="NR58" s="20"/>
      <c r="NS58" s="20"/>
      <c r="NT58" s="20"/>
      <c r="NU58" s="20"/>
      <c r="NV58" s="20"/>
      <c r="NW58" s="20"/>
      <c r="NX58" s="20"/>
      <c r="NY58" s="20"/>
      <c r="NZ58" s="20"/>
      <c r="OA58" s="20"/>
      <c r="OB58" s="20"/>
      <c r="OC58" s="20"/>
      <c r="OD58" s="20"/>
      <c r="OE58" s="20"/>
      <c r="OF58" s="20"/>
      <c r="OG58" s="20"/>
      <c r="OH58" s="20"/>
      <c r="OI58" s="20"/>
      <c r="OJ58" s="20"/>
      <c r="OK58" s="20"/>
      <c r="OL58" s="20"/>
      <c r="OM58" s="20"/>
      <c r="ON58" s="20"/>
      <c r="OO58" s="20"/>
      <c r="OP58" s="20"/>
      <c r="OQ58" s="20"/>
      <c r="OR58" s="20"/>
      <c r="OS58" s="20"/>
      <c r="OT58" s="20"/>
      <c r="OU58" s="20"/>
      <c r="OV58" s="20"/>
      <c r="OW58" s="20"/>
      <c r="OX58" s="20"/>
      <c r="OY58" s="20"/>
      <c r="OZ58" s="20"/>
      <c r="PA58" s="20"/>
      <c r="PB58" s="20"/>
      <c r="PC58" s="20"/>
      <c r="PD58" s="20"/>
      <c r="PE58" s="20"/>
      <c r="PF58" s="20"/>
      <c r="PG58" s="20"/>
      <c r="PH58" s="20"/>
      <c r="PI58" s="20"/>
      <c r="PJ58" s="20"/>
      <c r="PK58" s="20"/>
      <c r="PL58" s="20"/>
      <c r="PM58" s="20"/>
      <c r="PN58" s="20"/>
      <c r="PO58" s="20"/>
      <c r="PP58" s="20"/>
      <c r="PQ58" s="20"/>
      <c r="PR58" s="20"/>
      <c r="PS58" s="20"/>
      <c r="PT58" s="20"/>
      <c r="PU58" s="20"/>
      <c r="PV58" s="20"/>
      <c r="PW58" s="20"/>
      <c r="PX58" s="20"/>
      <c r="PY58" s="20"/>
      <c r="PZ58" s="20"/>
      <c r="QA58" s="20"/>
      <c r="QB58" s="20"/>
      <c r="QC58" s="20"/>
      <c r="QD58" s="20"/>
      <c r="QE58" s="20"/>
      <c r="QF58" s="20"/>
      <c r="QG58" s="20"/>
      <c r="QH58" s="20"/>
      <c r="QI58" s="20"/>
      <c r="QJ58" s="20"/>
      <c r="QK58" s="20"/>
      <c r="QL58" s="20"/>
      <c r="QM58" s="20"/>
      <c r="QN58" s="20"/>
      <c r="QO58" s="20"/>
      <c r="QP58" s="20"/>
      <c r="QQ58" s="20"/>
      <c r="QR58" s="20"/>
      <c r="QS58" s="20"/>
      <c r="QT58" s="20"/>
      <c r="QU58" s="20"/>
      <c r="QV58" s="20"/>
      <c r="QW58" s="20"/>
      <c r="QX58" s="20"/>
      <c r="QY58" s="20"/>
      <c r="QZ58" s="20"/>
      <c r="RA58" s="20"/>
      <c r="RB58" s="20"/>
      <c r="RC58" s="20"/>
      <c r="RD58" s="20"/>
      <c r="RE58" s="20"/>
      <c r="RF58" s="20"/>
      <c r="RG58" s="20"/>
      <c r="RH58" s="20"/>
      <c r="RI58" s="20"/>
      <c r="RJ58" s="20"/>
      <c r="RK58" s="20"/>
      <c r="RL58" s="20"/>
      <c r="RM58" s="20"/>
      <c r="RN58" s="20"/>
      <c r="RO58" s="20"/>
      <c r="RP58" s="20"/>
      <c r="RQ58" s="20"/>
      <c r="RR58" s="20"/>
      <c r="RS58" s="20"/>
      <c r="RT58" s="20"/>
      <c r="RU58" s="20"/>
      <c r="RV58" s="20"/>
      <c r="RW58" s="20"/>
      <c r="RX58" s="20"/>
      <c r="RY58" s="20"/>
      <c r="RZ58" s="20"/>
      <c r="SA58" s="20"/>
      <c r="SB58" s="20"/>
      <c r="SC58" s="20"/>
      <c r="SD58" s="20"/>
      <c r="SE58" s="20"/>
      <c r="SF58" s="20"/>
      <c r="SG58" s="20"/>
      <c r="SH58" s="20"/>
      <c r="SI58" s="20"/>
      <c r="SJ58" s="20"/>
      <c r="SK58" s="20"/>
      <c r="SL58" s="20"/>
      <c r="SM58" s="20"/>
      <c r="SN58" s="20"/>
      <c r="SO58" s="20"/>
      <c r="SP58" s="20"/>
      <c r="SQ58" s="20"/>
      <c r="SR58" s="20"/>
      <c r="SS58" s="20"/>
      <c r="ST58" s="20"/>
      <c r="SU58" s="20"/>
      <c r="SV58" s="20"/>
      <c r="SW58" s="20"/>
      <c r="SX58" s="20"/>
      <c r="SY58" s="20"/>
      <c r="SZ58" s="20"/>
      <c r="TA58" s="20"/>
      <c r="TB58" s="20"/>
      <c r="TC58" s="20"/>
      <c r="TD58" s="20"/>
      <c r="TE58" s="20"/>
      <c r="TF58" s="20"/>
      <c r="TG58" s="20"/>
      <c r="TH58" s="20"/>
      <c r="TI58" s="20"/>
      <c r="TJ58" s="20"/>
      <c r="TK58" s="20"/>
      <c r="TL58" s="20"/>
      <c r="TM58" s="20"/>
      <c r="TN58" s="20"/>
      <c r="TO58" s="20"/>
      <c r="TP58" s="20"/>
      <c r="TQ58" s="20"/>
      <c r="TR58" s="20"/>
      <c r="TS58" s="20"/>
      <c r="TT58" s="20"/>
      <c r="TU58" s="20"/>
      <c r="TV58" s="20"/>
      <c r="TW58" s="20"/>
      <c r="TX58" s="20"/>
      <c r="TY58" s="20"/>
      <c r="TZ58" s="20"/>
      <c r="UA58" s="20"/>
      <c r="UB58" s="20"/>
      <c r="UC58" s="20"/>
      <c r="UD58" s="20"/>
      <c r="UE58" s="20"/>
      <c r="UF58" s="20"/>
      <c r="UG58" s="20"/>
      <c r="UH58" s="20"/>
      <c r="UI58" s="20"/>
      <c r="UJ58" s="20"/>
      <c r="UK58" s="20"/>
      <c r="UL58" s="20"/>
      <c r="UM58" s="20"/>
      <c r="UN58" s="20"/>
      <c r="UO58" s="20"/>
      <c r="UP58" s="20"/>
      <c r="UQ58" s="20"/>
      <c r="UR58" s="20"/>
      <c r="US58" s="20"/>
      <c r="UT58" s="20"/>
      <c r="UU58" s="20"/>
      <c r="UV58" s="20"/>
      <c r="UW58" s="20"/>
      <c r="UX58" s="20"/>
      <c r="UY58" s="20"/>
      <c r="UZ58" s="20"/>
      <c r="VA58" s="20"/>
      <c r="VB58" s="20"/>
      <c r="VC58" s="20"/>
      <c r="VD58" s="20"/>
      <c r="VE58" s="20"/>
      <c r="VF58" s="20"/>
      <c r="VG58" s="20"/>
      <c r="VH58" s="20"/>
      <c r="VI58" s="20"/>
      <c r="VJ58" s="20"/>
      <c r="VK58" s="20"/>
      <c r="VL58" s="20"/>
      <c r="VM58" s="20"/>
      <c r="VN58" s="20"/>
      <c r="VO58" s="20"/>
      <c r="VP58" s="20"/>
      <c r="VQ58" s="20"/>
      <c r="VR58" s="20"/>
      <c r="VS58" s="20"/>
      <c r="VT58" s="20"/>
      <c r="VU58" s="20"/>
      <c r="VV58" s="20"/>
      <c r="VW58" s="20"/>
      <c r="VX58" s="20"/>
      <c r="VY58" s="20"/>
      <c r="VZ58" s="20"/>
      <c r="WA58" s="20"/>
      <c r="WB58" s="20"/>
      <c r="WC58" s="20"/>
      <c r="WD58" s="20"/>
      <c r="WE58" s="20"/>
      <c r="WF58" s="20"/>
      <c r="WG58" s="20"/>
      <c r="WH58" s="20"/>
      <c r="WI58" s="20"/>
      <c r="WJ58" s="20"/>
      <c r="WK58" s="20"/>
      <c r="WL58" s="20"/>
      <c r="WM58" s="20"/>
      <c r="WN58" s="20"/>
      <c r="WO58" s="20"/>
      <c r="WP58" s="20"/>
      <c r="WQ58" s="20"/>
      <c r="WR58" s="20"/>
      <c r="WS58" s="20"/>
      <c r="WT58" s="20"/>
      <c r="WU58" s="20"/>
      <c r="WV58" s="20"/>
      <c r="WW58" s="20"/>
      <c r="WX58" s="20"/>
      <c r="WY58" s="20"/>
      <c r="WZ58" s="20"/>
      <c r="XA58" s="20"/>
      <c r="XB58" s="20"/>
      <c r="XC58" s="20"/>
      <c r="XD58" s="20"/>
      <c r="XE58" s="20"/>
      <c r="XF58" s="20"/>
      <c r="XG58" s="20"/>
      <c r="XH58" s="20"/>
      <c r="XI58" s="20"/>
      <c r="XJ58" s="20"/>
      <c r="XK58" s="20"/>
      <c r="XL58" s="20"/>
      <c r="XM58" s="20"/>
      <c r="XN58" s="20"/>
      <c r="XO58" s="20"/>
      <c r="XP58" s="20"/>
      <c r="XQ58" s="20"/>
      <c r="XR58" s="20"/>
      <c r="XS58" s="20"/>
      <c r="XT58" s="20"/>
      <c r="XU58" s="20"/>
      <c r="XV58" s="20"/>
      <c r="XW58" s="20"/>
      <c r="XX58" s="20"/>
      <c r="XY58" s="20"/>
      <c r="XZ58" s="20"/>
      <c r="YA58" s="20"/>
      <c r="YB58" s="20"/>
      <c r="YC58" s="20"/>
      <c r="YD58" s="20"/>
      <c r="YE58" s="20"/>
      <c r="YF58" s="20"/>
      <c r="YG58" s="20"/>
      <c r="YH58" s="20"/>
      <c r="YI58" s="20"/>
      <c r="YJ58" s="20"/>
      <c r="YK58" s="20"/>
      <c r="YL58" s="20"/>
      <c r="YM58" s="20"/>
      <c r="YN58" s="20"/>
      <c r="YO58" s="20"/>
      <c r="YP58" s="20"/>
      <c r="YQ58" s="20"/>
      <c r="YR58" s="20"/>
      <c r="YS58" s="20"/>
      <c r="YT58" s="20"/>
      <c r="YU58" s="20"/>
      <c r="YV58" s="20"/>
      <c r="YW58" s="20"/>
      <c r="YX58" s="20"/>
      <c r="YY58" s="20"/>
      <c r="YZ58" s="20"/>
      <c r="ZA58" s="20"/>
      <c r="ZB58" s="20"/>
      <c r="ZC58" s="20"/>
      <c r="ZD58" s="20"/>
      <c r="ZE58" s="20"/>
      <c r="ZF58" s="20"/>
      <c r="ZG58" s="20"/>
      <c r="ZH58" s="20"/>
      <c r="ZI58" s="20"/>
      <c r="ZJ58" s="20"/>
      <c r="ZK58" s="20"/>
      <c r="ZL58" s="20"/>
      <c r="ZM58" s="20"/>
      <c r="ZN58" s="20"/>
      <c r="ZO58" s="20"/>
      <c r="ZP58" s="20"/>
      <c r="ZQ58" s="20"/>
      <c r="ZR58" s="20"/>
      <c r="ZS58" s="20"/>
      <c r="ZT58" s="20"/>
      <c r="ZU58" s="20"/>
      <c r="ZV58" s="20"/>
      <c r="ZW58" s="20"/>
      <c r="ZX58" s="20"/>
      <c r="ZY58" s="20"/>
      <c r="ZZ58" s="20"/>
      <c r="AAA58" s="20"/>
      <c r="AAB58" s="20"/>
      <c r="AAC58" s="20"/>
      <c r="AAD58" s="20"/>
      <c r="AAE58" s="20"/>
      <c r="AAF58" s="20"/>
      <c r="AAG58" s="20"/>
      <c r="AAH58" s="20"/>
      <c r="AAI58" s="20"/>
      <c r="AAJ58" s="20"/>
      <c r="AAK58" s="20"/>
      <c r="AAL58" s="20"/>
      <c r="AAM58" s="20"/>
      <c r="AAN58" s="20"/>
      <c r="AAO58" s="20"/>
      <c r="AAP58" s="20"/>
      <c r="AAQ58" s="20"/>
      <c r="AAR58" s="20"/>
      <c r="AAS58" s="20"/>
      <c r="AAT58" s="20"/>
      <c r="AAU58" s="20"/>
      <c r="AAV58" s="20"/>
      <c r="AAW58" s="20"/>
      <c r="AAX58" s="20"/>
      <c r="AAY58" s="20"/>
      <c r="AAZ58" s="20"/>
      <c r="ABA58" s="20"/>
      <c r="ABB58" s="20"/>
      <c r="ABC58" s="20"/>
      <c r="ABD58" s="20"/>
      <c r="ABE58" s="20"/>
      <c r="ABF58" s="20"/>
      <c r="ABG58" s="20"/>
      <c r="ABH58" s="20"/>
      <c r="ABI58" s="20"/>
      <c r="ABJ58" s="20"/>
      <c r="ABK58" s="20"/>
      <c r="ABL58" s="20"/>
      <c r="ABM58" s="20"/>
      <c r="ABN58" s="20"/>
      <c r="ABO58" s="20"/>
      <c r="ABP58" s="20"/>
      <c r="ABQ58" s="20"/>
      <c r="ABR58" s="20"/>
      <c r="ABS58" s="20"/>
      <c r="ABT58" s="20"/>
      <c r="ABU58" s="20"/>
      <c r="ABV58" s="20"/>
      <c r="ABW58" s="20"/>
      <c r="ABX58" s="20"/>
      <c r="ABY58" s="20"/>
      <c r="ABZ58" s="20"/>
      <c r="ACA58" s="20"/>
      <c r="ACB58" s="20"/>
      <c r="ACC58" s="20"/>
      <c r="ACD58" s="20"/>
      <c r="ACE58" s="20"/>
      <c r="ACF58" s="20"/>
      <c r="ACG58" s="20"/>
      <c r="ACH58" s="20"/>
      <c r="ACI58" s="20"/>
      <c r="ACJ58" s="20"/>
      <c r="ACK58" s="20"/>
      <c r="ACL58" s="20"/>
      <c r="ACM58" s="20"/>
      <c r="ACN58" s="20"/>
      <c r="ACO58" s="20"/>
      <c r="ACP58" s="20"/>
      <c r="ACQ58" s="20"/>
      <c r="ACR58" s="20"/>
      <c r="ACS58" s="20"/>
      <c r="ACT58" s="20"/>
      <c r="ACU58" s="20"/>
      <c r="ACV58" s="20"/>
      <c r="ACW58" s="20"/>
      <c r="ACX58" s="20"/>
      <c r="ACY58" s="20"/>
      <c r="ACZ58" s="20"/>
      <c r="ADA58" s="20"/>
      <c r="ADB58" s="20"/>
      <c r="ADC58" s="20"/>
      <c r="ADD58" s="20"/>
      <c r="ADE58" s="20"/>
      <c r="ADF58" s="20"/>
      <c r="ADG58" s="20"/>
      <c r="ADH58" s="20"/>
      <c r="ADI58" s="20"/>
      <c r="ADJ58" s="20"/>
      <c r="ADK58" s="20"/>
      <c r="ADL58" s="20"/>
      <c r="ADM58" s="20"/>
      <c r="ADN58" s="20"/>
      <c r="ADO58" s="20"/>
      <c r="ADP58" s="20"/>
      <c r="ADQ58" s="20"/>
      <c r="ADR58" s="20"/>
      <c r="ADS58" s="20"/>
      <c r="ADT58" s="20"/>
      <c r="ADU58" s="20"/>
      <c r="ADV58" s="20"/>
      <c r="ADW58" s="20"/>
      <c r="ADX58" s="20"/>
      <c r="ADY58" s="20"/>
      <c r="ADZ58" s="20"/>
      <c r="AEA58" s="20"/>
      <c r="AEB58" s="20"/>
      <c r="AEC58" s="20"/>
      <c r="AED58" s="20"/>
      <c r="AEE58" s="20"/>
      <c r="AEF58" s="20"/>
      <c r="AEG58" s="20"/>
      <c r="AEH58" s="20"/>
      <c r="AEI58" s="20"/>
      <c r="AEJ58" s="20"/>
      <c r="AEK58" s="20"/>
      <c r="AEL58" s="20"/>
      <c r="AEM58" s="20"/>
      <c r="AEN58" s="20"/>
      <c r="AEO58" s="20"/>
      <c r="AEP58" s="20"/>
      <c r="AEQ58" s="20"/>
      <c r="AER58" s="20"/>
      <c r="AES58" s="20"/>
      <c r="AET58" s="20"/>
      <c r="AEU58" s="20"/>
      <c r="AEV58" s="20"/>
      <c r="AEW58" s="20"/>
      <c r="AEX58" s="20"/>
      <c r="AEY58" s="20"/>
      <c r="AEZ58" s="20"/>
      <c r="AFA58" s="20"/>
      <c r="AFB58" s="20"/>
      <c r="AFC58" s="20"/>
      <c r="AFD58" s="20"/>
      <c r="AFE58" s="20"/>
      <c r="AFF58" s="20"/>
      <c r="AFG58" s="20"/>
      <c r="AFH58" s="20"/>
      <c r="AFI58" s="20"/>
      <c r="AFJ58" s="20"/>
      <c r="AFK58" s="20"/>
      <c r="AFL58" s="20"/>
      <c r="AFM58" s="20"/>
      <c r="AFN58" s="20"/>
      <c r="AFO58" s="20"/>
      <c r="AFP58" s="20"/>
      <c r="AFQ58" s="20"/>
      <c r="AFR58" s="20"/>
      <c r="AFS58" s="20"/>
      <c r="AFT58" s="20"/>
      <c r="AFU58" s="20"/>
      <c r="AFV58" s="20"/>
      <c r="AFW58" s="20"/>
      <c r="AFX58" s="20"/>
      <c r="AFY58" s="20"/>
      <c r="AFZ58" s="20"/>
      <c r="AGA58" s="20"/>
      <c r="AGB58" s="20"/>
      <c r="AGC58" s="20"/>
      <c r="AGD58" s="20"/>
      <c r="AGE58" s="20"/>
      <c r="AGF58" s="20"/>
      <c r="AGG58" s="20"/>
      <c r="AGH58" s="20"/>
      <c r="AGI58" s="20"/>
      <c r="AGJ58" s="20"/>
      <c r="AGK58" s="20"/>
      <c r="AGL58" s="20"/>
      <c r="AGM58" s="20"/>
      <c r="AGN58" s="20"/>
      <c r="AGO58" s="20"/>
      <c r="AGP58" s="20"/>
      <c r="AGQ58" s="20"/>
      <c r="AGR58" s="20"/>
      <c r="AGS58" s="20"/>
      <c r="AGT58" s="20"/>
      <c r="AGU58" s="20"/>
      <c r="AGV58" s="20"/>
      <c r="AGW58" s="20"/>
      <c r="AGX58" s="20"/>
      <c r="AGY58" s="20"/>
      <c r="AGZ58" s="20"/>
      <c r="AHA58" s="20"/>
      <c r="AHB58" s="20"/>
      <c r="AHC58" s="20"/>
      <c r="AHD58" s="20"/>
      <c r="AHE58" s="20"/>
      <c r="AHF58" s="20"/>
      <c r="AHG58" s="20"/>
      <c r="AHH58" s="20"/>
      <c r="AHI58" s="20"/>
      <c r="AHJ58" s="20"/>
      <c r="AHK58" s="20"/>
      <c r="AHL58" s="20"/>
      <c r="AHM58" s="20"/>
      <c r="AHN58" s="20"/>
      <c r="AHO58" s="20"/>
      <c r="AHP58" s="20"/>
      <c r="AHQ58" s="20"/>
      <c r="AHR58" s="20"/>
      <c r="AHS58" s="20"/>
      <c r="AHT58" s="20"/>
      <c r="AHU58" s="20"/>
      <c r="AHV58" s="20"/>
      <c r="AHW58" s="20"/>
      <c r="AHX58" s="20"/>
      <c r="AHY58" s="20"/>
      <c r="AHZ58" s="20"/>
      <c r="AIA58" s="20"/>
      <c r="AIB58" s="20"/>
      <c r="AIC58" s="20"/>
      <c r="AID58" s="20"/>
      <c r="AIE58" s="20"/>
      <c r="AIF58" s="20"/>
      <c r="AIG58" s="20"/>
      <c r="AIH58" s="20"/>
      <c r="AII58" s="20"/>
      <c r="AIJ58" s="20"/>
      <c r="AIK58" s="20"/>
      <c r="AIL58" s="20"/>
      <c r="AIM58" s="20"/>
      <c r="AIN58" s="20"/>
      <c r="AIO58" s="20"/>
      <c r="AIP58" s="20"/>
      <c r="AIQ58" s="20"/>
      <c r="AIR58" s="20"/>
      <c r="AIS58" s="20"/>
      <c r="AIT58" s="20"/>
      <c r="AIU58" s="20"/>
      <c r="AIV58" s="20"/>
      <c r="AIW58" s="20"/>
      <c r="AIX58" s="20"/>
      <c r="AIY58" s="20"/>
      <c r="AIZ58" s="20"/>
      <c r="AJA58" s="20"/>
      <c r="AJB58" s="20"/>
      <c r="AJC58" s="20"/>
      <c r="AJD58" s="20"/>
      <c r="AJE58" s="20"/>
      <c r="AJF58" s="20"/>
      <c r="AJG58" s="20"/>
      <c r="AJH58" s="20"/>
      <c r="AJI58" s="20"/>
      <c r="AJJ58" s="20"/>
      <c r="AJK58" s="20"/>
      <c r="AJL58" s="20"/>
      <c r="AJM58" s="20"/>
      <c r="AJN58" s="20"/>
      <c r="AJO58" s="20"/>
      <c r="AJP58" s="20"/>
      <c r="AJQ58" s="20"/>
      <c r="AJR58" s="20"/>
      <c r="AJS58" s="20"/>
      <c r="AJT58" s="20"/>
      <c r="AJU58" s="20"/>
      <c r="AJV58" s="20"/>
      <c r="AJW58" s="20"/>
      <c r="AJX58" s="20"/>
      <c r="AJY58" s="20"/>
      <c r="AJZ58" s="20"/>
      <c r="AKA58" s="20"/>
      <c r="AKB58" s="20"/>
      <c r="AKC58" s="20"/>
      <c r="AKD58" s="20"/>
      <c r="AKE58" s="20"/>
      <c r="AKF58" s="20"/>
      <c r="AKG58" s="20"/>
      <c r="AKH58" s="20"/>
      <c r="AKI58" s="20"/>
      <c r="AKJ58" s="20"/>
      <c r="AKK58" s="20"/>
      <c r="AKL58" s="20"/>
      <c r="AKM58" s="20"/>
      <c r="AKN58" s="20"/>
      <c r="AKO58" s="20"/>
      <c r="AKP58" s="20"/>
      <c r="AKQ58" s="20"/>
      <c r="AKR58" s="20"/>
      <c r="AKS58" s="20"/>
      <c r="AKT58" s="20"/>
      <c r="AKU58" s="20"/>
      <c r="AKV58" s="20"/>
      <c r="AKW58" s="20"/>
      <c r="AKX58" s="20"/>
      <c r="AKY58" s="20"/>
      <c r="AKZ58" s="20"/>
      <c r="ALA58" s="20"/>
      <c r="ALB58" s="20"/>
      <c r="ALC58" s="20"/>
      <c r="ALD58" s="20"/>
      <c r="ALE58" s="20"/>
      <c r="ALF58" s="20"/>
      <c r="ALG58" s="20"/>
      <c r="ALH58" s="20"/>
      <c r="ALI58" s="20"/>
      <c r="ALJ58" s="20"/>
      <c r="ALK58" s="20"/>
      <c r="ALL58" s="20"/>
      <c r="ALM58" s="20"/>
      <c r="ALN58" s="20"/>
      <c r="ALO58" s="20"/>
      <c r="ALP58" s="20"/>
      <c r="ALQ58" s="20"/>
      <c r="ALR58" s="20"/>
      <c r="ALS58" s="20"/>
      <c r="ALT58" s="20"/>
      <c r="ALU58" s="20"/>
      <c r="ALV58" s="20"/>
      <c r="ALW58" s="20"/>
      <c r="ALX58" s="20"/>
      <c r="ALY58" s="20"/>
      <c r="ALZ58" s="20"/>
      <c r="AMA58" s="20"/>
      <c r="AMB58" s="20"/>
      <c r="AMC58" s="20"/>
      <c r="AMD58" s="20"/>
      <c r="AME58" s="20"/>
      <c r="AMF58" s="20"/>
      <c r="AMG58" s="20"/>
      <c r="AMH58" s="20"/>
      <c r="AMI58" s="20"/>
      <c r="AMJ58" s="20"/>
      <c r="AMK58" s="20"/>
      <c r="AML58" s="20"/>
      <c r="AMM58" s="20"/>
      <c r="AMN58" s="20"/>
      <c r="AMO58" s="20"/>
      <c r="AMP58" s="20"/>
      <c r="AMQ58" s="20"/>
      <c r="AMR58" s="20"/>
      <c r="AMS58" s="20"/>
      <c r="AMT58" s="20"/>
      <c r="AMU58" s="20"/>
      <c r="AMV58" s="20"/>
      <c r="AMW58" s="20"/>
      <c r="AMX58" s="20"/>
      <c r="AMY58" s="20"/>
      <c r="AMZ58" s="20"/>
      <c r="ANA58" s="20"/>
      <c r="ANB58" s="20"/>
      <c r="ANC58" s="20"/>
      <c r="AND58" s="20"/>
      <c r="ANE58" s="20"/>
      <c r="ANF58" s="20"/>
      <c r="ANG58" s="20"/>
      <c r="ANH58" s="20"/>
      <c r="ANI58" s="20"/>
      <c r="ANJ58" s="20"/>
      <c r="ANK58" s="20"/>
      <c r="ANL58" s="20"/>
      <c r="ANM58" s="20"/>
      <c r="ANN58" s="20"/>
      <c r="ANO58" s="20"/>
      <c r="ANP58" s="20"/>
      <c r="ANQ58" s="20"/>
      <c r="ANR58" s="20"/>
      <c r="ANS58" s="20"/>
      <c r="ANT58" s="20"/>
      <c r="ANU58" s="20"/>
      <c r="ANV58" s="20"/>
      <c r="ANW58" s="20"/>
      <c r="ANX58" s="20"/>
      <c r="ANY58" s="20"/>
      <c r="ANZ58" s="20"/>
      <c r="AOA58" s="20"/>
      <c r="AOB58" s="20"/>
      <c r="AOC58" s="20"/>
      <c r="AOD58" s="20"/>
      <c r="AOE58" s="20"/>
      <c r="AOF58" s="20"/>
      <c r="AOG58" s="20"/>
      <c r="AOH58" s="20"/>
      <c r="AOI58" s="20"/>
      <c r="AOJ58" s="20"/>
      <c r="AOK58" s="20"/>
      <c r="AOL58" s="20"/>
      <c r="AOM58" s="20"/>
      <c r="AON58" s="20"/>
      <c r="AOO58" s="20"/>
      <c r="AOP58" s="20"/>
      <c r="AOQ58" s="20"/>
      <c r="AOR58" s="20"/>
      <c r="AOS58" s="20"/>
      <c r="AOT58" s="20"/>
      <c r="AOU58" s="20"/>
      <c r="AOV58" s="20"/>
      <c r="AOW58" s="20"/>
      <c r="AOX58" s="20"/>
      <c r="AOY58" s="20"/>
      <c r="AOZ58" s="20"/>
      <c r="APA58" s="20"/>
      <c r="APB58" s="20"/>
      <c r="APC58" s="20"/>
      <c r="APD58" s="20"/>
      <c r="APE58" s="20"/>
      <c r="APF58" s="20"/>
      <c r="APG58" s="20"/>
      <c r="APH58" s="20"/>
      <c r="API58" s="20"/>
      <c r="APJ58" s="20"/>
      <c r="APK58" s="20"/>
      <c r="APL58" s="20"/>
      <c r="APM58" s="20"/>
      <c r="APN58" s="20"/>
      <c r="APO58" s="20"/>
      <c r="APP58" s="20"/>
      <c r="APQ58" s="20"/>
      <c r="APR58" s="20"/>
      <c r="APS58" s="20"/>
      <c r="APT58" s="20"/>
      <c r="APU58" s="20"/>
      <c r="APV58" s="20"/>
      <c r="APW58" s="20"/>
      <c r="APX58" s="20"/>
      <c r="APY58" s="20"/>
      <c r="APZ58" s="20"/>
      <c r="AQA58" s="20"/>
      <c r="AQB58" s="20"/>
      <c r="AQC58" s="20"/>
      <c r="AQD58" s="20"/>
      <c r="AQE58" s="20"/>
      <c r="AQF58" s="20"/>
      <c r="AQG58" s="20"/>
      <c r="AQH58" s="20"/>
      <c r="AQI58" s="20"/>
      <c r="AQJ58" s="20"/>
      <c r="AQK58" s="20"/>
      <c r="AQL58" s="20"/>
      <c r="AQM58" s="20"/>
      <c r="AQN58" s="20"/>
      <c r="AQO58" s="20"/>
      <c r="AQP58" s="20"/>
      <c r="AQQ58" s="20"/>
      <c r="AQR58" s="20"/>
      <c r="AQS58" s="20"/>
      <c r="AQT58" s="20"/>
      <c r="AQU58" s="20"/>
      <c r="AQV58" s="20"/>
      <c r="AQW58" s="20"/>
      <c r="AQX58" s="20"/>
      <c r="AQY58" s="20"/>
      <c r="AQZ58" s="20"/>
      <c r="ARA58" s="20"/>
      <c r="ARB58" s="20"/>
      <c r="ARC58" s="20"/>
      <c r="ARD58" s="20"/>
      <c r="ARE58" s="20"/>
      <c r="ARF58" s="20"/>
      <c r="ARG58" s="20"/>
      <c r="ARH58" s="20"/>
      <c r="ARI58" s="20"/>
      <c r="ARJ58" s="20"/>
      <c r="ARK58" s="20"/>
      <c r="ARL58" s="20"/>
      <c r="ARM58" s="20"/>
      <c r="ARN58" s="20"/>
      <c r="ARO58" s="20"/>
      <c r="ARP58" s="20"/>
      <c r="ARQ58" s="20"/>
      <c r="ARR58" s="20"/>
      <c r="ARS58" s="20"/>
      <c r="ART58" s="20"/>
      <c r="ARU58" s="20"/>
      <c r="ARV58" s="20"/>
      <c r="ARW58" s="20"/>
      <c r="ARX58" s="20"/>
      <c r="ARY58" s="20"/>
      <c r="ARZ58" s="20"/>
      <c r="ASA58" s="20"/>
      <c r="ASB58" s="20"/>
      <c r="ASC58" s="20"/>
      <c r="ASD58" s="20"/>
      <c r="ASE58" s="20"/>
      <c r="ASF58" s="20"/>
      <c r="ASG58" s="20"/>
      <c r="ASH58" s="20"/>
      <c r="ASI58" s="20"/>
      <c r="ASJ58" s="20"/>
      <c r="ASK58" s="20"/>
      <c r="ASL58" s="20"/>
      <c r="ASM58" s="20"/>
      <c r="ASN58" s="20"/>
      <c r="ASO58" s="20"/>
      <c r="ASP58" s="20"/>
      <c r="ASQ58" s="20"/>
      <c r="ASR58" s="20"/>
      <c r="ASS58" s="20"/>
      <c r="AST58" s="20"/>
      <c r="ASU58" s="20"/>
      <c r="ASV58" s="20"/>
      <c r="ASW58" s="20"/>
      <c r="ASX58" s="20"/>
      <c r="ASY58" s="20"/>
      <c r="ASZ58" s="20"/>
      <c r="ATA58" s="20"/>
      <c r="ATB58" s="20"/>
      <c r="ATC58" s="20"/>
      <c r="ATD58" s="20"/>
      <c r="ATE58" s="20"/>
      <c r="ATF58" s="20"/>
      <c r="ATG58" s="20"/>
      <c r="ATH58" s="20"/>
      <c r="ATI58" s="20"/>
      <c r="ATJ58" s="20"/>
      <c r="ATK58" s="20"/>
      <c r="ATL58" s="20"/>
      <c r="ATM58" s="20"/>
      <c r="ATN58" s="20"/>
      <c r="ATO58" s="20"/>
      <c r="ATP58" s="20"/>
      <c r="ATQ58" s="20"/>
      <c r="ATR58" s="20"/>
      <c r="ATS58" s="20"/>
      <c r="ATT58" s="20"/>
      <c r="ATU58" s="20"/>
      <c r="ATV58" s="20"/>
      <c r="ATW58" s="20"/>
      <c r="ATX58" s="20"/>
      <c r="ATY58" s="20"/>
      <c r="ATZ58" s="20"/>
      <c r="AUA58" s="20"/>
      <c r="AUB58" s="20"/>
      <c r="AUC58" s="20"/>
      <c r="AUD58" s="20"/>
      <c r="AUE58" s="20"/>
      <c r="AUF58" s="20"/>
      <c r="AUG58" s="20"/>
      <c r="AUH58" s="20"/>
      <c r="AUI58" s="20"/>
      <c r="AUJ58" s="20"/>
      <c r="AUK58" s="20"/>
      <c r="AUL58" s="20"/>
      <c r="AUM58" s="20"/>
      <c r="AUN58" s="20"/>
      <c r="AUO58" s="20"/>
      <c r="AUP58" s="20"/>
      <c r="AUQ58" s="20"/>
      <c r="AUR58" s="20"/>
      <c r="AUS58" s="20"/>
      <c r="AUT58" s="20"/>
      <c r="AUU58" s="20"/>
      <c r="AUV58" s="20"/>
      <c r="AUW58" s="20"/>
      <c r="AUX58" s="20"/>
      <c r="AUY58" s="20"/>
      <c r="AUZ58" s="20"/>
      <c r="AVA58" s="20"/>
      <c r="AVB58" s="20"/>
      <c r="AVC58" s="20"/>
      <c r="AVD58" s="20"/>
      <c r="AVE58" s="20"/>
      <c r="AVF58" s="20"/>
      <c r="AVG58" s="20"/>
      <c r="AVH58" s="20"/>
      <c r="AVI58" s="20"/>
      <c r="AVJ58" s="20"/>
      <c r="AVK58" s="20"/>
      <c r="AVL58" s="20"/>
      <c r="AVM58" s="20"/>
      <c r="AVN58" s="20"/>
      <c r="AVO58" s="20"/>
      <c r="AVP58" s="20"/>
      <c r="AVQ58" s="20"/>
      <c r="AVR58" s="20"/>
      <c r="AVS58" s="20"/>
      <c r="AVT58" s="20"/>
      <c r="AVU58" s="20"/>
      <c r="AVV58" s="20"/>
      <c r="AVW58" s="20"/>
      <c r="AVX58" s="20"/>
      <c r="AVY58" s="20"/>
      <c r="AVZ58" s="20"/>
      <c r="AWA58" s="20"/>
      <c r="AWB58" s="20"/>
      <c r="AWC58" s="20"/>
      <c r="AWD58" s="20"/>
      <c r="AWE58" s="20"/>
      <c r="AWF58" s="20"/>
      <c r="AWG58" s="20"/>
      <c r="AWH58" s="20"/>
      <c r="AWI58" s="20"/>
      <c r="AWJ58" s="20"/>
      <c r="AWK58" s="20"/>
      <c r="AWL58" s="20"/>
      <c r="AWM58" s="20"/>
      <c r="AWN58" s="20"/>
      <c r="AWO58" s="20"/>
      <c r="AWP58" s="20"/>
      <c r="AWQ58" s="20"/>
      <c r="AWR58" s="20"/>
      <c r="AWS58" s="20"/>
      <c r="AWT58" s="20"/>
      <c r="AWU58" s="20"/>
      <c r="AWV58" s="20"/>
      <c r="AWW58" s="20"/>
      <c r="AWX58" s="20"/>
      <c r="AWY58" s="20"/>
      <c r="AWZ58" s="20"/>
      <c r="AXA58" s="20"/>
      <c r="AXB58" s="20"/>
      <c r="AXC58" s="20"/>
      <c r="AXD58" s="20"/>
      <c r="AXE58" s="20"/>
      <c r="AXF58" s="20"/>
      <c r="AXG58" s="20"/>
      <c r="AXH58" s="20"/>
      <c r="AXI58" s="20"/>
      <c r="AXJ58" s="20"/>
      <c r="AXK58" s="20"/>
      <c r="AXL58" s="20"/>
      <c r="AXM58" s="20"/>
      <c r="AXN58" s="20"/>
      <c r="AXO58" s="20"/>
      <c r="AXP58" s="20"/>
      <c r="AXQ58" s="20"/>
      <c r="AXR58" s="20"/>
      <c r="AXS58" s="20"/>
      <c r="AXT58" s="20"/>
      <c r="AXU58" s="20"/>
      <c r="AXV58" s="20"/>
      <c r="AXW58" s="20"/>
      <c r="AXX58" s="20"/>
      <c r="AXY58" s="20"/>
      <c r="AXZ58" s="20"/>
      <c r="AYA58" s="20"/>
      <c r="AYB58" s="20"/>
      <c r="AYC58" s="20"/>
      <c r="AYD58" s="20"/>
      <c r="AYE58" s="20"/>
      <c r="AYF58" s="20"/>
      <c r="AYG58" s="20"/>
      <c r="AYH58" s="20"/>
      <c r="AYI58" s="20"/>
      <c r="AYJ58" s="20"/>
      <c r="AYK58" s="20"/>
      <c r="AYL58" s="20"/>
      <c r="AYM58" s="20"/>
      <c r="AYN58" s="20"/>
      <c r="AYO58" s="20"/>
      <c r="AYP58" s="20"/>
      <c r="AYQ58" s="20"/>
      <c r="AYR58" s="20"/>
      <c r="AYS58" s="20"/>
      <c r="AYT58" s="20"/>
      <c r="AYU58" s="20"/>
      <c r="AYV58" s="20"/>
      <c r="AYW58" s="20"/>
      <c r="AYX58" s="20"/>
      <c r="AYY58" s="20"/>
      <c r="AYZ58" s="20"/>
      <c r="AZA58" s="20"/>
      <c r="AZB58" s="20"/>
      <c r="AZC58" s="20"/>
      <c r="AZD58" s="20"/>
      <c r="AZE58" s="20"/>
      <c r="AZF58" s="20"/>
      <c r="AZG58" s="20"/>
      <c r="AZH58" s="20"/>
      <c r="AZI58" s="20"/>
      <c r="AZJ58" s="20"/>
      <c r="AZK58" s="20"/>
      <c r="AZL58" s="20"/>
      <c r="AZM58" s="20"/>
      <c r="AZN58" s="20"/>
      <c r="AZO58" s="20"/>
      <c r="AZP58" s="20"/>
      <c r="AZQ58" s="20"/>
      <c r="AZR58" s="20"/>
      <c r="AZS58" s="20"/>
      <c r="AZT58" s="20"/>
      <c r="AZU58" s="20"/>
      <c r="AZV58" s="20"/>
      <c r="AZW58" s="20"/>
      <c r="AZX58" s="20"/>
      <c r="AZY58" s="20"/>
      <c r="AZZ58" s="20"/>
      <c r="BAA58" s="20"/>
      <c r="BAB58" s="20"/>
      <c r="BAC58" s="20"/>
      <c r="BAD58" s="20"/>
      <c r="BAE58" s="20"/>
      <c r="BAF58" s="20"/>
      <c r="BAG58" s="20"/>
      <c r="BAH58" s="20"/>
      <c r="BAI58" s="20"/>
      <c r="BAJ58" s="20"/>
      <c r="BAK58" s="20"/>
      <c r="BAL58" s="20"/>
      <c r="BAM58" s="20"/>
      <c r="BAN58" s="20"/>
      <c r="BAO58" s="20"/>
      <c r="BAP58" s="20"/>
      <c r="BAQ58" s="20"/>
      <c r="BAR58" s="20"/>
      <c r="BAS58" s="20"/>
      <c r="BAT58" s="20"/>
      <c r="BAU58" s="20"/>
      <c r="BAV58" s="20"/>
      <c r="BAW58" s="20"/>
      <c r="BAX58" s="20"/>
      <c r="BAY58" s="20"/>
      <c r="BAZ58" s="20"/>
      <c r="BBA58" s="20"/>
      <c r="BBB58" s="20"/>
      <c r="BBC58" s="20"/>
      <c r="BBD58" s="20"/>
      <c r="BBE58" s="20"/>
      <c r="BBF58" s="20"/>
      <c r="BBG58" s="20"/>
      <c r="BBH58" s="20"/>
      <c r="BBI58" s="20"/>
      <c r="BBJ58" s="20"/>
      <c r="BBK58" s="20"/>
      <c r="BBL58" s="20"/>
      <c r="BBM58" s="20"/>
      <c r="BBN58" s="20"/>
      <c r="BBO58" s="20"/>
      <c r="BBP58" s="20"/>
      <c r="BBQ58" s="20"/>
      <c r="BBR58" s="20"/>
      <c r="BBS58" s="20"/>
      <c r="BBT58" s="20"/>
      <c r="BBU58" s="20"/>
      <c r="BBV58" s="20"/>
      <c r="BBW58" s="20"/>
      <c r="BBX58" s="20"/>
      <c r="BBY58" s="20"/>
      <c r="BBZ58" s="20"/>
      <c r="BCA58" s="20"/>
      <c r="BCB58" s="20"/>
      <c r="BCC58" s="20"/>
      <c r="BCD58" s="20"/>
      <c r="BCE58" s="20"/>
      <c r="BCF58" s="20"/>
      <c r="BCG58" s="20"/>
      <c r="BCH58" s="20"/>
      <c r="BCI58" s="20"/>
      <c r="BCJ58" s="20"/>
      <c r="BCK58" s="20"/>
      <c r="BCL58" s="20"/>
      <c r="BCM58" s="20"/>
      <c r="BCN58" s="20"/>
      <c r="BCO58" s="20"/>
      <c r="BCP58" s="20"/>
      <c r="BCQ58" s="20"/>
      <c r="BCR58" s="20"/>
      <c r="BCS58" s="20"/>
      <c r="BCT58" s="20"/>
      <c r="BCU58" s="20"/>
      <c r="BCV58" s="20"/>
      <c r="BCW58" s="20"/>
      <c r="BCX58" s="20"/>
      <c r="BCY58" s="20"/>
      <c r="BCZ58" s="20"/>
      <c r="BDA58" s="20"/>
      <c r="BDB58" s="20"/>
      <c r="BDC58" s="20"/>
      <c r="BDD58" s="20"/>
      <c r="BDE58" s="20"/>
      <c r="BDF58" s="20"/>
      <c r="BDG58" s="20"/>
      <c r="BDH58" s="20"/>
      <c r="BDI58" s="20"/>
      <c r="BDJ58" s="20"/>
      <c r="BDK58" s="20"/>
      <c r="BDL58" s="20"/>
      <c r="BDM58" s="20"/>
      <c r="BDN58" s="20"/>
      <c r="BDO58" s="20"/>
      <c r="BDP58" s="20"/>
      <c r="BDQ58" s="20"/>
      <c r="BDR58" s="20"/>
      <c r="BDS58" s="20"/>
      <c r="BDT58" s="20"/>
      <c r="BDU58" s="20"/>
      <c r="BDV58" s="20"/>
      <c r="BDW58" s="20"/>
      <c r="BDX58" s="20"/>
      <c r="BDY58" s="20"/>
      <c r="BDZ58" s="20"/>
      <c r="BEA58" s="20"/>
      <c r="BEB58" s="20"/>
      <c r="BEC58" s="20"/>
      <c r="BED58" s="20"/>
      <c r="BEE58" s="20"/>
      <c r="BEF58" s="20"/>
      <c r="BEG58" s="20"/>
      <c r="BEH58" s="20"/>
      <c r="BEI58" s="20"/>
      <c r="BEJ58" s="20"/>
      <c r="BEK58" s="20"/>
      <c r="BEL58" s="20"/>
      <c r="BEM58" s="20"/>
      <c r="BEN58" s="20"/>
      <c r="BEO58" s="20"/>
      <c r="BEP58" s="20"/>
      <c r="BEQ58" s="20"/>
      <c r="BER58" s="20"/>
      <c r="BES58" s="20"/>
      <c r="BET58" s="20"/>
      <c r="BEU58" s="20"/>
      <c r="BEV58" s="20"/>
      <c r="BEW58" s="20"/>
      <c r="BEX58" s="20"/>
      <c r="BEY58" s="20"/>
      <c r="BEZ58" s="20"/>
      <c r="BFA58" s="20"/>
      <c r="BFB58" s="20"/>
      <c r="BFC58" s="20"/>
      <c r="BFD58" s="20"/>
      <c r="BFE58" s="20"/>
      <c r="BFF58" s="20"/>
      <c r="BFG58" s="20"/>
      <c r="BFH58" s="20"/>
      <c r="BFI58" s="20"/>
      <c r="BFJ58" s="20"/>
      <c r="BFK58" s="20"/>
      <c r="BFL58" s="20"/>
      <c r="BFM58" s="20"/>
      <c r="BFN58" s="20"/>
      <c r="BFO58" s="20"/>
      <c r="BFP58" s="20"/>
      <c r="BFQ58" s="20"/>
      <c r="BFR58" s="20"/>
      <c r="BFS58" s="20"/>
      <c r="BFT58" s="20"/>
      <c r="BFU58" s="20"/>
      <c r="BFV58" s="20"/>
      <c r="BFW58" s="20"/>
      <c r="BFX58" s="20"/>
      <c r="BFY58" s="20"/>
      <c r="BFZ58" s="20"/>
      <c r="BGA58" s="20"/>
      <c r="BGB58" s="20"/>
      <c r="BGC58" s="20"/>
      <c r="BGD58" s="20"/>
      <c r="BGE58" s="20"/>
      <c r="BGF58" s="20"/>
      <c r="BGG58" s="20"/>
      <c r="BGH58" s="20"/>
      <c r="BGI58" s="20"/>
      <c r="BGJ58" s="20"/>
      <c r="BGK58" s="20"/>
      <c r="BGL58" s="20"/>
      <c r="BGM58" s="20"/>
      <c r="BGN58" s="20"/>
      <c r="BGO58" s="20"/>
      <c r="BGP58" s="20"/>
      <c r="BGQ58" s="20"/>
      <c r="BGR58" s="20"/>
      <c r="BGS58" s="20"/>
      <c r="BGT58" s="20"/>
      <c r="BGU58" s="20"/>
      <c r="BGV58" s="20"/>
      <c r="BGW58" s="20"/>
      <c r="BGX58" s="20"/>
      <c r="BGY58" s="20"/>
      <c r="BGZ58" s="20"/>
      <c r="BHA58" s="20"/>
      <c r="BHB58" s="20"/>
      <c r="BHC58" s="20"/>
      <c r="BHD58" s="20"/>
      <c r="BHE58" s="20"/>
      <c r="BHF58" s="20"/>
      <c r="BHG58" s="20"/>
      <c r="BHH58" s="20"/>
      <c r="BHI58" s="20"/>
      <c r="BHJ58" s="20"/>
      <c r="BHK58" s="20"/>
      <c r="BHL58" s="20"/>
      <c r="BHM58" s="20"/>
      <c r="BHN58" s="20"/>
      <c r="BHO58" s="20"/>
      <c r="BHP58" s="20"/>
      <c r="BHQ58" s="20"/>
      <c r="BHR58" s="20"/>
      <c r="BHS58" s="20"/>
      <c r="BHT58" s="20"/>
      <c r="BHU58" s="20"/>
      <c r="BHV58" s="20"/>
      <c r="BHW58" s="20"/>
      <c r="BHX58" s="20"/>
      <c r="BHY58" s="20"/>
      <c r="BHZ58" s="20"/>
      <c r="BIA58" s="20"/>
      <c r="BIB58" s="20"/>
      <c r="BIC58" s="20"/>
      <c r="BID58" s="20"/>
      <c r="BIE58" s="20"/>
      <c r="BIF58" s="20"/>
      <c r="BIG58" s="20"/>
      <c r="BIH58" s="20"/>
      <c r="BII58" s="20"/>
      <c r="BIJ58" s="20"/>
      <c r="BIK58" s="20"/>
      <c r="BIL58" s="20"/>
      <c r="BIM58" s="20"/>
      <c r="BIN58" s="20"/>
      <c r="BIO58" s="20"/>
      <c r="BIP58" s="20"/>
      <c r="BIQ58" s="20"/>
      <c r="BIR58" s="20"/>
      <c r="BIS58" s="20"/>
      <c r="BIT58" s="20"/>
      <c r="BIU58" s="20"/>
      <c r="BIV58" s="20"/>
      <c r="BIW58" s="20"/>
      <c r="BIX58" s="20"/>
      <c r="BIY58" s="20"/>
      <c r="BIZ58" s="20"/>
      <c r="BJA58" s="20"/>
      <c r="BJB58" s="20"/>
      <c r="BJC58" s="20"/>
      <c r="BJD58" s="20"/>
      <c r="BJE58" s="20"/>
      <c r="BJF58" s="20"/>
      <c r="BJG58" s="20"/>
      <c r="BJH58" s="20"/>
      <c r="BJI58" s="20"/>
      <c r="BJJ58" s="20"/>
      <c r="BJK58" s="20"/>
      <c r="BJL58" s="20"/>
      <c r="BJM58" s="20"/>
      <c r="BJN58" s="20"/>
      <c r="BJO58" s="20"/>
      <c r="BJP58" s="20"/>
      <c r="BJQ58" s="20"/>
      <c r="BJR58" s="20"/>
      <c r="BJS58" s="20"/>
      <c r="BJT58" s="20"/>
      <c r="BJU58" s="20"/>
      <c r="BJV58" s="20"/>
      <c r="BJW58" s="20"/>
      <c r="BJX58" s="20"/>
      <c r="BJY58" s="20"/>
      <c r="BJZ58" s="20"/>
      <c r="BKA58" s="20"/>
      <c r="BKB58" s="20"/>
      <c r="BKC58" s="20"/>
      <c r="BKD58" s="20"/>
      <c r="BKE58" s="20"/>
      <c r="BKF58" s="20"/>
      <c r="BKG58" s="20"/>
      <c r="BKH58" s="20"/>
      <c r="BKI58" s="20"/>
      <c r="BKJ58" s="20"/>
      <c r="BKK58" s="20"/>
      <c r="BKL58" s="20"/>
      <c r="BKM58" s="20"/>
      <c r="BKN58" s="20"/>
      <c r="BKO58" s="20"/>
      <c r="BKP58" s="20"/>
      <c r="BKQ58" s="20"/>
      <c r="BKR58" s="20"/>
      <c r="BKS58" s="20"/>
      <c r="BKT58" s="20"/>
      <c r="BKU58" s="20"/>
      <c r="BKV58" s="20"/>
      <c r="BKW58" s="20"/>
      <c r="BKX58" s="20"/>
      <c r="BKY58" s="20"/>
      <c r="BKZ58" s="20"/>
      <c r="BLA58" s="20"/>
      <c r="BLB58" s="20"/>
      <c r="BLC58" s="20"/>
      <c r="BLD58" s="20"/>
      <c r="BLE58" s="20"/>
      <c r="BLF58" s="20"/>
      <c r="BLG58" s="20"/>
      <c r="BLH58" s="20"/>
      <c r="BLI58" s="20"/>
      <c r="BLJ58" s="20"/>
      <c r="BLK58" s="20"/>
      <c r="BLL58" s="20"/>
      <c r="BLM58" s="20"/>
      <c r="BLN58" s="20"/>
      <c r="BLO58" s="20"/>
      <c r="BLP58" s="20"/>
      <c r="BLQ58" s="20"/>
      <c r="BLR58" s="20"/>
      <c r="BLS58" s="20"/>
      <c r="BLT58" s="20"/>
      <c r="BLU58" s="20"/>
      <c r="BLV58" s="20"/>
      <c r="BLW58" s="20"/>
      <c r="BLX58" s="20"/>
      <c r="BLY58" s="20"/>
      <c r="BLZ58" s="20"/>
      <c r="BMA58" s="20"/>
      <c r="BMB58" s="20"/>
      <c r="BMC58" s="20"/>
      <c r="BMD58" s="20"/>
      <c r="BME58" s="20"/>
      <c r="BMF58" s="20"/>
      <c r="BMG58" s="20"/>
      <c r="BMH58" s="20"/>
      <c r="BMI58" s="20"/>
      <c r="BMJ58" s="20"/>
      <c r="BMK58" s="20"/>
      <c r="BML58" s="20"/>
      <c r="BMM58" s="20"/>
      <c r="BMN58" s="20"/>
      <c r="BMO58" s="20"/>
      <c r="BMP58" s="20"/>
      <c r="BMQ58" s="20"/>
      <c r="BMR58" s="20"/>
      <c r="BMS58" s="20"/>
      <c r="BMT58" s="20"/>
      <c r="BMU58" s="20"/>
      <c r="BMV58" s="20"/>
      <c r="BMW58" s="20"/>
      <c r="BMX58" s="20"/>
      <c r="BMY58" s="20"/>
      <c r="BMZ58" s="20"/>
      <c r="BNA58" s="20"/>
      <c r="BNB58" s="20"/>
      <c r="BNC58" s="20"/>
      <c r="BND58" s="20"/>
      <c r="BNE58" s="20"/>
      <c r="BNF58" s="20"/>
      <c r="BNG58" s="20"/>
      <c r="BNH58" s="20"/>
      <c r="BNI58" s="20"/>
      <c r="BNJ58" s="20"/>
      <c r="BNK58" s="20"/>
      <c r="BNL58" s="20"/>
      <c r="BNM58" s="20"/>
      <c r="BNN58" s="20"/>
      <c r="BNO58" s="20"/>
      <c r="BNP58" s="20"/>
      <c r="BNQ58" s="20"/>
      <c r="BNR58" s="20"/>
      <c r="BNS58" s="20"/>
      <c r="BNT58" s="20"/>
      <c r="BNU58" s="20"/>
      <c r="BNV58" s="20"/>
      <c r="BNW58" s="20"/>
      <c r="BNX58" s="20"/>
      <c r="BNY58" s="20"/>
      <c r="BNZ58" s="20"/>
      <c r="BOA58" s="20"/>
      <c r="BOB58" s="20"/>
      <c r="BOC58" s="20"/>
      <c r="BOD58" s="20"/>
      <c r="BOE58" s="20"/>
      <c r="BOF58" s="20"/>
      <c r="BOG58" s="20"/>
      <c r="BOH58" s="20"/>
      <c r="BOI58" s="20"/>
      <c r="BOJ58" s="20"/>
      <c r="BOK58" s="20"/>
      <c r="BOL58" s="20"/>
      <c r="BOM58" s="20"/>
      <c r="BON58" s="20"/>
      <c r="BOO58" s="20"/>
      <c r="BOP58" s="20"/>
      <c r="BOQ58" s="20"/>
      <c r="BOR58" s="20"/>
      <c r="BOS58" s="20"/>
      <c r="BOT58" s="20"/>
      <c r="BOU58" s="20"/>
      <c r="BOV58" s="20"/>
      <c r="BOW58" s="20"/>
      <c r="BOX58" s="20"/>
      <c r="BOY58" s="20"/>
      <c r="BOZ58" s="20"/>
      <c r="BPA58" s="20"/>
      <c r="BPB58" s="20"/>
      <c r="BPC58" s="20"/>
      <c r="BPD58" s="20"/>
      <c r="BPE58" s="20"/>
      <c r="BPF58" s="20"/>
      <c r="BPG58" s="20"/>
      <c r="BPH58" s="20"/>
      <c r="BPI58" s="20"/>
      <c r="BPJ58" s="20"/>
      <c r="BPK58" s="20"/>
      <c r="BPL58" s="20"/>
      <c r="BPM58" s="20"/>
      <c r="BPN58" s="20"/>
      <c r="BPO58" s="20"/>
      <c r="BPP58" s="20"/>
      <c r="BPQ58" s="20"/>
      <c r="BPR58" s="20"/>
      <c r="BPS58" s="20"/>
      <c r="BPT58" s="20"/>
      <c r="BPU58" s="20"/>
      <c r="BPV58" s="20"/>
      <c r="BPW58" s="20"/>
      <c r="BPX58" s="20"/>
      <c r="BPY58" s="20"/>
      <c r="BPZ58" s="20"/>
      <c r="BQA58" s="20"/>
      <c r="BQB58" s="20"/>
      <c r="BQC58" s="20"/>
      <c r="BQD58" s="20"/>
      <c r="BQE58" s="20"/>
      <c r="BQF58" s="20"/>
      <c r="BQG58" s="20"/>
      <c r="BQH58" s="20"/>
      <c r="BQI58" s="20"/>
      <c r="BQJ58" s="20"/>
      <c r="BQK58" s="20"/>
      <c r="BQL58" s="20"/>
      <c r="BQM58" s="20"/>
      <c r="BQN58" s="20"/>
      <c r="BQO58" s="20"/>
      <c r="BQP58" s="20"/>
      <c r="BQQ58" s="20"/>
      <c r="BQR58" s="20"/>
      <c r="BQS58" s="20"/>
      <c r="BQT58" s="20"/>
      <c r="BQU58" s="20"/>
      <c r="BQV58" s="20"/>
      <c r="BQW58" s="20"/>
      <c r="BQX58" s="20"/>
      <c r="BQY58" s="20"/>
      <c r="BQZ58" s="20"/>
      <c r="BRA58" s="20"/>
      <c r="BRB58" s="20"/>
      <c r="BRC58" s="20"/>
      <c r="BRD58" s="20"/>
      <c r="BRE58" s="20"/>
      <c r="BRF58" s="20"/>
      <c r="BRG58" s="20"/>
      <c r="BRH58" s="20"/>
      <c r="BRI58" s="20"/>
      <c r="BRJ58" s="20"/>
      <c r="BRK58" s="20"/>
      <c r="BRL58" s="20"/>
      <c r="BRM58" s="20"/>
      <c r="BRN58" s="20"/>
      <c r="BRO58" s="20"/>
      <c r="BRP58" s="20"/>
      <c r="BRQ58" s="20"/>
      <c r="BRR58" s="20"/>
      <c r="BRS58" s="20"/>
      <c r="BRT58" s="20"/>
      <c r="BRU58" s="20"/>
      <c r="BRV58" s="20"/>
      <c r="BRW58" s="20"/>
      <c r="BRX58" s="20"/>
      <c r="BRY58" s="20"/>
      <c r="BRZ58" s="20"/>
      <c r="BSA58" s="20"/>
      <c r="BSB58" s="20"/>
      <c r="BSC58" s="20"/>
      <c r="BSD58" s="20"/>
      <c r="BSE58" s="20"/>
      <c r="BSF58" s="20"/>
      <c r="BSG58" s="20"/>
      <c r="BSH58" s="20"/>
      <c r="BSI58" s="20"/>
      <c r="BSJ58" s="20"/>
      <c r="BSK58" s="20"/>
      <c r="BSL58" s="20"/>
      <c r="BSM58" s="20"/>
      <c r="BSN58" s="20"/>
      <c r="BSO58" s="20"/>
      <c r="BSP58" s="20"/>
      <c r="BSQ58" s="20"/>
      <c r="BSR58" s="20"/>
      <c r="BSS58" s="20"/>
      <c r="BST58" s="20"/>
      <c r="BSU58" s="20"/>
      <c r="BSV58" s="20"/>
      <c r="BSW58" s="20"/>
      <c r="BSX58" s="20"/>
      <c r="BSY58" s="20"/>
      <c r="BSZ58" s="20"/>
      <c r="BTA58" s="20"/>
      <c r="BTB58" s="20"/>
      <c r="BTC58" s="20"/>
      <c r="BTD58" s="20"/>
      <c r="BTE58" s="20"/>
      <c r="BTF58" s="20"/>
      <c r="BTG58" s="20"/>
      <c r="BTH58" s="20"/>
      <c r="BTI58" s="20"/>
      <c r="BTJ58" s="20"/>
      <c r="BTK58" s="20"/>
      <c r="BTL58" s="20"/>
      <c r="BTM58" s="20"/>
      <c r="BTN58" s="20"/>
      <c r="BTO58" s="20"/>
      <c r="BTP58" s="20"/>
      <c r="BTQ58" s="20"/>
      <c r="BTR58" s="20"/>
      <c r="BTS58" s="20"/>
      <c r="BTT58" s="20"/>
      <c r="BTU58" s="20"/>
      <c r="BTV58" s="20"/>
      <c r="BTW58" s="20"/>
      <c r="BTX58" s="20"/>
      <c r="BTY58" s="20"/>
      <c r="BTZ58" s="20"/>
      <c r="BUA58" s="20"/>
      <c r="BUB58" s="20"/>
      <c r="BUC58" s="20"/>
      <c r="BUD58" s="20"/>
      <c r="BUE58" s="20"/>
      <c r="BUF58" s="20"/>
      <c r="BUG58" s="20"/>
      <c r="BUH58" s="20"/>
      <c r="BUI58" s="20"/>
      <c r="BUJ58" s="20"/>
      <c r="BUK58" s="20"/>
      <c r="BUL58" s="20"/>
      <c r="BUM58" s="20"/>
      <c r="BUN58" s="20"/>
      <c r="BUO58" s="20"/>
      <c r="BUP58" s="20"/>
      <c r="BUQ58" s="20"/>
      <c r="BUR58" s="20"/>
      <c r="BUS58" s="20"/>
      <c r="BUT58" s="20"/>
      <c r="BUU58" s="20"/>
      <c r="BUV58" s="20"/>
      <c r="BUW58" s="20"/>
      <c r="BUX58" s="20"/>
      <c r="BUY58" s="20"/>
      <c r="BUZ58" s="20"/>
      <c r="BVA58" s="20"/>
      <c r="BVB58" s="20"/>
      <c r="BVC58" s="20"/>
      <c r="BVD58" s="20"/>
      <c r="BVE58" s="20"/>
      <c r="BVF58" s="20"/>
      <c r="BVG58" s="20"/>
      <c r="BVH58" s="20"/>
      <c r="BVI58" s="20"/>
      <c r="BVJ58" s="20"/>
      <c r="BVK58" s="20"/>
      <c r="BVL58" s="20"/>
      <c r="BVM58" s="20"/>
      <c r="BVN58" s="20"/>
      <c r="BVO58" s="20"/>
      <c r="BVP58" s="20"/>
      <c r="BVQ58" s="20"/>
      <c r="BVR58" s="20"/>
      <c r="BVS58" s="20"/>
      <c r="BVT58" s="20"/>
      <c r="BVU58" s="20"/>
      <c r="BVV58" s="20"/>
      <c r="BVW58" s="20"/>
      <c r="BVX58" s="20"/>
      <c r="BVY58" s="20"/>
      <c r="BVZ58" s="20"/>
      <c r="BWA58" s="20"/>
      <c r="BWB58" s="20"/>
      <c r="BWC58" s="20"/>
      <c r="BWD58" s="20"/>
      <c r="BWE58" s="20"/>
      <c r="BWF58" s="20"/>
      <c r="BWG58" s="20"/>
      <c r="BWH58" s="20"/>
      <c r="BWI58" s="20"/>
      <c r="BWJ58" s="20"/>
      <c r="BWK58" s="20"/>
      <c r="BWL58" s="20"/>
      <c r="BWM58" s="20"/>
      <c r="BWN58" s="20"/>
      <c r="BWO58" s="20"/>
      <c r="BWP58" s="20"/>
      <c r="BWQ58" s="20"/>
      <c r="BWR58" s="20"/>
      <c r="BWS58" s="20"/>
      <c r="BWT58" s="20"/>
      <c r="BWU58" s="20"/>
      <c r="BWV58" s="20"/>
      <c r="BWW58" s="20"/>
      <c r="BWX58" s="20"/>
      <c r="BWY58" s="20"/>
      <c r="BWZ58" s="20"/>
      <c r="BXA58" s="20"/>
      <c r="BXB58" s="20"/>
      <c r="BXC58" s="20"/>
      <c r="BXD58" s="20"/>
      <c r="BXE58" s="20"/>
      <c r="BXF58" s="20"/>
      <c r="BXG58" s="20"/>
      <c r="BXH58" s="20"/>
      <c r="BXI58" s="20"/>
      <c r="BXJ58" s="20"/>
      <c r="BXK58" s="20"/>
      <c r="BXL58" s="20"/>
      <c r="BXM58" s="20"/>
      <c r="BXN58" s="20"/>
      <c r="BXO58" s="20"/>
      <c r="BXP58" s="20"/>
      <c r="BXQ58" s="20"/>
      <c r="BXR58" s="20"/>
      <c r="BXS58" s="20"/>
      <c r="BXT58" s="20"/>
      <c r="BXU58" s="20"/>
      <c r="BXV58" s="20"/>
      <c r="BXW58" s="20"/>
      <c r="BXX58" s="20"/>
      <c r="BXY58" s="20"/>
      <c r="BXZ58" s="20"/>
      <c r="BYA58" s="20"/>
      <c r="BYB58" s="20"/>
      <c r="BYC58" s="20"/>
      <c r="BYD58" s="20"/>
      <c r="BYE58" s="20"/>
      <c r="BYF58" s="20"/>
      <c r="BYG58" s="20"/>
      <c r="BYH58" s="20"/>
      <c r="BYI58" s="20"/>
      <c r="BYJ58" s="20"/>
      <c r="BYK58" s="20"/>
      <c r="BYL58" s="20"/>
      <c r="BYM58" s="20"/>
      <c r="BYN58" s="20"/>
      <c r="BYO58" s="20"/>
      <c r="BYP58" s="20"/>
      <c r="BYQ58" s="20"/>
      <c r="BYR58" s="20"/>
      <c r="BYS58" s="20"/>
      <c r="BYT58" s="20"/>
      <c r="BYU58" s="20"/>
      <c r="BYV58" s="20"/>
      <c r="BYW58" s="20"/>
      <c r="BYX58" s="20"/>
      <c r="BYY58" s="20"/>
      <c r="BYZ58" s="20"/>
      <c r="BZA58" s="20"/>
      <c r="BZB58" s="20"/>
      <c r="BZC58" s="20"/>
      <c r="BZD58" s="20"/>
      <c r="BZE58" s="20"/>
      <c r="BZF58" s="20"/>
      <c r="BZG58" s="20"/>
      <c r="BZH58" s="20"/>
      <c r="BZI58" s="20"/>
      <c r="BZJ58" s="20"/>
      <c r="BZK58" s="20"/>
      <c r="BZL58" s="20"/>
      <c r="BZM58" s="20"/>
      <c r="BZN58" s="20"/>
      <c r="BZO58" s="20"/>
      <c r="BZP58" s="20"/>
      <c r="BZQ58" s="20"/>
      <c r="BZR58" s="20"/>
      <c r="BZS58" s="20"/>
      <c r="BZT58" s="20"/>
      <c r="BZU58" s="20"/>
      <c r="BZV58" s="20"/>
      <c r="BZW58" s="20"/>
      <c r="BZX58" s="20"/>
      <c r="BZY58" s="20"/>
      <c r="BZZ58" s="20"/>
      <c r="CAA58" s="20"/>
      <c r="CAB58" s="20"/>
      <c r="CAC58" s="20"/>
      <c r="CAD58" s="20"/>
      <c r="CAE58" s="20"/>
      <c r="CAF58" s="20"/>
      <c r="CAG58" s="20"/>
      <c r="CAH58" s="20"/>
      <c r="CAI58" s="20"/>
      <c r="CAJ58" s="20"/>
      <c r="CAK58" s="20"/>
      <c r="CAL58" s="20"/>
      <c r="CAM58" s="20"/>
      <c r="CAN58" s="20"/>
      <c r="CAO58" s="20"/>
      <c r="CAP58" s="20"/>
      <c r="CAQ58" s="20"/>
      <c r="CAR58" s="20"/>
      <c r="CAS58" s="20"/>
      <c r="CAT58" s="20"/>
      <c r="CAU58" s="20"/>
      <c r="CAV58" s="20"/>
      <c r="CAW58" s="20"/>
      <c r="CAX58" s="20"/>
      <c r="CAY58" s="20"/>
      <c r="CAZ58" s="20"/>
      <c r="CBA58" s="20"/>
      <c r="CBB58" s="20"/>
      <c r="CBC58" s="20"/>
      <c r="CBD58" s="20"/>
      <c r="CBE58" s="20"/>
      <c r="CBF58" s="20"/>
      <c r="CBG58" s="20"/>
      <c r="CBH58" s="20"/>
      <c r="CBI58" s="20"/>
      <c r="CBJ58" s="20"/>
      <c r="CBK58" s="20"/>
      <c r="CBL58" s="20"/>
      <c r="CBM58" s="20"/>
      <c r="CBN58" s="20"/>
      <c r="CBO58" s="20"/>
      <c r="CBP58" s="20"/>
      <c r="CBQ58" s="20"/>
      <c r="CBR58" s="20"/>
      <c r="CBS58" s="20"/>
      <c r="CBT58" s="20"/>
      <c r="CBU58" s="20"/>
      <c r="CBV58" s="20"/>
      <c r="CBW58" s="20"/>
      <c r="CBX58" s="20"/>
      <c r="CBY58" s="20"/>
      <c r="CBZ58" s="20"/>
      <c r="CCA58" s="20"/>
      <c r="CCB58" s="20"/>
      <c r="CCC58" s="20"/>
      <c r="CCD58" s="20"/>
      <c r="CCE58" s="20"/>
      <c r="CCF58" s="20"/>
      <c r="CCG58" s="20"/>
      <c r="CCH58" s="20"/>
      <c r="CCI58" s="20"/>
      <c r="CCJ58" s="20"/>
      <c r="CCK58" s="20"/>
      <c r="CCL58" s="20"/>
      <c r="CCM58" s="20"/>
      <c r="CCN58" s="20"/>
      <c r="CCO58" s="20"/>
      <c r="CCP58" s="20"/>
      <c r="CCQ58" s="20"/>
      <c r="CCR58" s="20"/>
      <c r="CCS58" s="20"/>
      <c r="CCT58" s="20"/>
      <c r="CCU58" s="20"/>
      <c r="CCV58" s="20"/>
      <c r="CCW58" s="20"/>
      <c r="CCX58" s="20"/>
      <c r="CCY58" s="20"/>
      <c r="CCZ58" s="20"/>
      <c r="CDA58" s="20"/>
      <c r="CDB58" s="20"/>
      <c r="CDC58" s="20"/>
      <c r="CDD58" s="20"/>
      <c r="CDE58" s="20"/>
      <c r="CDF58" s="20"/>
      <c r="CDG58" s="20"/>
      <c r="CDH58" s="20"/>
      <c r="CDI58" s="20"/>
      <c r="CDJ58" s="20"/>
      <c r="CDK58" s="20"/>
      <c r="CDL58" s="20"/>
      <c r="CDM58" s="20"/>
      <c r="CDN58" s="20"/>
      <c r="CDO58" s="20"/>
      <c r="CDP58" s="20"/>
      <c r="CDQ58" s="20"/>
      <c r="CDR58" s="20"/>
      <c r="CDS58" s="20"/>
      <c r="CDT58" s="20"/>
      <c r="CDU58" s="20"/>
      <c r="CDV58" s="20"/>
      <c r="CDW58" s="20"/>
      <c r="CDX58" s="20"/>
      <c r="CDY58" s="20"/>
      <c r="CDZ58" s="20"/>
      <c r="CEA58" s="20"/>
      <c r="CEB58" s="20"/>
      <c r="CEC58" s="20"/>
      <c r="CED58" s="20"/>
      <c r="CEE58" s="20"/>
      <c r="CEF58" s="20"/>
      <c r="CEG58" s="20"/>
      <c r="CEH58" s="20"/>
      <c r="CEI58" s="20"/>
      <c r="CEJ58" s="20"/>
      <c r="CEK58" s="20"/>
      <c r="CEL58" s="20"/>
      <c r="CEM58" s="20"/>
      <c r="CEN58" s="20"/>
      <c r="CEO58" s="20"/>
      <c r="CEP58" s="20"/>
      <c r="CEQ58" s="20"/>
      <c r="CER58" s="20"/>
      <c r="CES58" s="20"/>
      <c r="CET58" s="20"/>
      <c r="CEU58" s="20"/>
      <c r="CEV58" s="20"/>
      <c r="CEW58" s="20"/>
      <c r="CEX58" s="20"/>
      <c r="CEY58" s="20"/>
      <c r="CEZ58" s="20"/>
      <c r="CFA58" s="20"/>
      <c r="CFB58" s="20"/>
      <c r="CFC58" s="20"/>
      <c r="CFD58" s="20"/>
      <c r="CFE58" s="20"/>
      <c r="CFF58" s="20"/>
      <c r="CFG58" s="20"/>
      <c r="CFH58" s="20"/>
      <c r="CFI58" s="20"/>
      <c r="CFJ58" s="20"/>
      <c r="CFK58" s="20"/>
      <c r="CFL58" s="20"/>
      <c r="CFM58" s="20"/>
      <c r="CFN58" s="20"/>
      <c r="CFO58" s="20"/>
      <c r="CFP58" s="20"/>
      <c r="CFQ58" s="20"/>
      <c r="CFR58" s="20"/>
      <c r="CFS58" s="20"/>
      <c r="CFT58" s="20"/>
      <c r="CFU58" s="20"/>
      <c r="CFV58" s="20"/>
      <c r="CFW58" s="20"/>
      <c r="CFX58" s="20"/>
      <c r="CFY58" s="20"/>
      <c r="CFZ58" s="20"/>
      <c r="CGA58" s="20"/>
      <c r="CGB58" s="20"/>
      <c r="CGC58" s="20"/>
      <c r="CGD58" s="20"/>
      <c r="CGE58" s="20"/>
      <c r="CGF58" s="20"/>
      <c r="CGG58" s="20"/>
      <c r="CGH58" s="20"/>
      <c r="CGI58" s="20"/>
      <c r="CGJ58" s="20"/>
      <c r="CGK58" s="20"/>
      <c r="CGL58" s="20"/>
      <c r="CGM58" s="20"/>
      <c r="CGN58" s="20"/>
      <c r="CGO58" s="20"/>
      <c r="CGP58" s="20"/>
      <c r="CGQ58" s="20"/>
      <c r="CGR58" s="20"/>
      <c r="CGS58" s="20"/>
      <c r="CGT58" s="20"/>
      <c r="CGU58" s="20"/>
      <c r="CGV58" s="20"/>
      <c r="CGW58" s="20"/>
      <c r="CGX58" s="20"/>
      <c r="CGY58" s="20"/>
      <c r="CGZ58" s="20"/>
      <c r="CHA58" s="20"/>
      <c r="CHB58" s="20"/>
      <c r="CHC58" s="20"/>
      <c r="CHD58" s="20"/>
      <c r="CHE58" s="20"/>
      <c r="CHF58" s="20"/>
      <c r="CHG58" s="20"/>
      <c r="CHH58" s="20"/>
      <c r="CHI58" s="20"/>
      <c r="CHJ58" s="20"/>
      <c r="CHK58" s="20"/>
      <c r="CHL58" s="20"/>
      <c r="CHM58" s="20"/>
      <c r="CHN58" s="20"/>
      <c r="CHO58" s="20"/>
      <c r="CHP58" s="20"/>
      <c r="CHQ58" s="20"/>
      <c r="CHR58" s="20"/>
      <c r="CHS58" s="20"/>
      <c r="CHT58" s="20"/>
      <c r="CHU58" s="20"/>
      <c r="CHV58" s="20"/>
      <c r="CHW58" s="20"/>
      <c r="CHX58" s="20"/>
      <c r="CHY58" s="20"/>
      <c r="CHZ58" s="20"/>
      <c r="CIA58" s="20"/>
      <c r="CIB58" s="20"/>
      <c r="CIC58" s="20"/>
      <c r="CID58" s="20"/>
      <c r="CIE58" s="20"/>
      <c r="CIF58" s="20"/>
      <c r="CIG58" s="20"/>
      <c r="CIH58" s="20"/>
      <c r="CII58" s="20"/>
      <c r="CIJ58" s="20"/>
      <c r="CIK58" s="20"/>
      <c r="CIL58" s="20"/>
      <c r="CIM58" s="20"/>
      <c r="CIN58" s="20"/>
      <c r="CIO58" s="20"/>
      <c r="CIP58" s="20"/>
      <c r="CIQ58" s="20"/>
      <c r="CIR58" s="20"/>
      <c r="CIS58" s="20"/>
      <c r="CIT58" s="20"/>
      <c r="CIU58" s="20"/>
      <c r="CIV58" s="20"/>
      <c r="CIW58" s="20"/>
      <c r="CIX58" s="20"/>
      <c r="CIY58" s="20"/>
      <c r="CIZ58" s="20"/>
      <c r="CJA58" s="20"/>
      <c r="CJB58" s="20"/>
      <c r="CJC58" s="20"/>
      <c r="CJD58" s="20"/>
      <c r="CJE58" s="20"/>
      <c r="CJF58" s="20"/>
      <c r="CJG58" s="20"/>
      <c r="CJH58" s="20"/>
      <c r="CJI58" s="20"/>
      <c r="CJJ58" s="20"/>
      <c r="CJK58" s="20"/>
      <c r="CJL58" s="20"/>
      <c r="CJM58" s="20"/>
      <c r="CJN58" s="20"/>
      <c r="CJO58" s="20"/>
      <c r="CJP58" s="20"/>
      <c r="CJQ58" s="20"/>
      <c r="CJR58" s="20"/>
      <c r="CJS58" s="20"/>
      <c r="CJT58" s="20"/>
      <c r="CJU58" s="20"/>
      <c r="CJV58" s="20"/>
      <c r="CJW58" s="20"/>
      <c r="CJX58" s="20"/>
      <c r="CJY58" s="20"/>
      <c r="CJZ58" s="20"/>
      <c r="CKA58" s="20"/>
      <c r="CKB58" s="20"/>
      <c r="CKC58" s="20"/>
      <c r="CKD58" s="20"/>
      <c r="CKE58" s="20"/>
      <c r="CKF58" s="20"/>
      <c r="CKG58" s="20"/>
      <c r="CKH58" s="20"/>
      <c r="CKI58" s="20"/>
      <c r="CKJ58" s="20"/>
      <c r="CKK58" s="20"/>
      <c r="CKL58" s="20"/>
      <c r="CKM58" s="20"/>
      <c r="CKN58" s="20"/>
      <c r="CKO58" s="20"/>
      <c r="CKP58" s="20"/>
      <c r="CKQ58" s="20"/>
      <c r="CKR58" s="20"/>
      <c r="CKS58" s="20"/>
      <c r="CKT58" s="20"/>
      <c r="CKU58" s="20"/>
      <c r="CKV58" s="20"/>
      <c r="CKW58" s="20"/>
      <c r="CKX58" s="20"/>
      <c r="CKY58" s="20"/>
      <c r="CKZ58" s="20"/>
      <c r="CLA58" s="20"/>
      <c r="CLB58" s="20"/>
      <c r="CLC58" s="20"/>
      <c r="CLD58" s="20"/>
      <c r="CLE58" s="20"/>
      <c r="CLF58" s="20"/>
      <c r="CLG58" s="20"/>
      <c r="CLH58" s="20"/>
      <c r="CLI58" s="20"/>
      <c r="CLJ58" s="20"/>
      <c r="CLK58" s="20"/>
      <c r="CLL58" s="20"/>
      <c r="CLM58" s="20"/>
      <c r="CLN58" s="20"/>
      <c r="CLO58" s="20"/>
      <c r="CLP58" s="20"/>
      <c r="CLQ58" s="20"/>
      <c r="CLR58" s="20"/>
      <c r="CLS58" s="20"/>
      <c r="CLT58" s="20"/>
      <c r="CLU58" s="20"/>
      <c r="CLV58" s="20"/>
      <c r="CLW58" s="20"/>
      <c r="CLX58" s="20"/>
      <c r="CLY58" s="20"/>
      <c r="CLZ58" s="20"/>
      <c r="CMA58" s="20"/>
      <c r="CMB58" s="20"/>
      <c r="CMC58" s="20"/>
      <c r="CMD58" s="20"/>
      <c r="CME58" s="20"/>
      <c r="CMF58" s="20"/>
      <c r="CMG58" s="20"/>
      <c r="CMH58" s="20"/>
      <c r="CMI58" s="20"/>
      <c r="CMJ58" s="20"/>
      <c r="CMK58" s="20"/>
      <c r="CML58" s="20"/>
      <c r="CMM58" s="20"/>
      <c r="CMN58" s="20"/>
      <c r="CMO58" s="20"/>
      <c r="CMP58" s="20"/>
      <c r="CMQ58" s="20"/>
      <c r="CMR58" s="20"/>
      <c r="CMS58" s="20"/>
      <c r="CMT58" s="20"/>
      <c r="CMU58" s="20"/>
      <c r="CMV58" s="20"/>
      <c r="CMW58" s="20"/>
      <c r="CMX58" s="20"/>
      <c r="CMY58" s="20"/>
      <c r="CMZ58" s="20"/>
      <c r="CNA58" s="20"/>
      <c r="CNB58" s="20"/>
      <c r="CNC58" s="20"/>
      <c r="CND58" s="20"/>
      <c r="CNE58" s="20"/>
      <c r="CNF58" s="20"/>
      <c r="CNG58" s="20"/>
      <c r="CNH58" s="20"/>
      <c r="CNI58" s="20"/>
      <c r="CNJ58" s="20"/>
      <c r="CNK58" s="20"/>
      <c r="CNL58" s="20"/>
      <c r="CNM58" s="20"/>
      <c r="CNN58" s="20"/>
      <c r="CNO58" s="20"/>
      <c r="CNP58" s="20"/>
      <c r="CNQ58" s="20"/>
      <c r="CNR58" s="20"/>
      <c r="CNS58" s="20"/>
      <c r="CNT58" s="20"/>
      <c r="CNU58" s="20"/>
      <c r="CNV58" s="20"/>
      <c r="CNW58" s="20"/>
      <c r="CNX58" s="20"/>
      <c r="CNY58" s="20"/>
      <c r="CNZ58" s="20"/>
      <c r="COA58" s="20"/>
      <c r="COB58" s="20"/>
      <c r="COC58" s="20"/>
      <c r="COD58" s="20"/>
      <c r="COE58" s="20"/>
      <c r="COF58" s="20"/>
      <c r="COG58" s="20"/>
      <c r="COH58" s="20"/>
      <c r="COI58" s="20"/>
      <c r="COJ58" s="20"/>
      <c r="COK58" s="20"/>
      <c r="COL58" s="20"/>
      <c r="COM58" s="20"/>
      <c r="CON58" s="20"/>
      <c r="COO58" s="20"/>
      <c r="COP58" s="20"/>
      <c r="COQ58" s="20"/>
      <c r="COR58" s="20"/>
      <c r="COS58" s="20"/>
      <c r="COT58" s="20"/>
      <c r="COU58" s="20"/>
      <c r="COV58" s="20"/>
      <c r="COW58" s="20"/>
      <c r="COX58" s="20"/>
      <c r="COY58" s="20"/>
      <c r="COZ58" s="20"/>
      <c r="CPA58" s="20"/>
      <c r="CPB58" s="20"/>
      <c r="CPC58" s="20"/>
      <c r="CPD58" s="20"/>
      <c r="CPE58" s="20"/>
      <c r="CPF58" s="20"/>
      <c r="CPG58" s="20"/>
      <c r="CPH58" s="20"/>
      <c r="CPI58" s="20"/>
      <c r="CPJ58" s="20"/>
      <c r="CPK58" s="20"/>
      <c r="CPL58" s="20"/>
      <c r="CPM58" s="20"/>
      <c r="CPN58" s="20"/>
      <c r="CPO58" s="20"/>
      <c r="CPP58" s="20"/>
      <c r="CPQ58" s="20"/>
      <c r="CPR58" s="20"/>
      <c r="CPS58" s="20"/>
      <c r="CPT58" s="20"/>
      <c r="CPU58" s="20"/>
      <c r="CPV58" s="20"/>
      <c r="CPW58" s="20"/>
      <c r="CPX58" s="20"/>
      <c r="CPY58" s="20"/>
      <c r="CPZ58" s="20"/>
      <c r="CQA58" s="20"/>
      <c r="CQB58" s="20"/>
      <c r="CQC58" s="20"/>
      <c r="CQD58" s="20"/>
      <c r="CQE58" s="20"/>
      <c r="CQF58" s="20"/>
      <c r="CQG58" s="20"/>
      <c r="CQH58" s="20"/>
      <c r="CQI58" s="20"/>
      <c r="CQJ58" s="20"/>
      <c r="CQK58" s="20"/>
      <c r="CQL58" s="20"/>
      <c r="CQM58" s="20"/>
      <c r="CQN58" s="20"/>
      <c r="CQO58" s="20"/>
      <c r="CQP58" s="20"/>
      <c r="CQQ58" s="20"/>
      <c r="CQR58" s="20"/>
      <c r="CQS58" s="20"/>
      <c r="CQT58" s="20"/>
      <c r="CQU58" s="20"/>
      <c r="CQV58" s="20"/>
      <c r="CQW58" s="20"/>
      <c r="CQX58" s="20"/>
      <c r="CQY58" s="20"/>
      <c r="CQZ58" s="20"/>
      <c r="CRA58" s="20"/>
      <c r="CRB58" s="20"/>
      <c r="CRC58" s="20"/>
      <c r="CRD58" s="20"/>
      <c r="CRE58" s="20"/>
      <c r="CRF58" s="20"/>
      <c r="CRG58" s="20"/>
      <c r="CRH58" s="20"/>
      <c r="CRI58" s="20"/>
      <c r="CRJ58" s="20"/>
      <c r="CRK58" s="20"/>
      <c r="CRL58" s="20"/>
      <c r="CRM58" s="20"/>
      <c r="CRN58" s="20"/>
      <c r="CRO58" s="20"/>
      <c r="CRP58" s="20"/>
      <c r="CRQ58" s="20"/>
      <c r="CRR58" s="20"/>
      <c r="CRS58" s="20"/>
      <c r="CRT58" s="20"/>
      <c r="CRU58" s="20"/>
      <c r="CRV58" s="20"/>
      <c r="CRW58" s="20"/>
      <c r="CRX58" s="20"/>
      <c r="CRY58" s="20"/>
      <c r="CRZ58" s="20"/>
      <c r="CSA58" s="20"/>
      <c r="CSB58" s="20"/>
      <c r="CSC58" s="20"/>
      <c r="CSD58" s="20"/>
      <c r="CSE58" s="20"/>
      <c r="CSF58" s="20"/>
      <c r="CSG58" s="20"/>
      <c r="CSH58" s="20"/>
      <c r="CSI58" s="20"/>
      <c r="CSJ58" s="20"/>
      <c r="CSK58" s="20"/>
      <c r="CSL58" s="20"/>
      <c r="CSM58" s="20"/>
      <c r="CSN58" s="20"/>
      <c r="CSO58" s="20"/>
      <c r="CSP58" s="20"/>
      <c r="CSQ58" s="20"/>
      <c r="CSR58" s="20"/>
      <c r="CSS58" s="20"/>
      <c r="CST58" s="20"/>
      <c r="CSU58" s="20"/>
      <c r="CSV58" s="20"/>
      <c r="CSW58" s="20"/>
      <c r="CSX58" s="20"/>
      <c r="CSY58" s="20"/>
      <c r="CSZ58" s="20"/>
      <c r="CTA58" s="20"/>
      <c r="CTB58" s="20"/>
      <c r="CTC58" s="20"/>
      <c r="CTD58" s="20"/>
      <c r="CTE58" s="20"/>
      <c r="CTF58" s="20"/>
      <c r="CTG58" s="20"/>
      <c r="CTH58" s="20"/>
      <c r="CTI58" s="20"/>
      <c r="CTJ58" s="20"/>
      <c r="CTK58" s="20"/>
      <c r="CTL58" s="20"/>
      <c r="CTM58" s="20"/>
      <c r="CTN58" s="20"/>
      <c r="CTO58" s="20"/>
      <c r="CTP58" s="20"/>
      <c r="CTQ58" s="20"/>
      <c r="CTR58" s="20"/>
      <c r="CTS58" s="20"/>
      <c r="CTT58" s="20"/>
      <c r="CTU58" s="20"/>
      <c r="CTV58" s="20"/>
      <c r="CTW58" s="20"/>
      <c r="CTX58" s="20"/>
      <c r="CTY58" s="20"/>
      <c r="CTZ58" s="20"/>
      <c r="CUA58" s="20"/>
      <c r="CUB58" s="20"/>
      <c r="CUC58" s="20"/>
      <c r="CUD58" s="20"/>
      <c r="CUE58" s="20"/>
      <c r="CUF58" s="20"/>
      <c r="CUG58" s="20"/>
      <c r="CUH58" s="20"/>
      <c r="CUI58" s="20"/>
      <c r="CUJ58" s="20"/>
      <c r="CUK58" s="20"/>
      <c r="CUL58" s="20"/>
      <c r="CUM58" s="20"/>
      <c r="CUN58" s="20"/>
      <c r="CUO58" s="20"/>
      <c r="CUP58" s="20"/>
      <c r="CUQ58" s="20"/>
      <c r="CUR58" s="20"/>
      <c r="CUS58" s="20"/>
      <c r="CUT58" s="20"/>
      <c r="CUU58" s="20"/>
      <c r="CUV58" s="20"/>
      <c r="CUW58" s="20"/>
      <c r="CUX58" s="20"/>
      <c r="CUY58" s="20"/>
      <c r="CUZ58" s="20"/>
      <c r="CVA58" s="20"/>
      <c r="CVB58" s="20"/>
      <c r="CVC58" s="20"/>
      <c r="CVD58" s="20"/>
      <c r="CVE58" s="20"/>
      <c r="CVF58" s="20"/>
      <c r="CVG58" s="20"/>
      <c r="CVH58" s="20"/>
      <c r="CVI58" s="20"/>
      <c r="CVJ58" s="20"/>
      <c r="CVK58" s="20"/>
      <c r="CVL58" s="20"/>
      <c r="CVM58" s="20"/>
      <c r="CVN58" s="20"/>
      <c r="CVO58" s="20"/>
      <c r="CVP58" s="20"/>
      <c r="CVQ58" s="20"/>
      <c r="CVR58" s="20"/>
      <c r="CVS58" s="20"/>
      <c r="CVT58" s="20"/>
      <c r="CVU58" s="20"/>
      <c r="CVV58" s="20"/>
      <c r="CVW58" s="20"/>
      <c r="CVX58" s="20"/>
      <c r="CVY58" s="20"/>
      <c r="CVZ58" s="20"/>
      <c r="CWA58" s="20"/>
      <c r="CWB58" s="20"/>
      <c r="CWC58" s="20"/>
      <c r="CWD58" s="20"/>
      <c r="CWE58" s="20"/>
      <c r="CWF58" s="20"/>
      <c r="CWG58" s="20"/>
      <c r="CWH58" s="20"/>
      <c r="CWI58" s="20"/>
      <c r="CWJ58" s="20"/>
      <c r="CWK58" s="20"/>
      <c r="CWL58" s="20"/>
      <c r="CWM58" s="20"/>
      <c r="CWN58" s="20"/>
      <c r="CWO58" s="20"/>
      <c r="CWP58" s="20"/>
      <c r="CWQ58" s="20"/>
      <c r="CWR58" s="20"/>
      <c r="CWS58" s="20"/>
      <c r="CWT58" s="20"/>
      <c r="CWU58" s="20"/>
      <c r="CWV58" s="20"/>
      <c r="CWW58" s="20"/>
      <c r="CWX58" s="20"/>
      <c r="CWY58" s="20"/>
      <c r="CWZ58" s="20"/>
      <c r="CXA58" s="20"/>
      <c r="CXB58" s="20"/>
      <c r="CXC58" s="20"/>
      <c r="CXD58" s="20"/>
      <c r="CXE58" s="20"/>
      <c r="CXF58" s="20"/>
      <c r="CXG58" s="20"/>
      <c r="CXH58" s="20"/>
      <c r="CXI58" s="20"/>
      <c r="CXJ58" s="20"/>
      <c r="CXK58" s="20"/>
      <c r="CXL58" s="20"/>
      <c r="CXM58" s="20"/>
      <c r="CXN58" s="20"/>
      <c r="CXO58" s="20"/>
      <c r="CXP58" s="20"/>
      <c r="CXQ58" s="20"/>
      <c r="CXR58" s="20"/>
      <c r="CXS58" s="20"/>
      <c r="CXT58" s="20"/>
      <c r="CXU58" s="20"/>
      <c r="CXV58" s="20"/>
      <c r="CXW58" s="20"/>
      <c r="CXX58" s="20"/>
      <c r="CXY58" s="20"/>
      <c r="CXZ58" s="20"/>
      <c r="CYA58" s="20"/>
      <c r="CYB58" s="20"/>
      <c r="CYC58" s="20"/>
      <c r="CYD58" s="20"/>
      <c r="CYE58" s="20"/>
      <c r="CYF58" s="20"/>
      <c r="CYG58" s="20"/>
      <c r="CYH58" s="20"/>
      <c r="CYI58" s="20"/>
      <c r="CYJ58" s="20"/>
      <c r="CYK58" s="20"/>
      <c r="CYL58" s="20"/>
      <c r="CYM58" s="20"/>
      <c r="CYN58" s="20"/>
      <c r="CYO58" s="20"/>
      <c r="CYP58" s="20"/>
      <c r="CYQ58" s="20"/>
      <c r="CYR58" s="20"/>
      <c r="CYS58" s="20"/>
      <c r="CYT58" s="20"/>
      <c r="CYU58" s="20"/>
      <c r="CYV58" s="20"/>
      <c r="CYW58" s="20"/>
      <c r="CYX58" s="20"/>
      <c r="CYY58" s="20"/>
      <c r="CYZ58" s="20"/>
      <c r="CZA58" s="20"/>
      <c r="CZB58" s="20"/>
      <c r="CZC58" s="20"/>
      <c r="CZD58" s="20"/>
      <c r="CZE58" s="20"/>
      <c r="CZF58" s="20"/>
      <c r="CZG58" s="20"/>
      <c r="CZH58" s="20"/>
      <c r="CZI58" s="20"/>
      <c r="CZJ58" s="20"/>
      <c r="CZK58" s="20"/>
      <c r="CZL58" s="20"/>
      <c r="CZM58" s="20"/>
      <c r="CZN58" s="20"/>
      <c r="CZO58" s="20"/>
      <c r="CZP58" s="20"/>
      <c r="CZQ58" s="20"/>
      <c r="CZR58" s="20"/>
      <c r="CZS58" s="20"/>
      <c r="CZT58" s="20"/>
      <c r="CZU58" s="20"/>
      <c r="CZV58" s="20"/>
      <c r="CZW58" s="20"/>
      <c r="CZX58" s="20"/>
      <c r="CZY58" s="20"/>
      <c r="CZZ58" s="20"/>
      <c r="DAA58" s="20"/>
      <c r="DAB58" s="20"/>
      <c r="DAC58" s="20"/>
      <c r="DAD58" s="20"/>
      <c r="DAE58" s="20"/>
      <c r="DAF58" s="20"/>
      <c r="DAG58" s="20"/>
      <c r="DAH58" s="20"/>
      <c r="DAI58" s="20"/>
      <c r="DAJ58" s="20"/>
      <c r="DAK58" s="20"/>
      <c r="DAL58" s="20"/>
      <c r="DAM58" s="20"/>
      <c r="DAN58" s="20"/>
      <c r="DAO58" s="20"/>
      <c r="DAP58" s="20"/>
      <c r="DAQ58" s="20"/>
      <c r="DAR58" s="20"/>
      <c r="DAS58" s="20"/>
      <c r="DAT58" s="20"/>
      <c r="DAU58" s="20"/>
      <c r="DAV58" s="20"/>
      <c r="DAW58" s="20"/>
      <c r="DAX58" s="20"/>
      <c r="DAY58" s="20"/>
      <c r="DAZ58" s="20"/>
      <c r="DBA58" s="20"/>
      <c r="DBB58" s="20"/>
      <c r="DBC58" s="20"/>
      <c r="DBD58" s="20"/>
      <c r="DBE58" s="20"/>
      <c r="DBF58" s="20"/>
      <c r="DBG58" s="20"/>
      <c r="DBH58" s="20"/>
      <c r="DBI58" s="20"/>
      <c r="DBJ58" s="20"/>
      <c r="DBK58" s="20"/>
      <c r="DBL58" s="20"/>
      <c r="DBM58" s="20"/>
      <c r="DBN58" s="20"/>
      <c r="DBO58" s="20"/>
      <c r="DBP58" s="20"/>
      <c r="DBQ58" s="20"/>
      <c r="DBR58" s="20"/>
      <c r="DBS58" s="20"/>
      <c r="DBT58" s="20"/>
      <c r="DBU58" s="20"/>
      <c r="DBV58" s="20"/>
      <c r="DBW58" s="20"/>
      <c r="DBX58" s="20"/>
      <c r="DBY58" s="20"/>
      <c r="DBZ58" s="20"/>
      <c r="DCA58" s="20"/>
      <c r="DCB58" s="20"/>
      <c r="DCC58" s="20"/>
      <c r="DCD58" s="20"/>
      <c r="DCE58" s="20"/>
      <c r="DCF58" s="20"/>
      <c r="DCG58" s="20"/>
      <c r="DCH58" s="20"/>
      <c r="DCI58" s="20"/>
      <c r="DCJ58" s="20"/>
      <c r="DCK58" s="20"/>
      <c r="DCL58" s="20"/>
      <c r="DCM58" s="20"/>
      <c r="DCN58" s="20"/>
      <c r="DCO58" s="20"/>
      <c r="DCP58" s="20"/>
      <c r="DCQ58" s="20"/>
      <c r="DCR58" s="20"/>
      <c r="DCS58" s="20"/>
      <c r="DCT58" s="20"/>
      <c r="DCU58" s="20"/>
      <c r="DCV58" s="20"/>
      <c r="DCW58" s="20"/>
      <c r="DCX58" s="20"/>
      <c r="DCY58" s="20"/>
      <c r="DCZ58" s="20"/>
      <c r="DDA58" s="20"/>
      <c r="DDB58" s="20"/>
      <c r="DDC58" s="20"/>
      <c r="DDD58" s="20"/>
      <c r="DDE58" s="20"/>
      <c r="DDF58" s="20"/>
      <c r="DDG58" s="20"/>
      <c r="DDH58" s="20"/>
      <c r="DDI58" s="20"/>
      <c r="DDJ58" s="20"/>
      <c r="DDK58" s="20"/>
      <c r="DDL58" s="20"/>
      <c r="DDM58" s="20"/>
      <c r="DDN58" s="20"/>
      <c r="DDO58" s="20"/>
      <c r="DDP58" s="20"/>
      <c r="DDQ58" s="20"/>
      <c r="DDR58" s="20"/>
      <c r="DDS58" s="20"/>
      <c r="DDT58" s="20"/>
      <c r="DDU58" s="20"/>
      <c r="DDV58" s="20"/>
      <c r="DDW58" s="20"/>
      <c r="DDX58" s="20"/>
      <c r="DDY58" s="20"/>
      <c r="DDZ58" s="20"/>
      <c r="DEA58" s="20"/>
      <c r="DEB58" s="20"/>
      <c r="DEC58" s="20"/>
      <c r="DED58" s="20"/>
      <c r="DEE58" s="20"/>
      <c r="DEF58" s="20"/>
      <c r="DEG58" s="20"/>
      <c r="DEH58" s="20"/>
      <c r="DEI58" s="20"/>
      <c r="DEJ58" s="20"/>
      <c r="DEK58" s="20"/>
      <c r="DEL58" s="20"/>
      <c r="DEM58" s="20"/>
      <c r="DEN58" s="20"/>
      <c r="DEO58" s="20"/>
      <c r="DEP58" s="20"/>
      <c r="DEQ58" s="20"/>
      <c r="DER58" s="20"/>
      <c r="DES58" s="20"/>
      <c r="DET58" s="20"/>
      <c r="DEU58" s="20"/>
      <c r="DEV58" s="20"/>
      <c r="DEW58" s="20"/>
      <c r="DEX58" s="20"/>
      <c r="DEY58" s="20"/>
      <c r="DEZ58" s="20"/>
      <c r="DFA58" s="20"/>
      <c r="DFB58" s="20"/>
      <c r="DFC58" s="20"/>
      <c r="DFD58" s="20"/>
      <c r="DFE58" s="20"/>
      <c r="DFF58" s="20"/>
      <c r="DFG58" s="20"/>
      <c r="DFH58" s="20"/>
      <c r="DFI58" s="20"/>
      <c r="DFJ58" s="20"/>
      <c r="DFK58" s="20"/>
      <c r="DFL58" s="20"/>
      <c r="DFM58" s="20"/>
      <c r="DFN58" s="20"/>
      <c r="DFO58" s="20"/>
      <c r="DFP58" s="20"/>
      <c r="DFQ58" s="20"/>
      <c r="DFR58" s="20"/>
      <c r="DFS58" s="20"/>
      <c r="DFT58" s="20"/>
      <c r="DFU58" s="20"/>
      <c r="DFV58" s="20"/>
      <c r="DFW58" s="20"/>
      <c r="DFX58" s="20"/>
      <c r="DFY58" s="20"/>
      <c r="DFZ58" s="20"/>
      <c r="DGA58" s="20"/>
      <c r="DGB58" s="20"/>
      <c r="DGC58" s="20"/>
      <c r="DGD58" s="20"/>
      <c r="DGE58" s="20"/>
      <c r="DGF58" s="20"/>
      <c r="DGG58" s="20"/>
      <c r="DGH58" s="20"/>
      <c r="DGI58" s="20"/>
      <c r="DGJ58" s="20"/>
      <c r="DGK58" s="20"/>
      <c r="DGL58" s="20"/>
      <c r="DGM58" s="20"/>
      <c r="DGN58" s="20"/>
      <c r="DGO58" s="20"/>
      <c r="DGP58" s="20"/>
      <c r="DGQ58" s="20"/>
      <c r="DGR58" s="20"/>
      <c r="DGS58" s="20"/>
      <c r="DGT58" s="20"/>
      <c r="DGU58" s="20"/>
      <c r="DGV58" s="20"/>
      <c r="DGW58" s="20"/>
      <c r="DGX58" s="20"/>
      <c r="DGY58" s="20"/>
      <c r="DGZ58" s="20"/>
      <c r="DHA58" s="20"/>
      <c r="DHB58" s="20"/>
      <c r="DHC58" s="20"/>
      <c r="DHD58" s="20"/>
      <c r="DHE58" s="20"/>
      <c r="DHF58" s="20"/>
      <c r="DHG58" s="20"/>
      <c r="DHH58" s="20"/>
      <c r="DHI58" s="20"/>
      <c r="DHJ58" s="20"/>
      <c r="DHK58" s="20"/>
      <c r="DHL58" s="20"/>
      <c r="DHM58" s="20"/>
      <c r="DHN58" s="20"/>
      <c r="DHO58" s="20"/>
      <c r="DHP58" s="20"/>
      <c r="DHQ58" s="20"/>
      <c r="DHR58" s="20"/>
      <c r="DHS58" s="20"/>
      <c r="DHT58" s="20"/>
      <c r="DHU58" s="20"/>
      <c r="DHV58" s="20"/>
      <c r="DHW58" s="20"/>
      <c r="DHX58" s="20"/>
      <c r="DHY58" s="20"/>
      <c r="DHZ58" s="20"/>
      <c r="DIA58" s="20"/>
      <c r="DIB58" s="20"/>
      <c r="DIC58" s="20"/>
      <c r="DID58" s="20"/>
      <c r="DIE58" s="20"/>
      <c r="DIF58" s="20"/>
      <c r="DIG58" s="20"/>
      <c r="DIH58" s="20"/>
      <c r="DII58" s="20"/>
      <c r="DIJ58" s="20"/>
      <c r="DIK58" s="20"/>
      <c r="DIL58" s="20"/>
      <c r="DIM58" s="20"/>
      <c r="DIN58" s="20"/>
      <c r="DIO58" s="20"/>
      <c r="DIP58" s="20"/>
      <c r="DIQ58" s="20"/>
      <c r="DIR58" s="20"/>
      <c r="DIS58" s="20"/>
      <c r="DIT58" s="20"/>
      <c r="DIU58" s="20"/>
      <c r="DIV58" s="20"/>
      <c r="DIW58" s="20"/>
      <c r="DIX58" s="20"/>
      <c r="DIY58" s="20"/>
      <c r="DIZ58" s="20"/>
      <c r="DJA58" s="20"/>
      <c r="DJB58" s="20"/>
      <c r="DJC58" s="20"/>
      <c r="DJD58" s="20"/>
      <c r="DJE58" s="20"/>
      <c r="DJF58" s="20"/>
      <c r="DJG58" s="20"/>
      <c r="DJH58" s="20"/>
      <c r="DJI58" s="20"/>
      <c r="DJJ58" s="20"/>
      <c r="DJK58" s="20"/>
      <c r="DJL58" s="20"/>
      <c r="DJM58" s="20"/>
      <c r="DJN58" s="20"/>
      <c r="DJO58" s="20"/>
      <c r="DJP58" s="20"/>
      <c r="DJQ58" s="20"/>
      <c r="DJR58" s="20"/>
      <c r="DJS58" s="20"/>
      <c r="DJT58" s="20"/>
      <c r="DJU58" s="20"/>
      <c r="DJV58" s="20"/>
      <c r="DJW58" s="20"/>
      <c r="DJX58" s="20"/>
      <c r="DJY58" s="20"/>
      <c r="DJZ58" s="20"/>
      <c r="DKA58" s="20"/>
      <c r="DKB58" s="20"/>
      <c r="DKC58" s="20"/>
      <c r="DKD58" s="20"/>
      <c r="DKE58" s="20"/>
      <c r="DKF58" s="20"/>
      <c r="DKG58" s="20"/>
      <c r="DKH58" s="20"/>
      <c r="DKI58" s="20"/>
      <c r="DKJ58" s="20"/>
      <c r="DKK58" s="20"/>
      <c r="DKL58" s="20"/>
      <c r="DKM58" s="20"/>
      <c r="DKN58" s="20"/>
      <c r="DKO58" s="20"/>
      <c r="DKP58" s="20"/>
      <c r="DKQ58" s="20"/>
      <c r="DKR58" s="20"/>
      <c r="DKS58" s="20"/>
      <c r="DKT58" s="20"/>
      <c r="DKU58" s="20"/>
      <c r="DKV58" s="20"/>
      <c r="DKW58" s="20"/>
      <c r="DKX58" s="20"/>
      <c r="DKY58" s="20"/>
      <c r="DKZ58" s="20"/>
      <c r="DLA58" s="20"/>
      <c r="DLB58" s="20"/>
      <c r="DLC58" s="20"/>
      <c r="DLD58" s="20"/>
      <c r="DLE58" s="20"/>
      <c r="DLF58" s="20"/>
      <c r="DLG58" s="20"/>
      <c r="DLH58" s="20"/>
      <c r="DLI58" s="20"/>
      <c r="DLJ58" s="20"/>
      <c r="DLK58" s="20"/>
      <c r="DLL58" s="20"/>
      <c r="DLM58" s="20"/>
      <c r="DLN58" s="20"/>
      <c r="DLO58" s="20"/>
      <c r="DLP58" s="20"/>
      <c r="DLQ58" s="20"/>
      <c r="DLR58" s="20"/>
      <c r="DLS58" s="20"/>
      <c r="DLT58" s="20"/>
      <c r="DLU58" s="20"/>
      <c r="DLV58" s="20"/>
      <c r="DLW58" s="20"/>
      <c r="DLX58" s="20"/>
      <c r="DLY58" s="20"/>
      <c r="DLZ58" s="20"/>
      <c r="DMA58" s="20"/>
      <c r="DMB58" s="20"/>
      <c r="DMC58" s="20"/>
      <c r="DMD58" s="20"/>
      <c r="DME58" s="20"/>
      <c r="DMF58" s="20"/>
      <c r="DMG58" s="20"/>
      <c r="DMH58" s="20"/>
      <c r="DMI58" s="20"/>
      <c r="DMJ58" s="20"/>
      <c r="DMK58" s="20"/>
      <c r="DML58" s="20"/>
      <c r="DMM58" s="20"/>
      <c r="DMN58" s="20"/>
      <c r="DMO58" s="20"/>
      <c r="DMP58" s="20"/>
      <c r="DMQ58" s="20"/>
      <c r="DMR58" s="20"/>
      <c r="DMS58" s="20"/>
      <c r="DMT58" s="20"/>
      <c r="DMU58" s="20"/>
      <c r="DMV58" s="20"/>
      <c r="DMW58" s="20"/>
      <c r="DMX58" s="20"/>
      <c r="DMY58" s="20"/>
      <c r="DMZ58" s="20"/>
      <c r="DNA58" s="20"/>
      <c r="DNB58" s="20"/>
      <c r="DNC58" s="20"/>
      <c r="DND58" s="20"/>
      <c r="DNE58" s="20"/>
      <c r="DNF58" s="20"/>
      <c r="DNG58" s="20"/>
      <c r="DNH58" s="20"/>
      <c r="DNI58" s="20"/>
      <c r="DNJ58" s="20"/>
      <c r="DNK58" s="20"/>
      <c r="DNL58" s="20"/>
      <c r="DNM58" s="20"/>
      <c r="DNN58" s="20"/>
      <c r="DNO58" s="20"/>
      <c r="DNP58" s="20"/>
      <c r="DNQ58" s="20"/>
      <c r="DNR58" s="20"/>
      <c r="DNS58" s="20"/>
      <c r="DNT58" s="20"/>
      <c r="DNU58" s="20"/>
      <c r="DNV58" s="20"/>
      <c r="DNW58" s="20"/>
      <c r="DNX58" s="20"/>
      <c r="DNY58" s="20"/>
      <c r="DNZ58" s="20"/>
      <c r="DOA58" s="20"/>
      <c r="DOB58" s="20"/>
      <c r="DOC58" s="20"/>
      <c r="DOD58" s="20"/>
      <c r="DOE58" s="20"/>
      <c r="DOF58" s="20"/>
      <c r="DOG58" s="20"/>
      <c r="DOH58" s="20"/>
      <c r="DOI58" s="20"/>
      <c r="DOJ58" s="20"/>
      <c r="DOK58" s="20"/>
      <c r="DOL58" s="20"/>
      <c r="DOM58" s="20"/>
      <c r="DON58" s="20"/>
      <c r="DOO58" s="20"/>
      <c r="DOP58" s="20"/>
      <c r="DOQ58" s="20"/>
      <c r="DOR58" s="20"/>
      <c r="DOS58" s="20"/>
      <c r="DOT58" s="20"/>
      <c r="DOU58" s="20"/>
      <c r="DOV58" s="20"/>
      <c r="DOW58" s="20"/>
      <c r="DOX58" s="20"/>
      <c r="DOY58" s="20"/>
      <c r="DOZ58" s="20"/>
      <c r="DPA58" s="20"/>
      <c r="DPB58" s="20"/>
      <c r="DPC58" s="20"/>
      <c r="DPD58" s="20"/>
      <c r="DPE58" s="20"/>
      <c r="DPF58" s="20"/>
      <c r="DPG58" s="20"/>
      <c r="DPH58" s="20"/>
      <c r="DPI58" s="20"/>
      <c r="DPJ58" s="20"/>
      <c r="DPK58" s="20"/>
      <c r="DPL58" s="20"/>
      <c r="DPM58" s="20"/>
      <c r="DPN58" s="20"/>
      <c r="DPO58" s="20"/>
      <c r="DPP58" s="20"/>
      <c r="DPQ58" s="20"/>
      <c r="DPR58" s="20"/>
      <c r="DPS58" s="20"/>
      <c r="DPT58" s="20"/>
      <c r="DPU58" s="20"/>
      <c r="DPV58" s="20"/>
      <c r="DPW58" s="20"/>
      <c r="DPX58" s="20"/>
      <c r="DPY58" s="20"/>
      <c r="DPZ58" s="20"/>
      <c r="DQA58" s="20"/>
      <c r="DQB58" s="20"/>
      <c r="DQC58" s="20"/>
      <c r="DQD58" s="20"/>
      <c r="DQE58" s="20"/>
      <c r="DQF58" s="20"/>
      <c r="DQG58" s="20"/>
      <c r="DQH58" s="20"/>
      <c r="DQI58" s="20"/>
      <c r="DQJ58" s="20"/>
      <c r="DQK58" s="20"/>
      <c r="DQL58" s="20"/>
      <c r="DQM58" s="20"/>
      <c r="DQN58" s="20"/>
      <c r="DQO58" s="20"/>
      <c r="DQP58" s="20"/>
      <c r="DQQ58" s="20"/>
      <c r="DQR58" s="20"/>
      <c r="DQS58" s="20"/>
      <c r="DQT58" s="20"/>
      <c r="DQU58" s="20"/>
      <c r="DQV58" s="20"/>
      <c r="DQW58" s="20"/>
      <c r="DQX58" s="20"/>
      <c r="DQY58" s="20"/>
      <c r="DQZ58" s="20"/>
      <c r="DRA58" s="20"/>
      <c r="DRB58" s="20"/>
      <c r="DRC58" s="20"/>
      <c r="DRD58" s="20"/>
      <c r="DRE58" s="20"/>
      <c r="DRF58" s="20"/>
      <c r="DRG58" s="20"/>
      <c r="DRH58" s="20"/>
      <c r="DRI58" s="20"/>
      <c r="DRJ58" s="20"/>
      <c r="DRK58" s="20"/>
      <c r="DRL58" s="20"/>
      <c r="DRM58" s="20"/>
      <c r="DRN58" s="20"/>
      <c r="DRO58" s="20"/>
      <c r="DRP58" s="20"/>
      <c r="DRQ58" s="20"/>
      <c r="DRR58" s="20"/>
      <c r="DRS58" s="20"/>
      <c r="DRT58" s="20"/>
      <c r="DRU58" s="20"/>
      <c r="DRV58" s="20"/>
      <c r="DRW58" s="20"/>
      <c r="DRX58" s="20"/>
      <c r="DRY58" s="20"/>
      <c r="DRZ58" s="20"/>
      <c r="DSA58" s="20"/>
      <c r="DSB58" s="20"/>
      <c r="DSC58" s="20"/>
      <c r="DSD58" s="20"/>
      <c r="DSE58" s="20"/>
      <c r="DSF58" s="20"/>
      <c r="DSG58" s="20"/>
      <c r="DSH58" s="20"/>
      <c r="DSI58" s="20"/>
      <c r="DSJ58" s="20"/>
      <c r="DSK58" s="20"/>
      <c r="DSL58" s="20"/>
      <c r="DSM58" s="20"/>
      <c r="DSN58" s="20"/>
      <c r="DSO58" s="20"/>
      <c r="DSP58" s="20"/>
      <c r="DSQ58" s="20"/>
      <c r="DSR58" s="20"/>
      <c r="DSS58" s="20"/>
      <c r="DST58" s="20"/>
      <c r="DSU58" s="20"/>
      <c r="DSV58" s="20"/>
      <c r="DSW58" s="20"/>
      <c r="DSX58" s="20"/>
      <c r="DSY58" s="20"/>
      <c r="DSZ58" s="20"/>
      <c r="DTA58" s="20"/>
      <c r="DTB58" s="20"/>
      <c r="DTC58" s="20"/>
      <c r="DTD58" s="20"/>
      <c r="DTE58" s="20"/>
      <c r="DTF58" s="20"/>
      <c r="DTG58" s="20"/>
      <c r="DTH58" s="20"/>
      <c r="DTI58" s="20"/>
      <c r="DTJ58" s="20"/>
      <c r="DTK58" s="20"/>
      <c r="DTL58" s="20"/>
      <c r="DTM58" s="20"/>
      <c r="DTN58" s="20"/>
      <c r="DTO58" s="20"/>
      <c r="DTP58" s="20"/>
      <c r="DTQ58" s="20"/>
      <c r="DTR58" s="20"/>
      <c r="DTS58" s="20"/>
      <c r="DTT58" s="20"/>
      <c r="DTU58" s="20"/>
      <c r="DTV58" s="20"/>
      <c r="DTW58" s="20"/>
      <c r="DTX58" s="20"/>
      <c r="DTY58" s="20"/>
      <c r="DTZ58" s="20"/>
      <c r="DUA58" s="20"/>
      <c r="DUB58" s="20"/>
      <c r="DUC58" s="20"/>
      <c r="DUD58" s="20"/>
      <c r="DUE58" s="20"/>
      <c r="DUF58" s="20"/>
      <c r="DUG58" s="20"/>
      <c r="DUH58" s="20"/>
      <c r="DUI58" s="20"/>
      <c r="DUJ58" s="20"/>
      <c r="DUK58" s="20"/>
      <c r="DUL58" s="20"/>
      <c r="DUM58" s="20"/>
      <c r="DUN58" s="20"/>
      <c r="DUO58" s="20"/>
      <c r="DUP58" s="20"/>
      <c r="DUQ58" s="20"/>
      <c r="DUR58" s="20"/>
      <c r="DUS58" s="20"/>
      <c r="DUT58" s="20"/>
      <c r="DUU58" s="20"/>
      <c r="DUV58" s="20"/>
      <c r="DUW58" s="20"/>
      <c r="DUX58" s="20"/>
      <c r="DUY58" s="20"/>
      <c r="DUZ58" s="20"/>
      <c r="DVA58" s="20"/>
      <c r="DVB58" s="20"/>
      <c r="DVC58" s="20"/>
      <c r="DVD58" s="20"/>
      <c r="DVE58" s="20"/>
      <c r="DVF58" s="20"/>
      <c r="DVG58" s="20"/>
      <c r="DVH58" s="20"/>
      <c r="DVI58" s="20"/>
      <c r="DVJ58" s="20"/>
      <c r="DVK58" s="20"/>
      <c r="DVL58" s="20"/>
      <c r="DVM58" s="20"/>
      <c r="DVN58" s="20"/>
      <c r="DVO58" s="20"/>
      <c r="DVP58" s="20"/>
      <c r="DVQ58" s="20"/>
      <c r="DVR58" s="20"/>
      <c r="DVS58" s="20"/>
      <c r="DVT58" s="20"/>
      <c r="DVU58" s="20"/>
      <c r="DVV58" s="20"/>
      <c r="DVW58" s="20"/>
      <c r="DVX58" s="20"/>
      <c r="DVY58" s="20"/>
      <c r="DVZ58" s="20"/>
      <c r="DWA58" s="20"/>
      <c r="DWB58" s="20"/>
      <c r="DWC58" s="20"/>
      <c r="DWD58" s="20"/>
      <c r="DWE58" s="20"/>
      <c r="DWF58" s="20"/>
      <c r="DWG58" s="20"/>
      <c r="DWH58" s="20"/>
      <c r="DWI58" s="20"/>
      <c r="DWJ58" s="20"/>
      <c r="DWK58" s="20"/>
      <c r="DWL58" s="20"/>
      <c r="DWM58" s="20"/>
      <c r="DWN58" s="20"/>
      <c r="DWO58" s="20"/>
      <c r="DWP58" s="20"/>
      <c r="DWQ58" s="20"/>
      <c r="DWR58" s="20"/>
      <c r="DWS58" s="20"/>
      <c r="DWT58" s="20"/>
      <c r="DWU58" s="20"/>
      <c r="DWV58" s="20"/>
      <c r="DWW58" s="20"/>
      <c r="DWX58" s="20"/>
      <c r="DWY58" s="20"/>
      <c r="DWZ58" s="20"/>
      <c r="DXA58" s="20"/>
      <c r="DXB58" s="20"/>
      <c r="DXC58" s="20"/>
      <c r="DXD58" s="20"/>
      <c r="DXE58" s="20"/>
      <c r="DXF58" s="20"/>
      <c r="DXG58" s="20"/>
      <c r="DXH58" s="20"/>
      <c r="DXI58" s="20"/>
      <c r="DXJ58" s="20"/>
      <c r="DXK58" s="20"/>
      <c r="DXL58" s="20"/>
      <c r="DXM58" s="20"/>
      <c r="DXN58" s="20"/>
      <c r="DXO58" s="20"/>
      <c r="DXP58" s="20"/>
      <c r="DXQ58" s="20"/>
      <c r="DXR58" s="20"/>
      <c r="DXS58" s="20"/>
      <c r="DXT58" s="20"/>
      <c r="DXU58" s="20"/>
      <c r="DXV58" s="20"/>
      <c r="DXW58" s="20"/>
      <c r="DXX58" s="20"/>
      <c r="DXY58" s="20"/>
      <c r="DXZ58" s="20"/>
      <c r="DYA58" s="20"/>
      <c r="DYB58" s="20"/>
      <c r="DYC58" s="20"/>
      <c r="DYD58" s="20"/>
      <c r="DYE58" s="20"/>
      <c r="DYF58" s="20"/>
      <c r="DYG58" s="20"/>
      <c r="DYH58" s="20"/>
      <c r="DYI58" s="20"/>
      <c r="DYJ58" s="20"/>
      <c r="DYK58" s="20"/>
      <c r="DYL58" s="20"/>
      <c r="DYM58" s="20"/>
      <c r="DYN58" s="20"/>
      <c r="DYO58" s="20"/>
      <c r="DYP58" s="20"/>
      <c r="DYQ58" s="20"/>
      <c r="DYR58" s="20"/>
      <c r="DYS58" s="20"/>
      <c r="DYT58" s="20"/>
      <c r="DYU58" s="20"/>
      <c r="DYV58" s="20"/>
      <c r="DYW58" s="20"/>
      <c r="DYX58" s="20"/>
      <c r="DYY58" s="20"/>
      <c r="DYZ58" s="20"/>
      <c r="DZA58" s="20"/>
      <c r="DZB58" s="20"/>
      <c r="DZC58" s="20"/>
      <c r="DZD58" s="20"/>
      <c r="DZE58" s="20"/>
      <c r="DZF58" s="20"/>
      <c r="DZG58" s="20"/>
      <c r="DZH58" s="20"/>
      <c r="DZI58" s="20"/>
      <c r="DZJ58" s="20"/>
      <c r="DZK58" s="20"/>
      <c r="DZL58" s="20"/>
      <c r="DZM58" s="20"/>
      <c r="DZN58" s="20"/>
      <c r="DZO58" s="20"/>
      <c r="DZP58" s="20"/>
      <c r="DZQ58" s="20"/>
      <c r="DZR58" s="20"/>
      <c r="DZS58" s="20"/>
      <c r="DZT58" s="20"/>
      <c r="DZU58" s="20"/>
      <c r="DZV58" s="20"/>
      <c r="DZW58" s="20"/>
      <c r="DZX58" s="20"/>
      <c r="DZY58" s="20"/>
      <c r="DZZ58" s="20"/>
      <c r="EAA58" s="20"/>
      <c r="EAB58" s="20"/>
      <c r="EAC58" s="20"/>
      <c r="EAD58" s="20"/>
      <c r="EAE58" s="20"/>
      <c r="EAF58" s="20"/>
      <c r="EAG58" s="20"/>
      <c r="EAH58" s="20"/>
      <c r="EAI58" s="20"/>
      <c r="EAJ58" s="20"/>
      <c r="EAK58" s="20"/>
      <c r="EAL58" s="20"/>
      <c r="EAM58" s="20"/>
      <c r="EAN58" s="20"/>
      <c r="EAO58" s="20"/>
      <c r="EAP58" s="20"/>
      <c r="EAQ58" s="20"/>
      <c r="EAR58" s="20"/>
      <c r="EAS58" s="20"/>
      <c r="EAT58" s="20"/>
      <c r="EAU58" s="20"/>
      <c r="EAV58" s="20"/>
      <c r="EAW58" s="20"/>
      <c r="EAX58" s="20"/>
      <c r="EAY58" s="20"/>
      <c r="EAZ58" s="20"/>
      <c r="EBA58" s="20"/>
      <c r="EBB58" s="20"/>
      <c r="EBC58" s="20"/>
      <c r="EBD58" s="20"/>
      <c r="EBE58" s="20"/>
      <c r="EBF58" s="20"/>
      <c r="EBG58" s="20"/>
      <c r="EBH58" s="20"/>
      <c r="EBI58" s="20"/>
      <c r="EBJ58" s="20"/>
      <c r="EBK58" s="20"/>
      <c r="EBL58" s="20"/>
      <c r="EBM58" s="20"/>
      <c r="EBN58" s="20"/>
      <c r="EBO58" s="20"/>
      <c r="EBP58" s="20"/>
      <c r="EBQ58" s="20"/>
      <c r="EBR58" s="20"/>
      <c r="EBS58" s="20"/>
      <c r="EBT58" s="20"/>
      <c r="EBU58" s="20"/>
      <c r="EBV58" s="20"/>
      <c r="EBW58" s="20"/>
      <c r="EBX58" s="20"/>
      <c r="EBY58" s="20"/>
      <c r="EBZ58" s="20"/>
      <c r="ECA58" s="20"/>
      <c r="ECB58" s="20"/>
      <c r="ECC58" s="20"/>
      <c r="ECD58" s="20"/>
      <c r="ECE58" s="20"/>
      <c r="ECF58" s="20"/>
      <c r="ECG58" s="20"/>
      <c r="ECH58" s="20"/>
      <c r="ECI58" s="20"/>
      <c r="ECJ58" s="20"/>
      <c r="ECK58" s="20"/>
      <c r="ECL58" s="20"/>
      <c r="ECM58" s="20"/>
      <c r="ECN58" s="20"/>
      <c r="ECO58" s="20"/>
      <c r="ECP58" s="20"/>
      <c r="ECQ58" s="20"/>
      <c r="ECR58" s="20"/>
      <c r="ECS58" s="20"/>
      <c r="ECT58" s="20"/>
      <c r="ECU58" s="20"/>
      <c r="ECV58" s="20"/>
      <c r="ECW58" s="20"/>
      <c r="ECX58" s="20"/>
      <c r="ECY58" s="20"/>
      <c r="ECZ58" s="20"/>
      <c r="EDA58" s="20"/>
      <c r="EDB58" s="20"/>
      <c r="EDC58" s="20"/>
      <c r="EDD58" s="20"/>
      <c r="EDE58" s="20"/>
      <c r="EDF58" s="20"/>
      <c r="EDG58" s="20"/>
      <c r="EDH58" s="20"/>
      <c r="EDI58" s="20"/>
      <c r="EDJ58" s="20"/>
      <c r="EDK58" s="20"/>
      <c r="EDL58" s="20"/>
      <c r="EDM58" s="20"/>
      <c r="EDN58" s="20"/>
      <c r="EDO58" s="20"/>
      <c r="EDP58" s="20"/>
      <c r="EDQ58" s="20"/>
      <c r="EDR58" s="20"/>
      <c r="EDS58" s="20"/>
      <c r="EDT58" s="20"/>
      <c r="EDU58" s="20"/>
      <c r="EDV58" s="20"/>
      <c r="EDW58" s="20"/>
      <c r="EDX58" s="20"/>
      <c r="EDY58" s="20"/>
      <c r="EDZ58" s="20"/>
      <c r="EEA58" s="20"/>
      <c r="EEB58" s="20"/>
      <c r="EEC58" s="20"/>
      <c r="EED58" s="20"/>
      <c r="EEE58" s="20"/>
      <c r="EEF58" s="20"/>
      <c r="EEG58" s="20"/>
      <c r="EEH58" s="20"/>
      <c r="EEI58" s="20"/>
      <c r="EEJ58" s="20"/>
      <c r="EEK58" s="20"/>
      <c r="EEL58" s="20"/>
      <c r="EEM58" s="20"/>
      <c r="EEN58" s="20"/>
      <c r="EEO58" s="20"/>
      <c r="EEP58" s="20"/>
      <c r="EEQ58" s="20"/>
      <c r="EER58" s="20"/>
      <c r="EES58" s="20"/>
      <c r="EET58" s="20"/>
      <c r="EEU58" s="20"/>
      <c r="EEV58" s="20"/>
      <c r="EEW58" s="20"/>
      <c r="EEX58" s="20"/>
      <c r="EEY58" s="20"/>
      <c r="EEZ58" s="20"/>
      <c r="EFA58" s="20"/>
      <c r="EFB58" s="20"/>
      <c r="EFC58" s="20"/>
      <c r="EFD58" s="20"/>
      <c r="EFE58" s="20"/>
      <c r="EFF58" s="20"/>
      <c r="EFG58" s="20"/>
      <c r="EFH58" s="20"/>
      <c r="EFI58" s="20"/>
      <c r="EFJ58" s="20"/>
      <c r="EFK58" s="20"/>
      <c r="EFL58" s="20"/>
      <c r="EFM58" s="20"/>
      <c r="EFN58" s="20"/>
      <c r="EFO58" s="20"/>
      <c r="EFP58" s="20"/>
      <c r="EFQ58" s="20"/>
      <c r="EFR58" s="20"/>
      <c r="EFS58" s="20"/>
      <c r="EFT58" s="20"/>
      <c r="EFU58" s="20"/>
      <c r="EFV58" s="20"/>
      <c r="EFW58" s="20"/>
      <c r="EFX58" s="20"/>
      <c r="EFY58" s="20"/>
      <c r="EFZ58" s="20"/>
      <c r="EGA58" s="20"/>
      <c r="EGB58" s="20"/>
      <c r="EGC58" s="20"/>
      <c r="EGD58" s="20"/>
      <c r="EGE58" s="20"/>
      <c r="EGF58" s="20"/>
      <c r="EGG58" s="20"/>
      <c r="EGH58" s="20"/>
      <c r="EGI58" s="20"/>
      <c r="EGJ58" s="20"/>
      <c r="EGK58" s="20"/>
      <c r="EGL58" s="20"/>
      <c r="EGM58" s="20"/>
      <c r="EGN58" s="20"/>
      <c r="EGO58" s="20"/>
      <c r="EGP58" s="20"/>
      <c r="EGQ58" s="20"/>
      <c r="EGR58" s="20"/>
      <c r="EGS58" s="20"/>
      <c r="EGT58" s="20"/>
      <c r="EGU58" s="20"/>
      <c r="EGV58" s="20"/>
      <c r="EGW58" s="20"/>
      <c r="EGX58" s="20"/>
      <c r="EGY58" s="20"/>
      <c r="EGZ58" s="20"/>
      <c r="EHA58" s="20"/>
      <c r="EHB58" s="20"/>
      <c r="EHC58" s="20"/>
      <c r="EHD58" s="20"/>
      <c r="EHE58" s="20"/>
      <c r="EHF58" s="20"/>
      <c r="EHG58" s="20"/>
      <c r="EHH58" s="20"/>
      <c r="EHI58" s="20"/>
      <c r="EHJ58" s="20"/>
      <c r="EHK58" s="20"/>
      <c r="EHL58" s="20"/>
      <c r="EHM58" s="20"/>
      <c r="EHN58" s="20"/>
      <c r="EHO58" s="20"/>
      <c r="EHP58" s="20"/>
      <c r="EHQ58" s="20"/>
      <c r="EHR58" s="20"/>
      <c r="EHS58" s="20"/>
      <c r="EHT58" s="20"/>
      <c r="EHU58" s="20"/>
      <c r="EHV58" s="20"/>
      <c r="EHW58" s="20"/>
      <c r="EHX58" s="20"/>
      <c r="EHY58" s="20"/>
      <c r="EHZ58" s="20"/>
      <c r="EIA58" s="20"/>
      <c r="EIB58" s="20"/>
      <c r="EIC58" s="20"/>
      <c r="EID58" s="20"/>
      <c r="EIE58" s="20"/>
      <c r="EIF58" s="20"/>
      <c r="EIG58" s="20"/>
      <c r="EIH58" s="20"/>
      <c r="EII58" s="20"/>
      <c r="EIJ58" s="20"/>
      <c r="EIK58" s="20"/>
      <c r="EIL58" s="20"/>
      <c r="EIM58" s="20"/>
      <c r="EIN58" s="20"/>
      <c r="EIO58" s="20"/>
      <c r="EIP58" s="20"/>
      <c r="EIQ58" s="20"/>
      <c r="EIR58" s="20"/>
      <c r="EIS58" s="20"/>
      <c r="EIT58" s="20"/>
      <c r="EIU58" s="20"/>
      <c r="EIV58" s="20"/>
      <c r="EIW58" s="20"/>
      <c r="EIX58" s="20"/>
      <c r="EIY58" s="20"/>
      <c r="EIZ58" s="20"/>
      <c r="EJA58" s="20"/>
      <c r="EJB58" s="20"/>
      <c r="EJC58" s="20"/>
      <c r="EJD58" s="20"/>
      <c r="EJE58" s="20"/>
      <c r="EJF58" s="20"/>
      <c r="EJG58" s="20"/>
      <c r="EJH58" s="20"/>
      <c r="EJI58" s="20"/>
      <c r="EJJ58" s="20"/>
      <c r="EJK58" s="20"/>
      <c r="EJL58" s="20"/>
      <c r="EJM58" s="20"/>
      <c r="EJN58" s="20"/>
      <c r="EJO58" s="20"/>
      <c r="EJP58" s="20"/>
      <c r="EJQ58" s="20"/>
      <c r="EJR58" s="20"/>
      <c r="EJS58" s="20"/>
      <c r="EJT58" s="20"/>
      <c r="EJU58" s="20"/>
      <c r="EJV58" s="20"/>
      <c r="EJW58" s="20"/>
      <c r="EJX58" s="20"/>
      <c r="EJY58" s="20"/>
      <c r="EJZ58" s="20"/>
      <c r="EKA58" s="20"/>
      <c r="EKB58" s="20"/>
      <c r="EKC58" s="20"/>
      <c r="EKD58" s="20"/>
      <c r="EKE58" s="20"/>
      <c r="EKF58" s="20"/>
      <c r="EKG58" s="20"/>
      <c r="EKH58" s="20"/>
      <c r="EKI58" s="20"/>
      <c r="EKJ58" s="20"/>
      <c r="EKK58" s="20"/>
      <c r="EKL58" s="20"/>
      <c r="EKM58" s="20"/>
      <c r="EKN58" s="20"/>
      <c r="EKO58" s="20"/>
      <c r="EKP58" s="20"/>
      <c r="EKQ58" s="20"/>
      <c r="EKR58" s="20"/>
      <c r="EKS58" s="20"/>
      <c r="EKT58" s="20"/>
      <c r="EKU58" s="20"/>
      <c r="EKV58" s="20"/>
      <c r="EKW58" s="20"/>
      <c r="EKX58" s="20"/>
      <c r="EKY58" s="20"/>
      <c r="EKZ58" s="20"/>
      <c r="ELA58" s="20"/>
      <c r="ELB58" s="20"/>
      <c r="ELC58" s="20"/>
      <c r="ELD58" s="20"/>
      <c r="ELE58" s="20"/>
      <c r="ELF58" s="20"/>
      <c r="ELG58" s="20"/>
      <c r="ELH58" s="20"/>
      <c r="ELI58" s="20"/>
      <c r="ELJ58" s="20"/>
      <c r="ELK58" s="20"/>
      <c r="ELL58" s="20"/>
      <c r="ELM58" s="20"/>
      <c r="ELN58" s="20"/>
      <c r="ELO58" s="20"/>
      <c r="ELP58" s="20"/>
      <c r="ELQ58" s="20"/>
      <c r="ELR58" s="20"/>
      <c r="ELS58" s="20"/>
      <c r="ELT58" s="20"/>
      <c r="ELU58" s="20"/>
      <c r="ELV58" s="20"/>
      <c r="ELW58" s="20"/>
      <c r="ELX58" s="20"/>
      <c r="ELY58" s="20"/>
      <c r="ELZ58" s="20"/>
      <c r="EMA58" s="20"/>
      <c r="EMB58" s="20"/>
      <c r="EMC58" s="20"/>
      <c r="EMD58" s="20"/>
      <c r="EME58" s="20"/>
      <c r="EMF58" s="20"/>
      <c r="EMG58" s="20"/>
      <c r="EMH58" s="20"/>
      <c r="EMI58" s="20"/>
      <c r="EMJ58" s="20"/>
      <c r="EMK58" s="20"/>
      <c r="EML58" s="20"/>
      <c r="EMM58" s="20"/>
      <c r="EMN58" s="20"/>
      <c r="EMO58" s="20"/>
      <c r="EMP58" s="20"/>
      <c r="EMQ58" s="20"/>
      <c r="EMR58" s="20"/>
      <c r="EMS58" s="20"/>
      <c r="EMT58" s="20"/>
      <c r="EMU58" s="20"/>
      <c r="EMV58" s="20"/>
      <c r="EMW58" s="20"/>
      <c r="EMX58" s="20"/>
      <c r="EMY58" s="20"/>
      <c r="EMZ58" s="20"/>
      <c r="ENA58" s="20"/>
      <c r="ENB58" s="20"/>
      <c r="ENC58" s="20"/>
      <c r="END58" s="20"/>
      <c r="ENE58" s="20"/>
      <c r="ENF58" s="20"/>
      <c r="ENG58" s="20"/>
      <c r="ENH58" s="20"/>
      <c r="ENI58" s="20"/>
      <c r="ENJ58" s="20"/>
      <c r="ENK58" s="20"/>
      <c r="ENL58" s="20"/>
      <c r="ENM58" s="20"/>
      <c r="ENN58" s="20"/>
      <c r="ENO58" s="20"/>
      <c r="ENP58" s="20"/>
      <c r="ENQ58" s="20"/>
      <c r="ENR58" s="20"/>
      <c r="ENS58" s="20"/>
      <c r="ENT58" s="20"/>
      <c r="ENU58" s="20"/>
      <c r="ENV58" s="20"/>
      <c r="ENW58" s="20"/>
      <c r="ENX58" s="20"/>
      <c r="ENY58" s="20"/>
      <c r="ENZ58" s="20"/>
      <c r="EOA58" s="20"/>
      <c r="EOB58" s="20"/>
      <c r="EOC58" s="20"/>
      <c r="EOD58" s="20"/>
      <c r="EOE58" s="20"/>
      <c r="EOF58" s="20"/>
      <c r="EOG58" s="20"/>
      <c r="EOH58" s="20"/>
      <c r="EOI58" s="20"/>
      <c r="EOJ58" s="20"/>
      <c r="EOK58" s="20"/>
      <c r="EOL58" s="20"/>
      <c r="EOM58" s="20"/>
      <c r="EON58" s="20"/>
      <c r="EOO58" s="20"/>
      <c r="EOP58" s="20"/>
      <c r="EOQ58" s="20"/>
      <c r="EOR58" s="20"/>
      <c r="EOS58" s="20"/>
      <c r="EOT58" s="20"/>
      <c r="EOU58" s="20"/>
      <c r="EOV58" s="20"/>
      <c r="EOW58" s="20"/>
      <c r="EOX58" s="20"/>
      <c r="EOY58" s="20"/>
      <c r="EOZ58" s="20"/>
      <c r="EPA58" s="20"/>
      <c r="EPB58" s="20"/>
      <c r="EPC58" s="20"/>
      <c r="EPD58" s="20"/>
      <c r="EPE58" s="20"/>
      <c r="EPF58" s="20"/>
      <c r="EPG58" s="20"/>
      <c r="EPH58" s="20"/>
      <c r="EPI58" s="20"/>
      <c r="EPJ58" s="20"/>
      <c r="EPK58" s="20"/>
      <c r="EPL58" s="20"/>
      <c r="EPM58" s="20"/>
      <c r="EPN58" s="20"/>
      <c r="EPO58" s="20"/>
      <c r="EPP58" s="20"/>
      <c r="EPQ58" s="20"/>
      <c r="EPR58" s="20"/>
      <c r="EPS58" s="20"/>
      <c r="EPT58" s="20"/>
      <c r="EPU58" s="20"/>
      <c r="EPV58" s="20"/>
      <c r="EPW58" s="20"/>
      <c r="EPX58" s="20"/>
      <c r="EPY58" s="20"/>
      <c r="EPZ58" s="20"/>
      <c r="EQA58" s="20"/>
      <c r="EQB58" s="20"/>
      <c r="EQC58" s="20"/>
      <c r="EQD58" s="20"/>
      <c r="EQE58" s="20"/>
      <c r="EQF58" s="20"/>
      <c r="EQG58" s="20"/>
      <c r="EQH58" s="20"/>
      <c r="EQI58" s="20"/>
      <c r="EQJ58" s="20"/>
      <c r="EQK58" s="20"/>
      <c r="EQL58" s="20"/>
      <c r="EQM58" s="20"/>
      <c r="EQN58" s="20"/>
      <c r="EQO58" s="20"/>
      <c r="EQP58" s="20"/>
      <c r="EQQ58" s="20"/>
      <c r="EQR58" s="20"/>
      <c r="EQS58" s="20"/>
      <c r="EQT58" s="20"/>
      <c r="EQU58" s="20"/>
      <c r="EQV58" s="20"/>
      <c r="EQW58" s="20"/>
      <c r="EQX58" s="20"/>
      <c r="EQY58" s="20"/>
      <c r="EQZ58" s="20"/>
      <c r="ERA58" s="20"/>
      <c r="ERB58" s="20"/>
      <c r="ERC58" s="20"/>
      <c r="ERD58" s="20"/>
      <c r="ERE58" s="20"/>
      <c r="ERF58" s="20"/>
      <c r="ERG58" s="20"/>
      <c r="ERH58" s="20"/>
      <c r="ERI58" s="20"/>
      <c r="ERJ58" s="20"/>
      <c r="ERK58" s="20"/>
      <c r="ERL58" s="20"/>
      <c r="ERM58" s="20"/>
      <c r="ERN58" s="20"/>
      <c r="ERO58" s="20"/>
      <c r="ERP58" s="20"/>
      <c r="ERQ58" s="20"/>
      <c r="ERR58" s="20"/>
      <c r="ERS58" s="20"/>
      <c r="ERT58" s="20"/>
      <c r="ERU58" s="20"/>
      <c r="ERV58" s="20"/>
      <c r="ERW58" s="20"/>
      <c r="ERX58" s="20"/>
      <c r="ERY58" s="20"/>
      <c r="ERZ58" s="20"/>
      <c r="ESA58" s="20"/>
      <c r="ESB58" s="20"/>
      <c r="ESC58" s="20"/>
      <c r="ESD58" s="20"/>
      <c r="ESE58" s="20"/>
      <c r="ESF58" s="20"/>
      <c r="ESG58" s="20"/>
      <c r="ESH58" s="20"/>
      <c r="ESI58" s="20"/>
      <c r="ESJ58" s="20"/>
      <c r="ESK58" s="20"/>
      <c r="ESL58" s="20"/>
      <c r="ESM58" s="20"/>
      <c r="ESN58" s="20"/>
      <c r="ESO58" s="20"/>
      <c r="ESP58" s="20"/>
      <c r="ESQ58" s="20"/>
      <c r="ESR58" s="20"/>
      <c r="ESS58" s="20"/>
      <c r="EST58" s="20"/>
      <c r="ESU58" s="20"/>
      <c r="ESV58" s="20"/>
      <c r="ESW58" s="20"/>
      <c r="ESX58" s="20"/>
      <c r="ESY58" s="20"/>
      <c r="ESZ58" s="20"/>
      <c r="ETA58" s="20"/>
      <c r="ETB58" s="20"/>
      <c r="ETC58" s="20"/>
      <c r="ETD58" s="20"/>
      <c r="ETE58" s="20"/>
      <c r="ETF58" s="20"/>
      <c r="ETG58" s="20"/>
      <c r="ETH58" s="20"/>
      <c r="ETI58" s="20"/>
      <c r="ETJ58" s="20"/>
      <c r="ETK58" s="20"/>
      <c r="ETL58" s="20"/>
      <c r="ETM58" s="20"/>
      <c r="ETN58" s="20"/>
      <c r="ETO58" s="20"/>
      <c r="ETP58" s="20"/>
      <c r="ETQ58" s="20"/>
      <c r="ETR58" s="20"/>
      <c r="ETS58" s="20"/>
      <c r="ETT58" s="20"/>
      <c r="ETU58" s="20"/>
      <c r="ETV58" s="20"/>
      <c r="ETW58" s="20"/>
      <c r="ETX58" s="20"/>
      <c r="ETY58" s="20"/>
      <c r="ETZ58" s="20"/>
      <c r="EUA58" s="20"/>
      <c r="EUB58" s="20"/>
      <c r="EUC58" s="20"/>
      <c r="EUD58" s="20"/>
      <c r="EUE58" s="20"/>
      <c r="EUF58" s="20"/>
      <c r="EUG58" s="20"/>
      <c r="EUH58" s="20"/>
      <c r="EUI58" s="20"/>
      <c r="EUJ58" s="20"/>
      <c r="EUK58" s="20"/>
      <c r="EUL58" s="20"/>
      <c r="EUM58" s="20"/>
      <c r="EUN58" s="20"/>
      <c r="EUO58" s="20"/>
      <c r="EUP58" s="20"/>
      <c r="EUQ58" s="20"/>
      <c r="EUR58" s="20"/>
      <c r="EUS58" s="20"/>
      <c r="EUT58" s="20"/>
      <c r="EUU58" s="20"/>
      <c r="EUV58" s="20"/>
      <c r="EUW58" s="20"/>
      <c r="EUX58" s="20"/>
      <c r="EUY58" s="20"/>
      <c r="EUZ58" s="20"/>
      <c r="EVA58" s="20"/>
      <c r="EVB58" s="20"/>
      <c r="EVC58" s="20"/>
      <c r="EVD58" s="20"/>
      <c r="EVE58" s="20"/>
      <c r="EVF58" s="20"/>
      <c r="EVG58" s="20"/>
      <c r="EVH58" s="20"/>
      <c r="EVI58" s="20"/>
      <c r="EVJ58" s="20"/>
      <c r="EVK58" s="20"/>
      <c r="EVL58" s="20"/>
      <c r="EVM58" s="20"/>
      <c r="EVN58" s="20"/>
      <c r="EVO58" s="20"/>
      <c r="EVP58" s="20"/>
      <c r="EVQ58" s="20"/>
      <c r="EVR58" s="20"/>
      <c r="EVS58" s="20"/>
      <c r="EVT58" s="20"/>
      <c r="EVU58" s="20"/>
      <c r="EVV58" s="20"/>
      <c r="EVW58" s="20"/>
      <c r="EVX58" s="20"/>
      <c r="EVY58" s="20"/>
      <c r="EVZ58" s="20"/>
      <c r="EWA58" s="20"/>
      <c r="EWB58" s="20"/>
      <c r="EWC58" s="20"/>
      <c r="EWD58" s="20"/>
      <c r="EWE58" s="20"/>
      <c r="EWF58" s="20"/>
      <c r="EWG58" s="20"/>
      <c r="EWH58" s="20"/>
      <c r="EWI58" s="20"/>
      <c r="EWJ58" s="20"/>
      <c r="EWK58" s="20"/>
      <c r="EWL58" s="20"/>
      <c r="EWM58" s="20"/>
      <c r="EWN58" s="20"/>
      <c r="EWO58" s="20"/>
      <c r="EWP58" s="20"/>
      <c r="EWQ58" s="20"/>
      <c r="EWR58" s="20"/>
      <c r="EWS58" s="20"/>
      <c r="EWT58" s="20"/>
      <c r="EWU58" s="20"/>
      <c r="EWV58" s="20"/>
      <c r="EWW58" s="20"/>
      <c r="EWX58" s="20"/>
      <c r="EWY58" s="20"/>
      <c r="EWZ58" s="20"/>
      <c r="EXA58" s="20"/>
      <c r="EXB58" s="20"/>
      <c r="EXC58" s="20"/>
      <c r="EXD58" s="20"/>
      <c r="EXE58" s="20"/>
      <c r="EXF58" s="20"/>
      <c r="EXG58" s="20"/>
      <c r="EXH58" s="20"/>
      <c r="EXI58" s="20"/>
      <c r="EXJ58" s="20"/>
      <c r="EXK58" s="20"/>
      <c r="EXL58" s="20"/>
      <c r="EXM58" s="20"/>
      <c r="EXN58" s="20"/>
      <c r="EXO58" s="20"/>
      <c r="EXP58" s="20"/>
      <c r="EXQ58" s="20"/>
      <c r="EXR58" s="20"/>
      <c r="EXS58" s="20"/>
      <c r="EXT58" s="20"/>
      <c r="EXU58" s="20"/>
      <c r="EXV58" s="20"/>
      <c r="EXW58" s="20"/>
      <c r="EXX58" s="20"/>
      <c r="EXY58" s="20"/>
      <c r="EXZ58" s="20"/>
      <c r="EYA58" s="20"/>
      <c r="EYB58" s="20"/>
      <c r="EYC58" s="20"/>
      <c r="EYD58" s="20"/>
      <c r="EYE58" s="20"/>
      <c r="EYF58" s="20"/>
      <c r="EYG58" s="20"/>
      <c r="EYH58" s="20"/>
      <c r="EYI58" s="20"/>
      <c r="EYJ58" s="20"/>
      <c r="EYK58" s="20"/>
      <c r="EYL58" s="20"/>
      <c r="EYM58" s="20"/>
      <c r="EYN58" s="20"/>
      <c r="EYO58" s="20"/>
      <c r="EYP58" s="20"/>
      <c r="EYQ58" s="20"/>
      <c r="EYR58" s="20"/>
      <c r="EYS58" s="20"/>
      <c r="EYT58" s="20"/>
      <c r="EYU58" s="20"/>
      <c r="EYV58" s="20"/>
      <c r="EYW58" s="20"/>
      <c r="EYX58" s="20"/>
      <c r="EYY58" s="20"/>
      <c r="EYZ58" s="20"/>
      <c r="EZA58" s="20"/>
      <c r="EZB58" s="20"/>
      <c r="EZC58" s="20"/>
      <c r="EZD58" s="20"/>
      <c r="EZE58" s="20"/>
      <c r="EZF58" s="20"/>
      <c r="EZG58" s="20"/>
      <c r="EZH58" s="20"/>
      <c r="EZI58" s="20"/>
      <c r="EZJ58" s="20"/>
      <c r="EZK58" s="20"/>
      <c r="EZL58" s="20"/>
      <c r="EZM58" s="20"/>
      <c r="EZN58" s="20"/>
      <c r="EZO58" s="20"/>
      <c r="EZP58" s="20"/>
      <c r="EZQ58" s="20"/>
      <c r="EZR58" s="20"/>
      <c r="EZS58" s="20"/>
      <c r="EZT58" s="20"/>
      <c r="EZU58" s="20"/>
      <c r="EZV58" s="20"/>
      <c r="EZW58" s="20"/>
      <c r="EZX58" s="20"/>
      <c r="EZY58" s="20"/>
      <c r="EZZ58" s="20"/>
      <c r="FAA58" s="20"/>
      <c r="FAB58" s="20"/>
      <c r="FAC58" s="20"/>
      <c r="FAD58" s="20"/>
      <c r="FAE58" s="20"/>
      <c r="FAF58" s="20"/>
      <c r="FAG58" s="20"/>
      <c r="FAH58" s="20"/>
      <c r="FAI58" s="20"/>
      <c r="FAJ58" s="20"/>
      <c r="FAK58" s="20"/>
      <c r="FAL58" s="20"/>
      <c r="FAM58" s="20"/>
      <c r="FAN58" s="20"/>
      <c r="FAO58" s="20"/>
      <c r="FAP58" s="20"/>
      <c r="FAQ58" s="20"/>
      <c r="FAR58" s="20"/>
      <c r="FAS58" s="20"/>
      <c r="FAT58" s="20"/>
      <c r="FAU58" s="20"/>
      <c r="FAV58" s="20"/>
      <c r="FAW58" s="20"/>
      <c r="FAX58" s="20"/>
      <c r="FAY58" s="20"/>
      <c r="FAZ58" s="20"/>
      <c r="FBA58" s="20"/>
      <c r="FBB58" s="20"/>
      <c r="FBC58" s="20"/>
      <c r="FBD58" s="20"/>
      <c r="FBE58" s="20"/>
      <c r="FBF58" s="20"/>
      <c r="FBG58" s="20"/>
      <c r="FBH58" s="20"/>
      <c r="FBI58" s="20"/>
      <c r="FBJ58" s="20"/>
      <c r="FBK58" s="20"/>
      <c r="FBL58" s="20"/>
      <c r="FBM58" s="20"/>
      <c r="FBN58" s="20"/>
      <c r="FBO58" s="20"/>
      <c r="FBP58" s="20"/>
      <c r="FBQ58" s="20"/>
      <c r="FBR58" s="20"/>
      <c r="FBS58" s="20"/>
      <c r="FBT58" s="20"/>
      <c r="FBU58" s="20"/>
      <c r="FBV58" s="20"/>
      <c r="FBW58" s="20"/>
      <c r="FBX58" s="20"/>
      <c r="FBY58" s="20"/>
      <c r="FBZ58" s="20"/>
      <c r="FCA58" s="20"/>
      <c r="FCB58" s="20"/>
      <c r="FCC58" s="20"/>
      <c r="FCD58" s="20"/>
      <c r="FCE58" s="20"/>
      <c r="FCF58" s="20"/>
      <c r="FCG58" s="20"/>
      <c r="FCH58" s="20"/>
      <c r="FCI58" s="20"/>
      <c r="FCJ58" s="20"/>
      <c r="FCK58" s="20"/>
      <c r="FCL58" s="20"/>
      <c r="FCM58" s="20"/>
      <c r="FCN58" s="20"/>
      <c r="FCO58" s="20"/>
      <c r="FCP58" s="20"/>
      <c r="FCQ58" s="20"/>
      <c r="FCR58" s="20"/>
      <c r="FCS58" s="20"/>
      <c r="FCT58" s="20"/>
      <c r="FCU58" s="20"/>
      <c r="FCV58" s="20"/>
      <c r="FCW58" s="20"/>
      <c r="FCX58" s="20"/>
      <c r="FCY58" s="20"/>
      <c r="FCZ58" s="20"/>
      <c r="FDA58" s="20"/>
      <c r="FDB58" s="20"/>
      <c r="FDC58" s="20"/>
      <c r="FDD58" s="20"/>
      <c r="FDE58" s="20"/>
      <c r="FDF58" s="20"/>
      <c r="FDG58" s="20"/>
      <c r="FDH58" s="20"/>
      <c r="FDI58" s="20"/>
      <c r="FDJ58" s="20"/>
      <c r="FDK58" s="20"/>
      <c r="FDL58" s="20"/>
      <c r="FDM58" s="20"/>
      <c r="FDN58" s="20"/>
      <c r="FDO58" s="20"/>
      <c r="FDP58" s="20"/>
      <c r="FDQ58" s="20"/>
      <c r="FDR58" s="20"/>
      <c r="FDS58" s="20"/>
      <c r="FDT58" s="20"/>
      <c r="FDU58" s="20"/>
      <c r="FDV58" s="20"/>
      <c r="FDW58" s="20"/>
      <c r="FDX58" s="20"/>
      <c r="FDY58" s="20"/>
      <c r="FDZ58" s="20"/>
      <c r="FEA58" s="20"/>
      <c r="FEB58" s="20"/>
      <c r="FEC58" s="20"/>
      <c r="FED58" s="20"/>
      <c r="FEE58" s="20"/>
      <c r="FEF58" s="20"/>
      <c r="FEG58" s="20"/>
      <c r="FEH58" s="20"/>
      <c r="FEI58" s="20"/>
      <c r="FEJ58" s="20"/>
      <c r="FEK58" s="20"/>
      <c r="FEL58" s="20"/>
      <c r="FEM58" s="20"/>
      <c r="FEN58" s="20"/>
      <c r="FEO58" s="20"/>
      <c r="FEP58" s="20"/>
      <c r="FEQ58" s="20"/>
      <c r="FER58" s="20"/>
      <c r="FES58" s="20"/>
      <c r="FET58" s="20"/>
      <c r="FEU58" s="20"/>
      <c r="FEV58" s="20"/>
      <c r="FEW58" s="20"/>
      <c r="FEX58" s="20"/>
      <c r="FEY58" s="20"/>
      <c r="FEZ58" s="20"/>
      <c r="FFA58" s="20"/>
      <c r="FFB58" s="20"/>
      <c r="FFC58" s="20"/>
      <c r="FFD58" s="20"/>
      <c r="FFE58" s="20"/>
      <c r="FFF58" s="20"/>
      <c r="FFG58" s="20"/>
      <c r="FFH58" s="20"/>
      <c r="FFI58" s="20"/>
      <c r="FFJ58" s="20"/>
      <c r="FFK58" s="20"/>
      <c r="FFL58" s="20"/>
      <c r="FFM58" s="20"/>
      <c r="FFN58" s="20"/>
      <c r="FFO58" s="20"/>
      <c r="FFP58" s="20"/>
      <c r="FFQ58" s="20"/>
      <c r="FFR58" s="20"/>
      <c r="FFS58" s="20"/>
      <c r="FFT58" s="20"/>
      <c r="FFU58" s="20"/>
      <c r="FFV58" s="20"/>
      <c r="FFW58" s="20"/>
      <c r="FFX58" s="20"/>
      <c r="FFY58" s="20"/>
      <c r="FFZ58" s="20"/>
      <c r="FGA58" s="20"/>
      <c r="FGB58" s="20"/>
      <c r="FGC58" s="20"/>
      <c r="FGD58" s="20"/>
      <c r="FGE58" s="20"/>
      <c r="FGF58" s="20"/>
      <c r="FGG58" s="20"/>
      <c r="FGH58" s="20"/>
      <c r="FGI58" s="20"/>
      <c r="FGJ58" s="20"/>
      <c r="FGK58" s="20"/>
      <c r="FGL58" s="20"/>
      <c r="FGM58" s="20"/>
      <c r="FGN58" s="20"/>
      <c r="FGO58" s="20"/>
      <c r="FGP58" s="20"/>
      <c r="FGQ58" s="20"/>
      <c r="FGR58" s="20"/>
      <c r="FGS58" s="20"/>
      <c r="FGT58" s="20"/>
      <c r="FGU58" s="20"/>
      <c r="FGV58" s="20"/>
      <c r="FGW58" s="20"/>
      <c r="FGX58" s="20"/>
      <c r="FGY58" s="20"/>
      <c r="FGZ58" s="20"/>
      <c r="FHA58" s="20"/>
      <c r="FHB58" s="20"/>
      <c r="FHC58" s="20"/>
      <c r="FHD58" s="20"/>
      <c r="FHE58" s="20"/>
      <c r="FHF58" s="20"/>
      <c r="FHG58" s="20"/>
      <c r="FHH58" s="20"/>
      <c r="FHI58" s="20"/>
      <c r="FHJ58" s="20"/>
      <c r="FHK58" s="20"/>
      <c r="FHL58" s="20"/>
      <c r="FHM58" s="20"/>
      <c r="FHN58" s="20"/>
      <c r="FHO58" s="20"/>
      <c r="FHP58" s="20"/>
      <c r="FHQ58" s="20"/>
      <c r="FHR58" s="20"/>
      <c r="FHS58" s="20"/>
      <c r="FHT58" s="20"/>
      <c r="FHU58" s="20"/>
      <c r="FHV58" s="20"/>
      <c r="FHW58" s="20"/>
      <c r="FHX58" s="20"/>
      <c r="FHY58" s="20"/>
      <c r="FHZ58" s="20"/>
      <c r="FIA58" s="20"/>
      <c r="FIB58" s="20"/>
      <c r="FIC58" s="20"/>
      <c r="FID58" s="20"/>
      <c r="FIE58" s="20"/>
      <c r="FIF58" s="20"/>
      <c r="FIG58" s="20"/>
      <c r="FIH58" s="20"/>
      <c r="FII58" s="20"/>
      <c r="FIJ58" s="20"/>
      <c r="FIK58" s="20"/>
      <c r="FIL58" s="20"/>
      <c r="FIM58" s="20"/>
      <c r="FIN58" s="20"/>
      <c r="FIO58" s="20"/>
      <c r="FIP58" s="20"/>
      <c r="FIQ58" s="20"/>
      <c r="FIR58" s="20"/>
      <c r="FIS58" s="20"/>
      <c r="FIT58" s="20"/>
      <c r="FIU58" s="20"/>
      <c r="FIV58" s="20"/>
      <c r="FIW58" s="20"/>
      <c r="FIX58" s="20"/>
      <c r="FIY58" s="20"/>
      <c r="FIZ58" s="20"/>
      <c r="FJA58" s="20"/>
      <c r="FJB58" s="20"/>
      <c r="FJC58" s="20"/>
      <c r="FJD58" s="20"/>
      <c r="FJE58" s="20"/>
      <c r="FJF58" s="20"/>
      <c r="FJG58" s="20"/>
      <c r="FJH58" s="20"/>
      <c r="FJI58" s="20"/>
      <c r="FJJ58" s="20"/>
      <c r="FJK58" s="20"/>
      <c r="FJL58" s="20"/>
      <c r="FJM58" s="20"/>
      <c r="FJN58" s="20"/>
      <c r="FJO58" s="20"/>
      <c r="FJP58" s="20"/>
      <c r="FJQ58" s="20"/>
      <c r="FJR58" s="20"/>
      <c r="FJS58" s="20"/>
      <c r="FJT58" s="20"/>
      <c r="FJU58" s="20"/>
      <c r="FJV58" s="20"/>
      <c r="FJW58" s="20"/>
      <c r="FJX58" s="20"/>
      <c r="FJY58" s="20"/>
      <c r="FJZ58" s="20"/>
      <c r="FKA58" s="20"/>
      <c r="FKB58" s="20"/>
      <c r="FKC58" s="20"/>
      <c r="FKD58" s="20"/>
      <c r="FKE58" s="20"/>
      <c r="FKF58" s="20"/>
      <c r="FKG58" s="20"/>
      <c r="FKH58" s="20"/>
      <c r="FKI58" s="20"/>
      <c r="FKJ58" s="20"/>
      <c r="FKK58" s="20"/>
      <c r="FKL58" s="20"/>
      <c r="FKM58" s="20"/>
      <c r="FKN58" s="20"/>
      <c r="FKO58" s="20"/>
      <c r="FKP58" s="20"/>
      <c r="FKQ58" s="20"/>
      <c r="FKR58" s="20"/>
      <c r="FKS58" s="20"/>
      <c r="FKT58" s="20"/>
      <c r="FKU58" s="20"/>
      <c r="FKV58" s="20"/>
      <c r="FKW58" s="20"/>
      <c r="FKX58" s="20"/>
      <c r="FKY58" s="20"/>
      <c r="FKZ58" s="20"/>
      <c r="FLA58" s="20"/>
      <c r="FLB58" s="20"/>
      <c r="FLC58" s="20"/>
      <c r="FLD58" s="20"/>
      <c r="FLE58" s="20"/>
      <c r="FLF58" s="20"/>
      <c r="FLG58" s="20"/>
      <c r="FLH58" s="20"/>
      <c r="FLI58" s="20"/>
      <c r="FLJ58" s="20"/>
      <c r="FLK58" s="20"/>
      <c r="FLL58" s="20"/>
      <c r="FLM58" s="20"/>
      <c r="FLN58" s="20"/>
      <c r="FLO58" s="20"/>
      <c r="FLP58" s="20"/>
      <c r="FLQ58" s="20"/>
      <c r="FLR58" s="20"/>
      <c r="FLS58" s="20"/>
      <c r="FLT58" s="20"/>
      <c r="FLU58" s="20"/>
      <c r="FLV58" s="20"/>
      <c r="FLW58" s="20"/>
      <c r="FLX58" s="20"/>
      <c r="FLY58" s="20"/>
      <c r="FLZ58" s="20"/>
      <c r="FMA58" s="20"/>
      <c r="FMB58" s="20"/>
      <c r="FMC58" s="20"/>
      <c r="FMD58" s="20"/>
      <c r="FME58" s="20"/>
      <c r="FMF58" s="20"/>
      <c r="FMG58" s="20"/>
      <c r="FMH58" s="20"/>
      <c r="FMI58" s="20"/>
      <c r="FMJ58" s="20"/>
      <c r="FMK58" s="20"/>
      <c r="FML58" s="20"/>
      <c r="FMM58" s="20"/>
      <c r="FMN58" s="20"/>
      <c r="FMO58" s="20"/>
      <c r="FMP58" s="20"/>
      <c r="FMQ58" s="20"/>
      <c r="FMR58" s="20"/>
      <c r="FMS58" s="20"/>
      <c r="FMT58" s="20"/>
      <c r="FMU58" s="20"/>
      <c r="FMV58" s="20"/>
      <c r="FMW58" s="20"/>
      <c r="FMX58" s="20"/>
      <c r="FMY58" s="20"/>
      <c r="FMZ58" s="20"/>
      <c r="FNA58" s="20"/>
      <c r="FNB58" s="20"/>
      <c r="FNC58" s="20"/>
      <c r="FND58" s="20"/>
      <c r="FNE58" s="20"/>
      <c r="FNF58" s="20"/>
      <c r="FNG58" s="20"/>
      <c r="FNH58" s="20"/>
      <c r="FNI58" s="20"/>
      <c r="FNJ58" s="20"/>
      <c r="FNK58" s="20"/>
      <c r="FNL58" s="20"/>
      <c r="FNM58" s="20"/>
      <c r="FNN58" s="20"/>
      <c r="FNO58" s="20"/>
      <c r="FNP58" s="20"/>
      <c r="FNQ58" s="20"/>
      <c r="FNR58" s="20"/>
      <c r="FNS58" s="20"/>
      <c r="FNT58" s="20"/>
      <c r="FNU58" s="20"/>
      <c r="FNV58" s="20"/>
      <c r="FNW58" s="20"/>
      <c r="FNX58" s="20"/>
      <c r="FNY58" s="20"/>
      <c r="FNZ58" s="20"/>
      <c r="FOA58" s="20"/>
      <c r="FOB58" s="20"/>
      <c r="FOC58" s="20"/>
      <c r="FOD58" s="20"/>
      <c r="FOE58" s="20"/>
      <c r="FOF58" s="20"/>
      <c r="FOG58" s="20"/>
      <c r="FOH58" s="20"/>
      <c r="FOI58" s="20"/>
      <c r="FOJ58" s="20"/>
      <c r="FOK58" s="20"/>
      <c r="FOL58" s="20"/>
      <c r="FOM58" s="20"/>
      <c r="FON58" s="20"/>
      <c r="FOO58" s="20"/>
      <c r="FOP58" s="20"/>
      <c r="FOQ58" s="20"/>
      <c r="FOR58" s="20"/>
      <c r="FOS58" s="20"/>
      <c r="FOT58" s="20"/>
      <c r="FOU58" s="20"/>
      <c r="FOV58" s="20"/>
      <c r="FOW58" s="20"/>
      <c r="FOX58" s="20"/>
      <c r="FOY58" s="20"/>
      <c r="FOZ58" s="20"/>
      <c r="FPA58" s="20"/>
      <c r="FPB58" s="20"/>
      <c r="FPC58" s="20"/>
      <c r="FPD58" s="20"/>
      <c r="FPE58" s="20"/>
      <c r="FPF58" s="20"/>
      <c r="FPG58" s="20"/>
      <c r="FPH58" s="20"/>
      <c r="FPI58" s="20"/>
      <c r="FPJ58" s="20"/>
      <c r="FPK58" s="20"/>
      <c r="FPL58" s="20"/>
      <c r="FPM58" s="20"/>
      <c r="FPN58" s="20"/>
      <c r="FPO58" s="20"/>
      <c r="FPP58" s="20"/>
      <c r="FPQ58" s="20"/>
      <c r="FPR58" s="20"/>
      <c r="FPS58" s="20"/>
      <c r="FPT58" s="20"/>
      <c r="FPU58" s="20"/>
      <c r="FPV58" s="20"/>
      <c r="FPW58" s="20"/>
      <c r="FPX58" s="20"/>
      <c r="FPY58" s="20"/>
      <c r="FPZ58" s="20"/>
      <c r="FQA58" s="20"/>
      <c r="FQB58" s="20"/>
      <c r="FQC58" s="20"/>
      <c r="FQD58" s="20"/>
      <c r="FQE58" s="20"/>
      <c r="FQF58" s="20"/>
      <c r="FQG58" s="20"/>
      <c r="FQH58" s="20"/>
      <c r="FQI58" s="20"/>
      <c r="FQJ58" s="20"/>
      <c r="FQK58" s="20"/>
      <c r="FQL58" s="20"/>
      <c r="FQM58" s="20"/>
      <c r="FQN58" s="20"/>
      <c r="FQO58" s="20"/>
      <c r="FQP58" s="20"/>
      <c r="FQQ58" s="20"/>
      <c r="FQR58" s="20"/>
      <c r="FQS58" s="20"/>
      <c r="FQT58" s="20"/>
      <c r="FQU58" s="20"/>
      <c r="FQV58" s="20"/>
      <c r="FQW58" s="20"/>
      <c r="FQX58" s="20"/>
      <c r="FQY58" s="20"/>
      <c r="FQZ58" s="20"/>
      <c r="FRA58" s="20"/>
      <c r="FRB58" s="20"/>
      <c r="FRC58" s="20"/>
      <c r="FRD58" s="20"/>
      <c r="FRE58" s="20"/>
      <c r="FRF58" s="20"/>
      <c r="FRG58" s="20"/>
      <c r="FRH58" s="20"/>
      <c r="FRI58" s="20"/>
      <c r="FRJ58" s="20"/>
      <c r="FRK58" s="20"/>
      <c r="FRL58" s="20"/>
      <c r="FRM58" s="20"/>
      <c r="FRN58" s="20"/>
      <c r="FRO58" s="20"/>
      <c r="FRP58" s="20"/>
      <c r="FRQ58" s="20"/>
      <c r="FRR58" s="20"/>
      <c r="FRS58" s="20"/>
      <c r="FRT58" s="20"/>
      <c r="FRU58" s="20"/>
      <c r="FRV58" s="20"/>
      <c r="FRW58" s="20"/>
      <c r="FRX58" s="20"/>
      <c r="FRY58" s="20"/>
      <c r="FRZ58" s="20"/>
      <c r="FSA58" s="20"/>
      <c r="FSB58" s="20"/>
      <c r="FSC58" s="20"/>
      <c r="FSD58" s="20"/>
      <c r="FSE58" s="20"/>
      <c r="FSF58" s="20"/>
      <c r="FSG58" s="20"/>
      <c r="FSH58" s="20"/>
      <c r="FSI58" s="20"/>
      <c r="FSJ58" s="20"/>
      <c r="FSK58" s="20"/>
      <c r="FSL58" s="20"/>
      <c r="FSM58" s="20"/>
      <c r="FSN58" s="20"/>
      <c r="FSO58" s="20"/>
      <c r="FSP58" s="20"/>
      <c r="FSQ58" s="20"/>
      <c r="FSR58" s="20"/>
      <c r="FSS58" s="20"/>
      <c r="FST58" s="20"/>
      <c r="FSU58" s="20"/>
      <c r="FSV58" s="20"/>
      <c r="FSW58" s="20"/>
      <c r="FSX58" s="20"/>
      <c r="FSY58" s="20"/>
      <c r="FSZ58" s="20"/>
      <c r="FTA58" s="20"/>
      <c r="FTB58" s="20"/>
      <c r="FTC58" s="20"/>
      <c r="FTD58" s="20"/>
      <c r="FTE58" s="20"/>
      <c r="FTF58" s="20"/>
      <c r="FTG58" s="20"/>
      <c r="FTH58" s="20"/>
      <c r="FTI58" s="20"/>
      <c r="FTJ58" s="20"/>
      <c r="FTK58" s="20"/>
      <c r="FTL58" s="20"/>
      <c r="FTM58" s="20"/>
      <c r="FTN58" s="20"/>
      <c r="FTO58" s="20"/>
      <c r="FTP58" s="20"/>
      <c r="FTQ58" s="20"/>
      <c r="FTR58" s="20"/>
      <c r="FTS58" s="20"/>
      <c r="FTT58" s="20"/>
      <c r="FTU58" s="20"/>
      <c r="FTV58" s="20"/>
      <c r="FTW58" s="20"/>
      <c r="FTX58" s="20"/>
      <c r="FTY58" s="20"/>
      <c r="FTZ58" s="20"/>
      <c r="FUA58" s="20"/>
      <c r="FUB58" s="20"/>
      <c r="FUC58" s="20"/>
      <c r="FUD58" s="20"/>
      <c r="FUE58" s="20"/>
      <c r="FUF58" s="20"/>
      <c r="FUG58" s="20"/>
      <c r="FUH58" s="20"/>
      <c r="FUI58" s="20"/>
      <c r="FUJ58" s="20"/>
      <c r="FUK58" s="20"/>
      <c r="FUL58" s="20"/>
      <c r="FUM58" s="20"/>
      <c r="FUN58" s="20"/>
      <c r="FUO58" s="20"/>
      <c r="FUP58" s="20"/>
      <c r="FUQ58" s="20"/>
      <c r="FUR58" s="20"/>
      <c r="FUS58" s="20"/>
      <c r="FUT58" s="20"/>
      <c r="FUU58" s="20"/>
      <c r="FUV58" s="20"/>
      <c r="FUW58" s="20"/>
      <c r="FUX58" s="20"/>
      <c r="FUY58" s="20"/>
      <c r="FUZ58" s="20"/>
      <c r="FVA58" s="20"/>
      <c r="FVB58" s="20"/>
      <c r="FVC58" s="20"/>
      <c r="FVD58" s="20"/>
      <c r="FVE58" s="20"/>
      <c r="FVF58" s="20"/>
      <c r="FVG58" s="20"/>
      <c r="FVH58" s="20"/>
      <c r="FVI58" s="20"/>
      <c r="FVJ58" s="20"/>
      <c r="FVK58" s="20"/>
      <c r="FVL58" s="20"/>
      <c r="FVM58" s="20"/>
      <c r="FVN58" s="20"/>
      <c r="FVO58" s="20"/>
      <c r="FVP58" s="20"/>
      <c r="FVQ58" s="20"/>
      <c r="FVR58" s="20"/>
      <c r="FVS58" s="20"/>
      <c r="FVT58" s="20"/>
      <c r="FVU58" s="20"/>
      <c r="FVV58" s="20"/>
      <c r="FVW58" s="20"/>
      <c r="FVX58" s="20"/>
      <c r="FVY58" s="20"/>
      <c r="FVZ58" s="20"/>
      <c r="FWA58" s="20"/>
      <c r="FWB58" s="20"/>
      <c r="FWC58" s="20"/>
      <c r="FWD58" s="20"/>
      <c r="FWE58" s="20"/>
      <c r="FWF58" s="20"/>
      <c r="FWG58" s="20"/>
      <c r="FWH58" s="20"/>
      <c r="FWI58" s="20"/>
      <c r="FWJ58" s="20"/>
      <c r="FWK58" s="20"/>
      <c r="FWL58" s="20"/>
      <c r="FWM58" s="20"/>
      <c r="FWN58" s="20"/>
      <c r="FWO58" s="20"/>
      <c r="FWP58" s="20"/>
      <c r="FWQ58" s="20"/>
      <c r="FWR58" s="20"/>
      <c r="FWS58" s="20"/>
      <c r="FWT58" s="20"/>
      <c r="FWU58" s="20"/>
      <c r="FWV58" s="20"/>
      <c r="FWW58" s="20"/>
      <c r="FWX58" s="20"/>
      <c r="FWY58" s="20"/>
      <c r="FWZ58" s="20"/>
      <c r="FXA58" s="20"/>
      <c r="FXB58" s="20"/>
      <c r="FXC58" s="20"/>
      <c r="FXD58" s="20"/>
      <c r="FXE58" s="20"/>
      <c r="FXF58" s="20"/>
      <c r="FXG58" s="20"/>
      <c r="FXH58" s="20"/>
      <c r="FXI58" s="20"/>
      <c r="FXJ58" s="20"/>
      <c r="FXK58" s="20"/>
      <c r="FXL58" s="20"/>
      <c r="FXM58" s="20"/>
      <c r="FXN58" s="20"/>
      <c r="FXO58" s="20"/>
      <c r="FXP58" s="20"/>
      <c r="FXQ58" s="20"/>
      <c r="FXR58" s="20"/>
      <c r="FXS58" s="20"/>
      <c r="FXT58" s="20"/>
      <c r="FXU58" s="20"/>
      <c r="FXV58" s="20"/>
      <c r="FXW58" s="20"/>
      <c r="FXX58" s="20"/>
      <c r="FXY58" s="20"/>
      <c r="FXZ58" s="20"/>
      <c r="FYA58" s="20"/>
      <c r="FYB58" s="20"/>
      <c r="FYC58" s="20"/>
      <c r="FYD58" s="20"/>
      <c r="FYE58" s="20"/>
      <c r="FYF58" s="20"/>
      <c r="FYG58" s="20"/>
      <c r="FYH58" s="20"/>
      <c r="FYI58" s="20"/>
      <c r="FYJ58" s="20"/>
      <c r="FYK58" s="20"/>
      <c r="FYL58" s="20"/>
      <c r="FYM58" s="20"/>
      <c r="FYN58" s="20"/>
      <c r="FYO58" s="20"/>
      <c r="FYP58" s="20"/>
      <c r="FYQ58" s="20"/>
      <c r="FYR58" s="20"/>
      <c r="FYS58" s="20"/>
      <c r="FYT58" s="20"/>
      <c r="FYU58" s="20"/>
      <c r="FYV58" s="20"/>
      <c r="FYW58" s="20"/>
      <c r="FYX58" s="20"/>
      <c r="FYY58" s="20"/>
      <c r="FYZ58" s="20"/>
      <c r="FZA58" s="20"/>
      <c r="FZB58" s="20"/>
      <c r="FZC58" s="20"/>
      <c r="FZD58" s="20"/>
      <c r="FZE58" s="20"/>
      <c r="FZF58" s="20"/>
      <c r="FZG58" s="20"/>
      <c r="FZH58" s="20"/>
      <c r="FZI58" s="20"/>
      <c r="FZJ58" s="20"/>
      <c r="FZK58" s="20"/>
      <c r="FZL58" s="20"/>
      <c r="FZM58" s="20"/>
      <c r="FZN58" s="20"/>
      <c r="FZO58" s="20"/>
      <c r="FZP58" s="20"/>
      <c r="FZQ58" s="20"/>
      <c r="FZR58" s="20"/>
      <c r="FZS58" s="20"/>
      <c r="FZT58" s="20"/>
      <c r="FZU58" s="20"/>
      <c r="FZV58" s="20"/>
      <c r="FZW58" s="20"/>
      <c r="FZX58" s="20"/>
      <c r="FZY58" s="20"/>
      <c r="FZZ58" s="20"/>
      <c r="GAA58" s="20"/>
      <c r="GAB58" s="20"/>
      <c r="GAC58" s="20"/>
      <c r="GAD58" s="20"/>
      <c r="GAE58" s="20"/>
      <c r="GAF58" s="20"/>
      <c r="GAG58" s="20"/>
      <c r="GAH58" s="20"/>
      <c r="GAI58" s="20"/>
      <c r="GAJ58" s="20"/>
      <c r="GAK58" s="20"/>
      <c r="GAL58" s="20"/>
      <c r="GAM58" s="20"/>
      <c r="GAN58" s="20"/>
      <c r="GAO58" s="20"/>
      <c r="GAP58" s="20"/>
      <c r="GAQ58" s="20"/>
      <c r="GAR58" s="20"/>
      <c r="GAS58" s="20"/>
      <c r="GAT58" s="20"/>
      <c r="GAU58" s="20"/>
      <c r="GAV58" s="20"/>
      <c r="GAW58" s="20"/>
      <c r="GAX58" s="20"/>
      <c r="GAY58" s="20"/>
      <c r="GAZ58" s="20"/>
      <c r="GBA58" s="20"/>
      <c r="GBB58" s="20"/>
      <c r="GBC58" s="20"/>
      <c r="GBD58" s="20"/>
      <c r="GBE58" s="20"/>
      <c r="GBF58" s="20"/>
      <c r="GBG58" s="20"/>
      <c r="GBH58" s="20"/>
      <c r="GBI58" s="20"/>
      <c r="GBJ58" s="20"/>
      <c r="GBK58" s="20"/>
      <c r="GBL58" s="20"/>
      <c r="GBM58" s="20"/>
      <c r="GBN58" s="20"/>
      <c r="GBO58" s="20"/>
      <c r="GBP58" s="20"/>
      <c r="GBQ58" s="20"/>
      <c r="GBR58" s="20"/>
      <c r="GBS58" s="20"/>
      <c r="GBT58" s="20"/>
      <c r="GBU58" s="20"/>
      <c r="GBV58" s="20"/>
      <c r="GBW58" s="20"/>
      <c r="GBX58" s="20"/>
      <c r="GBY58" s="20"/>
      <c r="GBZ58" s="20"/>
      <c r="GCA58" s="20"/>
      <c r="GCB58" s="20"/>
      <c r="GCC58" s="20"/>
      <c r="GCD58" s="20"/>
      <c r="GCE58" s="20"/>
      <c r="GCF58" s="20"/>
      <c r="GCG58" s="20"/>
      <c r="GCH58" s="20"/>
      <c r="GCI58" s="20"/>
      <c r="GCJ58" s="20"/>
      <c r="GCK58" s="20"/>
      <c r="GCL58" s="20"/>
      <c r="GCM58" s="20"/>
      <c r="GCN58" s="20"/>
      <c r="GCO58" s="20"/>
      <c r="GCP58" s="20"/>
      <c r="GCQ58" s="20"/>
      <c r="GCR58" s="20"/>
      <c r="GCS58" s="20"/>
      <c r="GCT58" s="20"/>
      <c r="GCU58" s="20"/>
      <c r="GCV58" s="20"/>
      <c r="GCW58" s="20"/>
      <c r="GCX58" s="20"/>
      <c r="GCY58" s="20"/>
      <c r="GCZ58" s="20"/>
      <c r="GDA58" s="20"/>
      <c r="GDB58" s="20"/>
      <c r="GDC58" s="20"/>
      <c r="GDD58" s="20"/>
      <c r="GDE58" s="20"/>
      <c r="GDF58" s="20"/>
      <c r="GDG58" s="20"/>
      <c r="GDH58" s="20"/>
      <c r="GDI58" s="20"/>
      <c r="GDJ58" s="20"/>
      <c r="GDK58" s="20"/>
      <c r="GDL58" s="20"/>
      <c r="GDM58" s="20"/>
      <c r="GDN58" s="20"/>
      <c r="GDO58" s="20"/>
      <c r="GDP58" s="20"/>
      <c r="GDQ58" s="20"/>
      <c r="GDR58" s="20"/>
      <c r="GDS58" s="20"/>
      <c r="GDT58" s="20"/>
      <c r="GDU58" s="20"/>
      <c r="GDV58" s="20"/>
      <c r="GDW58" s="20"/>
      <c r="GDX58" s="20"/>
      <c r="GDY58" s="20"/>
      <c r="GDZ58" s="20"/>
      <c r="GEA58" s="20"/>
      <c r="GEB58" s="20"/>
      <c r="GEC58" s="20"/>
      <c r="GED58" s="20"/>
      <c r="GEE58" s="20"/>
      <c r="GEF58" s="20"/>
      <c r="GEG58" s="20"/>
      <c r="GEH58" s="20"/>
      <c r="GEI58" s="20"/>
      <c r="GEJ58" s="20"/>
      <c r="GEK58" s="20"/>
      <c r="GEL58" s="20"/>
      <c r="GEM58" s="20"/>
      <c r="GEN58" s="20"/>
      <c r="GEO58" s="20"/>
      <c r="GEP58" s="20"/>
      <c r="GEQ58" s="20"/>
      <c r="GER58" s="20"/>
      <c r="GES58" s="20"/>
      <c r="GET58" s="20"/>
      <c r="GEU58" s="20"/>
      <c r="GEV58" s="20"/>
      <c r="GEW58" s="20"/>
      <c r="GEX58" s="20"/>
      <c r="GEY58" s="20"/>
      <c r="GEZ58" s="20"/>
      <c r="GFA58" s="20"/>
      <c r="GFB58" s="20"/>
      <c r="GFC58" s="20"/>
      <c r="GFD58" s="20"/>
      <c r="GFE58" s="20"/>
      <c r="GFF58" s="20"/>
      <c r="GFG58" s="20"/>
      <c r="GFH58" s="20"/>
      <c r="GFI58" s="20"/>
      <c r="GFJ58" s="20"/>
      <c r="GFK58" s="20"/>
      <c r="GFL58" s="20"/>
      <c r="GFM58" s="20"/>
      <c r="GFN58" s="20"/>
      <c r="GFO58" s="20"/>
      <c r="GFP58" s="20"/>
      <c r="GFQ58" s="20"/>
      <c r="GFR58" s="20"/>
      <c r="GFS58" s="20"/>
      <c r="GFT58" s="20"/>
      <c r="GFU58" s="20"/>
      <c r="GFV58" s="20"/>
      <c r="GFW58" s="20"/>
      <c r="GFX58" s="20"/>
      <c r="GFY58" s="20"/>
      <c r="GFZ58" s="20"/>
      <c r="GGA58" s="20"/>
      <c r="GGB58" s="20"/>
      <c r="GGC58" s="20"/>
      <c r="GGD58" s="20"/>
      <c r="GGE58" s="20"/>
      <c r="GGF58" s="20"/>
      <c r="GGG58" s="20"/>
      <c r="GGH58" s="20"/>
      <c r="GGI58" s="20"/>
      <c r="GGJ58" s="20"/>
      <c r="GGK58" s="20"/>
      <c r="GGL58" s="20"/>
      <c r="GGM58" s="20"/>
      <c r="GGN58" s="20"/>
      <c r="GGO58" s="20"/>
      <c r="GGP58" s="20"/>
      <c r="GGQ58" s="20"/>
      <c r="GGR58" s="20"/>
      <c r="GGS58" s="20"/>
      <c r="GGT58" s="20"/>
      <c r="GGU58" s="20"/>
      <c r="GGV58" s="20"/>
      <c r="GGW58" s="20"/>
      <c r="GGX58" s="20"/>
      <c r="GGY58" s="20"/>
      <c r="GGZ58" s="20"/>
      <c r="GHA58" s="20"/>
      <c r="GHB58" s="20"/>
      <c r="GHC58" s="20"/>
      <c r="GHD58" s="20"/>
      <c r="GHE58" s="20"/>
      <c r="GHF58" s="20"/>
      <c r="GHG58" s="20"/>
      <c r="GHH58" s="20"/>
      <c r="GHI58" s="20"/>
      <c r="GHJ58" s="20"/>
      <c r="GHK58" s="20"/>
      <c r="GHL58" s="20"/>
      <c r="GHM58" s="20"/>
      <c r="GHN58" s="20"/>
      <c r="GHO58" s="20"/>
      <c r="GHP58" s="20"/>
      <c r="GHQ58" s="20"/>
      <c r="GHR58" s="20"/>
      <c r="GHS58" s="20"/>
      <c r="GHT58" s="20"/>
      <c r="GHU58" s="20"/>
      <c r="GHV58" s="20"/>
      <c r="GHW58" s="20"/>
      <c r="GHX58" s="20"/>
      <c r="GHY58" s="20"/>
      <c r="GHZ58" s="20"/>
      <c r="GIA58" s="20"/>
      <c r="GIB58" s="20"/>
      <c r="GIC58" s="20"/>
      <c r="GID58" s="20"/>
      <c r="GIE58" s="20"/>
      <c r="GIF58" s="20"/>
      <c r="GIG58" s="20"/>
      <c r="GIH58" s="20"/>
      <c r="GII58" s="20"/>
      <c r="GIJ58" s="20"/>
      <c r="GIK58" s="20"/>
      <c r="GIL58" s="20"/>
      <c r="GIM58" s="20"/>
      <c r="GIN58" s="20"/>
      <c r="GIO58" s="20"/>
      <c r="GIP58" s="20"/>
      <c r="GIQ58" s="20"/>
      <c r="GIR58" s="20"/>
      <c r="GIS58" s="20"/>
      <c r="GIT58" s="20"/>
      <c r="GIU58" s="20"/>
      <c r="GIV58" s="20"/>
      <c r="GIW58" s="20"/>
      <c r="GIX58" s="20"/>
      <c r="GIY58" s="20"/>
      <c r="GIZ58" s="20"/>
      <c r="GJA58" s="20"/>
      <c r="GJB58" s="20"/>
      <c r="GJC58" s="20"/>
      <c r="GJD58" s="20"/>
      <c r="GJE58" s="20"/>
      <c r="GJF58" s="20"/>
      <c r="GJG58" s="20"/>
      <c r="GJH58" s="20"/>
      <c r="GJI58" s="20"/>
      <c r="GJJ58" s="20"/>
      <c r="GJK58" s="20"/>
      <c r="GJL58" s="20"/>
      <c r="GJM58" s="20"/>
      <c r="GJN58" s="20"/>
      <c r="GJO58" s="20"/>
      <c r="GJP58" s="20"/>
      <c r="GJQ58" s="20"/>
      <c r="GJR58" s="20"/>
      <c r="GJS58" s="20"/>
      <c r="GJT58" s="20"/>
      <c r="GJU58" s="20"/>
      <c r="GJV58" s="20"/>
      <c r="GJW58" s="20"/>
      <c r="GJX58" s="20"/>
      <c r="GJY58" s="20"/>
      <c r="GJZ58" s="20"/>
      <c r="GKA58" s="20"/>
      <c r="GKB58" s="20"/>
      <c r="GKC58" s="20"/>
      <c r="GKD58" s="20"/>
      <c r="GKE58" s="20"/>
      <c r="GKF58" s="20"/>
      <c r="GKG58" s="20"/>
      <c r="GKH58" s="20"/>
      <c r="GKI58" s="20"/>
      <c r="GKJ58" s="20"/>
      <c r="GKK58" s="20"/>
      <c r="GKL58" s="20"/>
      <c r="GKM58" s="20"/>
      <c r="GKN58" s="20"/>
      <c r="GKO58" s="20"/>
      <c r="GKP58" s="20"/>
      <c r="GKQ58" s="20"/>
      <c r="GKR58" s="20"/>
      <c r="GKS58" s="20"/>
      <c r="GKT58" s="20"/>
      <c r="GKU58" s="20"/>
      <c r="GKV58" s="20"/>
      <c r="GKW58" s="20"/>
      <c r="GKX58" s="20"/>
      <c r="GKY58" s="20"/>
      <c r="GKZ58" s="20"/>
      <c r="GLA58" s="20"/>
      <c r="GLB58" s="20"/>
      <c r="GLC58" s="20"/>
      <c r="GLD58" s="20"/>
      <c r="GLE58" s="20"/>
      <c r="GLF58" s="20"/>
      <c r="GLG58" s="20"/>
      <c r="GLH58" s="20"/>
      <c r="GLI58" s="20"/>
      <c r="GLJ58" s="20"/>
      <c r="GLK58" s="20"/>
      <c r="GLL58" s="20"/>
      <c r="GLM58" s="20"/>
      <c r="GLN58" s="20"/>
      <c r="GLO58" s="20"/>
      <c r="GLP58" s="20"/>
      <c r="GLQ58" s="20"/>
      <c r="GLR58" s="20"/>
      <c r="GLS58" s="20"/>
      <c r="GLT58" s="20"/>
      <c r="GLU58" s="20"/>
      <c r="GLV58" s="20"/>
      <c r="GLW58" s="20"/>
      <c r="GLX58" s="20"/>
      <c r="GLY58" s="20"/>
      <c r="GLZ58" s="20"/>
      <c r="GMA58" s="20"/>
      <c r="GMB58" s="20"/>
      <c r="GMC58" s="20"/>
      <c r="GMD58" s="20"/>
      <c r="GME58" s="20"/>
      <c r="GMF58" s="20"/>
      <c r="GMG58" s="20"/>
      <c r="GMH58" s="20"/>
      <c r="GMI58" s="20"/>
      <c r="GMJ58" s="20"/>
      <c r="GMK58" s="20"/>
      <c r="GML58" s="20"/>
      <c r="GMM58" s="20"/>
      <c r="GMN58" s="20"/>
      <c r="GMO58" s="20"/>
      <c r="GMP58" s="20"/>
      <c r="GMQ58" s="20"/>
      <c r="GMR58" s="20"/>
      <c r="GMS58" s="20"/>
      <c r="GMT58" s="20"/>
      <c r="GMU58" s="20"/>
      <c r="GMV58" s="20"/>
      <c r="GMW58" s="20"/>
      <c r="GMX58" s="20"/>
      <c r="GMY58" s="20"/>
      <c r="GMZ58" s="20"/>
      <c r="GNA58" s="20"/>
      <c r="GNB58" s="20"/>
      <c r="GNC58" s="20"/>
      <c r="GND58" s="20"/>
      <c r="GNE58" s="20"/>
      <c r="GNF58" s="20"/>
      <c r="GNG58" s="20"/>
      <c r="GNH58" s="20"/>
      <c r="GNI58" s="20"/>
      <c r="GNJ58" s="20"/>
      <c r="GNK58" s="20"/>
      <c r="GNL58" s="20"/>
      <c r="GNM58" s="20"/>
      <c r="GNN58" s="20"/>
      <c r="GNO58" s="20"/>
      <c r="GNP58" s="20"/>
      <c r="GNQ58" s="20"/>
      <c r="GNR58" s="20"/>
      <c r="GNS58" s="20"/>
      <c r="GNT58" s="20"/>
      <c r="GNU58" s="20"/>
      <c r="GNV58" s="20"/>
      <c r="GNW58" s="20"/>
      <c r="GNX58" s="20"/>
      <c r="GNY58" s="20"/>
      <c r="GNZ58" s="20"/>
      <c r="GOA58" s="20"/>
      <c r="GOB58" s="20"/>
      <c r="GOC58" s="20"/>
      <c r="GOD58" s="20"/>
      <c r="GOE58" s="20"/>
      <c r="GOF58" s="20"/>
      <c r="GOG58" s="20"/>
      <c r="GOH58" s="20"/>
      <c r="GOI58" s="20"/>
      <c r="GOJ58" s="20"/>
      <c r="GOK58" s="20"/>
      <c r="GOL58" s="20"/>
      <c r="GOM58" s="20"/>
      <c r="GON58" s="20"/>
      <c r="GOO58" s="20"/>
      <c r="GOP58" s="20"/>
      <c r="GOQ58" s="20"/>
      <c r="GOR58" s="20"/>
      <c r="GOS58" s="20"/>
      <c r="GOT58" s="20"/>
      <c r="GOU58" s="20"/>
      <c r="GOV58" s="20"/>
      <c r="GOW58" s="20"/>
      <c r="GOX58" s="20"/>
      <c r="GOY58" s="20"/>
      <c r="GOZ58" s="20"/>
      <c r="GPA58" s="20"/>
      <c r="GPB58" s="20"/>
      <c r="GPC58" s="20"/>
      <c r="GPD58" s="20"/>
      <c r="GPE58" s="20"/>
      <c r="GPF58" s="20"/>
      <c r="GPG58" s="20"/>
      <c r="GPH58" s="20"/>
      <c r="GPI58" s="20"/>
      <c r="GPJ58" s="20"/>
      <c r="GPK58" s="20"/>
      <c r="GPL58" s="20"/>
      <c r="GPM58" s="20"/>
      <c r="GPN58" s="20"/>
      <c r="GPO58" s="20"/>
      <c r="GPP58" s="20"/>
      <c r="GPQ58" s="20"/>
      <c r="GPR58" s="20"/>
      <c r="GPS58" s="20"/>
      <c r="GPT58" s="20"/>
      <c r="GPU58" s="20"/>
      <c r="GPV58" s="20"/>
      <c r="GPW58" s="20"/>
      <c r="GPX58" s="20"/>
      <c r="GPY58" s="20"/>
      <c r="GPZ58" s="20"/>
      <c r="GQA58" s="20"/>
      <c r="GQB58" s="20"/>
      <c r="GQC58" s="20"/>
      <c r="GQD58" s="20"/>
      <c r="GQE58" s="20"/>
      <c r="GQF58" s="20"/>
      <c r="GQG58" s="20"/>
      <c r="GQH58" s="20"/>
      <c r="GQI58" s="20"/>
      <c r="GQJ58" s="20"/>
      <c r="GQK58" s="20"/>
      <c r="GQL58" s="20"/>
      <c r="GQM58" s="20"/>
      <c r="GQN58" s="20"/>
      <c r="GQO58" s="20"/>
      <c r="GQP58" s="20"/>
      <c r="GQQ58" s="20"/>
      <c r="GQR58" s="20"/>
      <c r="GQS58" s="20"/>
      <c r="GQT58" s="20"/>
      <c r="GQU58" s="20"/>
      <c r="GQV58" s="20"/>
      <c r="GQW58" s="20"/>
      <c r="GQX58" s="20"/>
      <c r="GQY58" s="20"/>
      <c r="GQZ58" s="20"/>
      <c r="GRA58" s="20"/>
      <c r="GRB58" s="20"/>
      <c r="GRC58" s="20"/>
      <c r="GRD58" s="20"/>
      <c r="GRE58" s="20"/>
      <c r="GRF58" s="20"/>
      <c r="GRG58" s="20"/>
      <c r="GRH58" s="20"/>
      <c r="GRI58" s="20"/>
      <c r="GRJ58" s="20"/>
      <c r="GRK58" s="20"/>
      <c r="GRL58" s="20"/>
      <c r="GRM58" s="20"/>
      <c r="GRN58" s="20"/>
      <c r="GRO58" s="20"/>
      <c r="GRP58" s="20"/>
      <c r="GRQ58" s="20"/>
      <c r="GRR58" s="20"/>
      <c r="GRS58" s="20"/>
      <c r="GRT58" s="20"/>
      <c r="GRU58" s="20"/>
      <c r="GRV58" s="20"/>
      <c r="GRW58" s="20"/>
      <c r="GRX58" s="20"/>
      <c r="GRY58" s="20"/>
      <c r="GRZ58" s="20"/>
      <c r="GSA58" s="20"/>
      <c r="GSB58" s="20"/>
      <c r="GSC58" s="20"/>
      <c r="GSD58" s="20"/>
      <c r="GSE58" s="20"/>
      <c r="GSF58" s="20"/>
      <c r="GSG58" s="20"/>
      <c r="GSH58" s="20"/>
      <c r="GSI58" s="20"/>
      <c r="GSJ58" s="20"/>
      <c r="GSK58" s="20"/>
      <c r="GSL58" s="20"/>
      <c r="GSM58" s="20"/>
      <c r="GSN58" s="20"/>
      <c r="GSO58" s="20"/>
      <c r="GSP58" s="20"/>
      <c r="GSQ58" s="20"/>
      <c r="GSR58" s="20"/>
      <c r="GSS58" s="20"/>
      <c r="GST58" s="20"/>
      <c r="GSU58" s="20"/>
      <c r="GSV58" s="20"/>
      <c r="GSW58" s="20"/>
      <c r="GSX58" s="20"/>
      <c r="GSY58" s="20"/>
      <c r="GSZ58" s="20"/>
      <c r="GTA58" s="20"/>
      <c r="GTB58" s="20"/>
      <c r="GTC58" s="20"/>
      <c r="GTD58" s="20"/>
      <c r="GTE58" s="20"/>
      <c r="GTF58" s="20"/>
      <c r="GTG58" s="20"/>
      <c r="GTH58" s="20"/>
      <c r="GTI58" s="20"/>
      <c r="GTJ58" s="20"/>
      <c r="GTK58" s="20"/>
      <c r="GTL58" s="20"/>
      <c r="GTM58" s="20"/>
      <c r="GTN58" s="20"/>
      <c r="GTO58" s="20"/>
      <c r="GTP58" s="20"/>
      <c r="GTQ58" s="20"/>
      <c r="GTR58" s="20"/>
      <c r="GTS58" s="20"/>
      <c r="GTT58" s="20"/>
      <c r="GTU58" s="20"/>
      <c r="GTV58" s="20"/>
      <c r="GTW58" s="20"/>
      <c r="GTX58" s="20"/>
      <c r="GTY58" s="20"/>
      <c r="GTZ58" s="20"/>
      <c r="GUA58" s="20"/>
      <c r="GUB58" s="20"/>
      <c r="GUC58" s="20"/>
      <c r="GUD58" s="20"/>
      <c r="GUE58" s="20"/>
      <c r="GUF58" s="20"/>
      <c r="GUG58" s="20"/>
      <c r="GUH58" s="20"/>
      <c r="GUI58" s="20"/>
      <c r="GUJ58" s="20"/>
      <c r="GUK58" s="20"/>
      <c r="GUL58" s="20"/>
      <c r="GUM58" s="20"/>
      <c r="GUN58" s="20"/>
      <c r="GUO58" s="20"/>
      <c r="GUP58" s="20"/>
      <c r="GUQ58" s="20"/>
      <c r="GUR58" s="20"/>
      <c r="GUS58" s="20"/>
      <c r="GUT58" s="20"/>
      <c r="GUU58" s="20"/>
      <c r="GUV58" s="20"/>
      <c r="GUW58" s="20"/>
      <c r="GUX58" s="20"/>
      <c r="GUY58" s="20"/>
      <c r="GUZ58" s="20"/>
      <c r="GVA58" s="20"/>
      <c r="GVB58" s="20"/>
      <c r="GVC58" s="20"/>
      <c r="GVD58" s="20"/>
      <c r="GVE58" s="20"/>
      <c r="GVF58" s="20"/>
      <c r="GVG58" s="20"/>
      <c r="GVH58" s="20"/>
      <c r="GVI58" s="20"/>
      <c r="GVJ58" s="20"/>
      <c r="GVK58" s="20"/>
      <c r="GVL58" s="20"/>
      <c r="GVM58" s="20"/>
      <c r="GVN58" s="20"/>
      <c r="GVO58" s="20"/>
      <c r="GVP58" s="20"/>
      <c r="GVQ58" s="20"/>
      <c r="GVR58" s="20"/>
      <c r="GVS58" s="20"/>
      <c r="GVT58" s="20"/>
      <c r="GVU58" s="20"/>
      <c r="GVV58" s="20"/>
      <c r="GVW58" s="20"/>
      <c r="GVX58" s="20"/>
      <c r="GVY58" s="20"/>
      <c r="GVZ58" s="20"/>
      <c r="GWA58" s="20"/>
      <c r="GWB58" s="20"/>
      <c r="GWC58" s="20"/>
      <c r="GWD58" s="20"/>
      <c r="GWE58" s="20"/>
      <c r="GWF58" s="20"/>
      <c r="GWG58" s="20"/>
      <c r="GWH58" s="20"/>
      <c r="GWI58" s="20"/>
      <c r="GWJ58" s="20"/>
      <c r="GWK58" s="20"/>
      <c r="GWL58" s="20"/>
      <c r="GWM58" s="20"/>
      <c r="GWN58" s="20"/>
      <c r="GWO58" s="20"/>
      <c r="GWP58" s="20"/>
      <c r="GWQ58" s="20"/>
      <c r="GWR58" s="20"/>
      <c r="GWS58" s="20"/>
      <c r="GWT58" s="20"/>
      <c r="GWU58" s="20"/>
      <c r="GWV58" s="20"/>
      <c r="GWW58" s="20"/>
      <c r="GWX58" s="20"/>
      <c r="GWY58" s="20"/>
      <c r="GWZ58" s="20"/>
      <c r="GXA58" s="20"/>
      <c r="GXB58" s="20"/>
      <c r="GXC58" s="20"/>
      <c r="GXD58" s="20"/>
      <c r="GXE58" s="20"/>
      <c r="GXF58" s="20"/>
      <c r="GXG58" s="20"/>
      <c r="GXH58" s="20"/>
      <c r="GXI58" s="20"/>
      <c r="GXJ58" s="20"/>
      <c r="GXK58" s="20"/>
      <c r="GXL58" s="20"/>
      <c r="GXM58" s="20"/>
      <c r="GXN58" s="20"/>
      <c r="GXO58" s="20"/>
      <c r="GXP58" s="20"/>
      <c r="GXQ58" s="20"/>
      <c r="GXR58" s="20"/>
      <c r="GXS58" s="20"/>
      <c r="GXT58" s="20"/>
      <c r="GXU58" s="20"/>
      <c r="GXV58" s="20"/>
      <c r="GXW58" s="20"/>
      <c r="GXX58" s="20"/>
      <c r="GXY58" s="20"/>
      <c r="GXZ58" s="20"/>
      <c r="GYA58" s="20"/>
      <c r="GYB58" s="20"/>
      <c r="GYC58" s="20"/>
      <c r="GYD58" s="20"/>
      <c r="GYE58" s="20"/>
      <c r="GYF58" s="20"/>
      <c r="GYG58" s="20"/>
      <c r="GYH58" s="20"/>
      <c r="GYI58" s="20"/>
      <c r="GYJ58" s="20"/>
      <c r="GYK58" s="20"/>
      <c r="GYL58" s="20"/>
      <c r="GYM58" s="20"/>
      <c r="GYN58" s="20"/>
      <c r="GYO58" s="20"/>
      <c r="GYP58" s="20"/>
      <c r="GYQ58" s="20"/>
      <c r="GYR58" s="20"/>
      <c r="GYS58" s="20"/>
      <c r="GYT58" s="20"/>
      <c r="GYU58" s="20"/>
      <c r="GYV58" s="20"/>
      <c r="GYW58" s="20"/>
      <c r="GYX58" s="20"/>
      <c r="GYY58" s="20"/>
      <c r="GYZ58" s="20"/>
      <c r="GZA58" s="20"/>
      <c r="GZB58" s="20"/>
      <c r="GZC58" s="20"/>
      <c r="GZD58" s="20"/>
      <c r="GZE58" s="20"/>
      <c r="GZF58" s="20"/>
      <c r="GZG58" s="20"/>
      <c r="GZH58" s="20"/>
      <c r="GZI58" s="20"/>
      <c r="GZJ58" s="20"/>
      <c r="GZK58" s="20"/>
      <c r="GZL58" s="20"/>
      <c r="GZM58" s="20"/>
      <c r="GZN58" s="20"/>
      <c r="GZO58" s="20"/>
      <c r="GZP58" s="20"/>
      <c r="GZQ58" s="20"/>
      <c r="GZR58" s="20"/>
      <c r="GZS58" s="20"/>
      <c r="GZT58" s="20"/>
      <c r="GZU58" s="20"/>
      <c r="GZV58" s="20"/>
      <c r="GZW58" s="20"/>
      <c r="GZX58" s="20"/>
      <c r="GZY58" s="20"/>
      <c r="GZZ58" s="20"/>
      <c r="HAA58" s="20"/>
      <c r="HAB58" s="20"/>
      <c r="HAC58" s="20"/>
      <c r="HAD58" s="20"/>
      <c r="HAE58" s="20"/>
      <c r="HAF58" s="20"/>
      <c r="HAG58" s="20"/>
      <c r="HAH58" s="20"/>
      <c r="HAI58" s="20"/>
      <c r="HAJ58" s="20"/>
      <c r="HAK58" s="20"/>
      <c r="HAL58" s="20"/>
      <c r="HAM58" s="20"/>
      <c r="HAN58" s="20"/>
      <c r="HAO58" s="20"/>
      <c r="HAP58" s="20"/>
      <c r="HAQ58" s="20"/>
      <c r="HAR58" s="20"/>
      <c r="HAS58" s="20"/>
      <c r="HAT58" s="20"/>
      <c r="HAU58" s="20"/>
      <c r="HAV58" s="20"/>
      <c r="HAW58" s="20"/>
      <c r="HAX58" s="20"/>
      <c r="HAY58" s="20"/>
      <c r="HAZ58" s="20"/>
      <c r="HBA58" s="20"/>
      <c r="HBB58" s="20"/>
      <c r="HBC58" s="20"/>
      <c r="HBD58" s="20"/>
      <c r="HBE58" s="20"/>
      <c r="HBF58" s="20"/>
      <c r="HBG58" s="20"/>
      <c r="HBH58" s="20"/>
      <c r="HBI58" s="20"/>
      <c r="HBJ58" s="20"/>
      <c r="HBK58" s="20"/>
      <c r="HBL58" s="20"/>
      <c r="HBM58" s="20"/>
      <c r="HBN58" s="20"/>
      <c r="HBO58" s="20"/>
      <c r="HBP58" s="20"/>
      <c r="HBQ58" s="20"/>
      <c r="HBR58" s="20"/>
      <c r="HBS58" s="20"/>
      <c r="HBT58" s="20"/>
      <c r="HBU58" s="20"/>
      <c r="HBV58" s="20"/>
      <c r="HBW58" s="20"/>
      <c r="HBX58" s="20"/>
      <c r="HBY58" s="20"/>
      <c r="HBZ58" s="20"/>
      <c r="HCA58" s="20"/>
      <c r="HCB58" s="20"/>
      <c r="HCC58" s="20"/>
      <c r="HCD58" s="20"/>
      <c r="HCE58" s="20"/>
      <c r="HCF58" s="20"/>
      <c r="HCG58" s="20"/>
      <c r="HCH58" s="20"/>
      <c r="HCI58" s="20"/>
      <c r="HCJ58" s="20"/>
      <c r="HCK58" s="20"/>
      <c r="HCL58" s="20"/>
      <c r="HCM58" s="20"/>
      <c r="HCN58" s="20"/>
      <c r="HCO58" s="20"/>
      <c r="HCP58" s="20"/>
      <c r="HCQ58" s="20"/>
      <c r="HCR58" s="20"/>
      <c r="HCS58" s="20"/>
      <c r="HCT58" s="20"/>
      <c r="HCU58" s="20"/>
      <c r="HCV58" s="20"/>
      <c r="HCW58" s="20"/>
      <c r="HCX58" s="20"/>
      <c r="HCY58" s="20"/>
      <c r="HCZ58" s="20"/>
      <c r="HDA58" s="20"/>
      <c r="HDB58" s="20"/>
      <c r="HDC58" s="20"/>
      <c r="HDD58" s="20"/>
      <c r="HDE58" s="20"/>
      <c r="HDF58" s="20"/>
      <c r="HDG58" s="20"/>
      <c r="HDH58" s="20"/>
      <c r="HDI58" s="20"/>
      <c r="HDJ58" s="20"/>
      <c r="HDK58" s="20"/>
      <c r="HDL58" s="20"/>
      <c r="HDM58" s="20"/>
      <c r="HDN58" s="20"/>
      <c r="HDO58" s="20"/>
      <c r="HDP58" s="20"/>
      <c r="HDQ58" s="20"/>
      <c r="HDR58" s="20"/>
      <c r="HDS58" s="20"/>
      <c r="HDT58" s="20"/>
      <c r="HDU58" s="20"/>
      <c r="HDV58" s="20"/>
      <c r="HDW58" s="20"/>
      <c r="HDX58" s="20"/>
      <c r="HDY58" s="20"/>
      <c r="HDZ58" s="20"/>
      <c r="HEA58" s="20"/>
      <c r="HEB58" s="20"/>
      <c r="HEC58" s="20"/>
      <c r="HED58" s="20"/>
      <c r="HEE58" s="20"/>
      <c r="HEF58" s="20"/>
      <c r="HEG58" s="20"/>
      <c r="HEH58" s="20"/>
      <c r="HEI58" s="20"/>
      <c r="HEJ58" s="20"/>
      <c r="HEK58" s="20"/>
      <c r="HEL58" s="20"/>
      <c r="HEM58" s="20"/>
      <c r="HEN58" s="20"/>
      <c r="HEO58" s="20"/>
      <c r="HEP58" s="20"/>
      <c r="HEQ58" s="20"/>
      <c r="HER58" s="20"/>
      <c r="HES58" s="20"/>
      <c r="HET58" s="20"/>
      <c r="HEU58" s="20"/>
      <c r="HEV58" s="20"/>
      <c r="HEW58" s="20"/>
      <c r="HEX58" s="20"/>
      <c r="HEY58" s="20"/>
      <c r="HEZ58" s="20"/>
      <c r="HFA58" s="20"/>
      <c r="HFB58" s="20"/>
      <c r="HFC58" s="20"/>
      <c r="HFD58" s="20"/>
      <c r="HFE58" s="20"/>
      <c r="HFF58" s="20"/>
      <c r="HFG58" s="20"/>
      <c r="HFH58" s="20"/>
      <c r="HFI58" s="20"/>
      <c r="HFJ58" s="20"/>
      <c r="HFK58" s="20"/>
      <c r="HFL58" s="20"/>
      <c r="HFM58" s="20"/>
      <c r="HFN58" s="20"/>
      <c r="HFO58" s="20"/>
      <c r="HFP58" s="20"/>
      <c r="HFQ58" s="20"/>
      <c r="HFR58" s="20"/>
      <c r="HFS58" s="20"/>
      <c r="HFT58" s="20"/>
      <c r="HFU58" s="20"/>
      <c r="HFV58" s="20"/>
      <c r="HFW58" s="20"/>
      <c r="HFX58" s="20"/>
      <c r="HFY58" s="20"/>
      <c r="HFZ58" s="20"/>
      <c r="HGA58" s="20"/>
      <c r="HGB58" s="20"/>
      <c r="HGC58" s="20"/>
      <c r="HGD58" s="20"/>
      <c r="HGE58" s="20"/>
      <c r="HGF58" s="20"/>
      <c r="HGG58" s="20"/>
      <c r="HGH58" s="20"/>
      <c r="HGI58" s="20"/>
      <c r="HGJ58" s="20"/>
      <c r="HGK58" s="20"/>
      <c r="HGL58" s="20"/>
      <c r="HGM58" s="20"/>
      <c r="HGN58" s="20"/>
      <c r="HGO58" s="20"/>
      <c r="HGP58" s="20"/>
      <c r="HGQ58" s="20"/>
      <c r="HGR58" s="20"/>
      <c r="HGS58" s="20"/>
      <c r="HGT58" s="20"/>
      <c r="HGU58" s="20"/>
      <c r="HGV58" s="20"/>
      <c r="HGW58" s="20"/>
      <c r="HGX58" s="20"/>
      <c r="HGY58" s="20"/>
      <c r="HGZ58" s="20"/>
      <c r="HHA58" s="20"/>
      <c r="HHB58" s="20"/>
      <c r="HHC58" s="20"/>
      <c r="HHD58" s="20"/>
      <c r="HHE58" s="20"/>
      <c r="HHF58" s="20"/>
      <c r="HHG58" s="20"/>
      <c r="HHH58" s="20"/>
      <c r="HHI58" s="20"/>
      <c r="HHJ58" s="20"/>
      <c r="HHK58" s="20"/>
      <c r="HHL58" s="20"/>
      <c r="HHM58" s="20"/>
      <c r="HHN58" s="20"/>
      <c r="HHO58" s="20"/>
      <c r="HHP58" s="20"/>
      <c r="HHQ58" s="20"/>
      <c r="HHR58" s="20"/>
      <c r="HHS58" s="20"/>
      <c r="HHT58" s="20"/>
      <c r="HHU58" s="20"/>
      <c r="HHV58" s="20"/>
      <c r="HHW58" s="20"/>
      <c r="HHX58" s="20"/>
      <c r="HHY58" s="20"/>
      <c r="HHZ58" s="20"/>
      <c r="HIA58" s="20"/>
      <c r="HIB58" s="20"/>
      <c r="HIC58" s="20"/>
      <c r="HID58" s="20"/>
      <c r="HIE58" s="20"/>
      <c r="HIF58" s="20"/>
      <c r="HIG58" s="20"/>
      <c r="HIH58" s="20"/>
      <c r="HII58" s="20"/>
      <c r="HIJ58" s="20"/>
      <c r="HIK58" s="20"/>
      <c r="HIL58" s="20"/>
      <c r="HIM58" s="20"/>
      <c r="HIN58" s="20"/>
      <c r="HIO58" s="20"/>
      <c r="HIP58" s="20"/>
      <c r="HIQ58" s="20"/>
      <c r="HIR58" s="20"/>
      <c r="HIS58" s="20"/>
      <c r="HIT58" s="20"/>
      <c r="HIU58" s="20"/>
      <c r="HIV58" s="20"/>
      <c r="HIW58" s="20"/>
      <c r="HIX58" s="20"/>
      <c r="HIY58" s="20"/>
      <c r="HIZ58" s="20"/>
      <c r="HJA58" s="20"/>
      <c r="HJB58" s="20"/>
      <c r="HJC58" s="20"/>
      <c r="HJD58" s="20"/>
      <c r="HJE58" s="20"/>
      <c r="HJF58" s="20"/>
      <c r="HJG58" s="20"/>
      <c r="HJH58" s="20"/>
      <c r="HJI58" s="20"/>
      <c r="HJJ58" s="20"/>
      <c r="HJK58" s="20"/>
      <c r="HJL58" s="20"/>
      <c r="HJM58" s="20"/>
      <c r="HJN58" s="20"/>
      <c r="HJO58" s="20"/>
      <c r="HJP58" s="20"/>
      <c r="HJQ58" s="20"/>
      <c r="HJR58" s="20"/>
      <c r="HJS58" s="20"/>
      <c r="HJT58" s="20"/>
      <c r="HJU58" s="20"/>
      <c r="HJV58" s="20"/>
      <c r="HJW58" s="20"/>
      <c r="HJX58" s="20"/>
      <c r="HJY58" s="20"/>
      <c r="HJZ58" s="20"/>
      <c r="HKA58" s="20"/>
      <c r="HKB58" s="20"/>
      <c r="HKC58" s="20"/>
      <c r="HKD58" s="20"/>
      <c r="HKE58" s="20"/>
      <c r="HKF58" s="20"/>
      <c r="HKG58" s="20"/>
      <c r="HKH58" s="20"/>
      <c r="HKI58" s="20"/>
      <c r="HKJ58" s="20"/>
      <c r="HKK58" s="20"/>
      <c r="HKL58" s="20"/>
      <c r="HKM58" s="20"/>
      <c r="HKN58" s="20"/>
      <c r="HKO58" s="20"/>
      <c r="HKP58" s="20"/>
      <c r="HKQ58" s="20"/>
      <c r="HKR58" s="20"/>
      <c r="HKS58" s="20"/>
      <c r="HKT58" s="20"/>
      <c r="HKU58" s="20"/>
      <c r="HKV58" s="20"/>
      <c r="HKW58" s="20"/>
      <c r="HKX58" s="20"/>
      <c r="HKY58" s="20"/>
      <c r="HKZ58" s="20"/>
      <c r="HLA58" s="20"/>
      <c r="HLB58" s="20"/>
      <c r="HLC58" s="20"/>
      <c r="HLD58" s="20"/>
      <c r="HLE58" s="20"/>
      <c r="HLF58" s="20"/>
      <c r="HLG58" s="20"/>
      <c r="HLH58" s="20"/>
      <c r="HLI58" s="20"/>
      <c r="HLJ58" s="20"/>
      <c r="HLK58" s="20"/>
      <c r="HLL58" s="20"/>
      <c r="HLM58" s="20"/>
      <c r="HLN58" s="20"/>
      <c r="HLO58" s="20"/>
      <c r="HLP58" s="20"/>
      <c r="HLQ58" s="20"/>
      <c r="HLR58" s="20"/>
      <c r="HLS58" s="20"/>
      <c r="HLT58" s="20"/>
      <c r="HLU58" s="20"/>
      <c r="HLV58" s="20"/>
      <c r="HLW58" s="20"/>
      <c r="HLX58" s="20"/>
      <c r="HLY58" s="20"/>
      <c r="HLZ58" s="20"/>
      <c r="HMA58" s="20"/>
      <c r="HMB58" s="20"/>
      <c r="HMC58" s="20"/>
      <c r="HMD58" s="20"/>
      <c r="HME58" s="20"/>
      <c r="HMF58" s="20"/>
      <c r="HMG58" s="20"/>
      <c r="HMH58" s="20"/>
      <c r="HMI58" s="20"/>
      <c r="HMJ58" s="20"/>
      <c r="HMK58" s="20"/>
      <c r="HML58" s="20"/>
      <c r="HMM58" s="20"/>
      <c r="HMN58" s="20"/>
      <c r="HMO58" s="20"/>
      <c r="HMP58" s="20"/>
      <c r="HMQ58" s="20"/>
      <c r="HMR58" s="20"/>
      <c r="HMS58" s="20"/>
      <c r="HMT58" s="20"/>
      <c r="HMU58" s="20"/>
      <c r="HMV58" s="20"/>
      <c r="HMW58" s="20"/>
      <c r="HMX58" s="20"/>
      <c r="HMY58" s="20"/>
      <c r="HMZ58" s="20"/>
      <c r="HNA58" s="20"/>
      <c r="HNB58" s="20"/>
      <c r="HNC58" s="20"/>
      <c r="HND58" s="20"/>
      <c r="HNE58" s="20"/>
      <c r="HNF58" s="20"/>
      <c r="HNG58" s="20"/>
      <c r="HNH58" s="20"/>
      <c r="HNI58" s="20"/>
      <c r="HNJ58" s="20"/>
      <c r="HNK58" s="20"/>
      <c r="HNL58" s="20"/>
      <c r="HNM58" s="20"/>
      <c r="HNN58" s="20"/>
      <c r="HNO58" s="20"/>
      <c r="HNP58" s="20"/>
      <c r="HNQ58" s="20"/>
      <c r="HNR58" s="20"/>
      <c r="HNS58" s="20"/>
      <c r="HNT58" s="20"/>
      <c r="HNU58" s="20"/>
      <c r="HNV58" s="20"/>
      <c r="HNW58" s="20"/>
      <c r="HNX58" s="20"/>
      <c r="HNY58" s="20"/>
      <c r="HNZ58" s="20"/>
      <c r="HOA58" s="20"/>
      <c r="HOB58" s="20"/>
      <c r="HOC58" s="20"/>
      <c r="HOD58" s="20"/>
      <c r="HOE58" s="20"/>
      <c r="HOF58" s="20"/>
      <c r="HOG58" s="20"/>
      <c r="HOH58" s="20"/>
      <c r="HOI58" s="20"/>
      <c r="HOJ58" s="20"/>
      <c r="HOK58" s="20"/>
      <c r="HOL58" s="20"/>
      <c r="HOM58" s="20"/>
      <c r="HON58" s="20"/>
      <c r="HOO58" s="20"/>
      <c r="HOP58" s="20"/>
      <c r="HOQ58" s="20"/>
      <c r="HOR58" s="20"/>
      <c r="HOS58" s="20"/>
      <c r="HOT58" s="20"/>
      <c r="HOU58" s="20"/>
      <c r="HOV58" s="20"/>
      <c r="HOW58" s="20"/>
      <c r="HOX58" s="20"/>
      <c r="HOY58" s="20"/>
      <c r="HOZ58" s="20"/>
      <c r="HPA58" s="20"/>
      <c r="HPB58" s="20"/>
      <c r="HPC58" s="20"/>
      <c r="HPD58" s="20"/>
      <c r="HPE58" s="20"/>
      <c r="HPF58" s="20"/>
      <c r="HPG58" s="20"/>
      <c r="HPH58" s="20"/>
      <c r="HPI58" s="20"/>
      <c r="HPJ58" s="20"/>
      <c r="HPK58" s="20"/>
      <c r="HPL58" s="20"/>
      <c r="HPM58" s="20"/>
      <c r="HPN58" s="20"/>
      <c r="HPO58" s="20"/>
      <c r="HPP58" s="20"/>
      <c r="HPQ58" s="20"/>
      <c r="HPR58" s="20"/>
      <c r="HPS58" s="20"/>
      <c r="HPT58" s="20"/>
      <c r="HPU58" s="20"/>
      <c r="HPV58" s="20"/>
      <c r="HPW58" s="20"/>
      <c r="HPX58" s="20"/>
      <c r="HPY58" s="20"/>
      <c r="HPZ58" s="20"/>
      <c r="HQA58" s="20"/>
      <c r="HQB58" s="20"/>
      <c r="HQC58" s="20"/>
      <c r="HQD58" s="20"/>
      <c r="HQE58" s="20"/>
      <c r="HQF58" s="20"/>
      <c r="HQG58" s="20"/>
      <c r="HQH58" s="20"/>
      <c r="HQI58" s="20"/>
      <c r="HQJ58" s="20"/>
      <c r="HQK58" s="20"/>
      <c r="HQL58" s="20"/>
      <c r="HQM58" s="20"/>
      <c r="HQN58" s="20"/>
      <c r="HQO58" s="20"/>
      <c r="HQP58" s="20"/>
      <c r="HQQ58" s="20"/>
      <c r="HQR58" s="20"/>
      <c r="HQS58" s="20"/>
      <c r="HQT58" s="20"/>
      <c r="HQU58" s="20"/>
      <c r="HQV58" s="20"/>
      <c r="HQW58" s="20"/>
      <c r="HQX58" s="20"/>
      <c r="HQY58" s="20"/>
      <c r="HQZ58" s="20"/>
      <c r="HRA58" s="20"/>
      <c r="HRB58" s="20"/>
      <c r="HRC58" s="20"/>
      <c r="HRD58" s="20"/>
      <c r="HRE58" s="20"/>
      <c r="HRF58" s="20"/>
      <c r="HRG58" s="20"/>
      <c r="HRH58" s="20"/>
      <c r="HRI58" s="20"/>
      <c r="HRJ58" s="20"/>
      <c r="HRK58" s="20"/>
      <c r="HRL58" s="20"/>
      <c r="HRM58" s="20"/>
      <c r="HRN58" s="20"/>
      <c r="HRO58" s="20"/>
      <c r="HRP58" s="20"/>
      <c r="HRQ58" s="20"/>
      <c r="HRR58" s="20"/>
      <c r="HRS58" s="20"/>
      <c r="HRT58" s="20"/>
      <c r="HRU58" s="20"/>
      <c r="HRV58" s="20"/>
      <c r="HRW58" s="20"/>
      <c r="HRX58" s="20"/>
      <c r="HRY58" s="20"/>
      <c r="HRZ58" s="20"/>
      <c r="HSA58" s="20"/>
      <c r="HSB58" s="20"/>
      <c r="HSC58" s="20"/>
      <c r="HSD58" s="20"/>
      <c r="HSE58" s="20"/>
      <c r="HSF58" s="20"/>
      <c r="HSG58" s="20"/>
      <c r="HSH58" s="20"/>
      <c r="HSI58" s="20"/>
      <c r="HSJ58" s="20"/>
      <c r="HSK58" s="20"/>
      <c r="HSL58" s="20"/>
      <c r="HSM58" s="20"/>
      <c r="HSN58" s="20"/>
      <c r="HSO58" s="20"/>
      <c r="HSP58" s="20"/>
      <c r="HSQ58" s="20"/>
      <c r="HSR58" s="20"/>
      <c r="HSS58" s="20"/>
      <c r="HST58" s="20"/>
      <c r="HSU58" s="20"/>
      <c r="HSV58" s="20"/>
      <c r="HSW58" s="20"/>
      <c r="HSX58" s="20"/>
      <c r="HSY58" s="20"/>
      <c r="HSZ58" s="20"/>
      <c r="HTA58" s="20"/>
      <c r="HTB58" s="20"/>
      <c r="HTC58" s="20"/>
      <c r="HTD58" s="20"/>
      <c r="HTE58" s="20"/>
      <c r="HTF58" s="20"/>
      <c r="HTG58" s="20"/>
      <c r="HTH58" s="20"/>
      <c r="HTI58" s="20"/>
      <c r="HTJ58" s="20"/>
      <c r="HTK58" s="20"/>
      <c r="HTL58" s="20"/>
      <c r="HTM58" s="20"/>
      <c r="HTN58" s="20"/>
      <c r="HTO58" s="20"/>
      <c r="HTP58" s="20"/>
      <c r="HTQ58" s="20"/>
      <c r="HTR58" s="20"/>
      <c r="HTS58" s="20"/>
      <c r="HTT58" s="20"/>
      <c r="HTU58" s="20"/>
      <c r="HTV58" s="20"/>
      <c r="HTW58" s="20"/>
      <c r="HTX58" s="20"/>
      <c r="HTY58" s="20"/>
      <c r="HTZ58" s="20"/>
      <c r="HUA58" s="20"/>
      <c r="HUB58" s="20"/>
      <c r="HUC58" s="20"/>
      <c r="HUD58" s="20"/>
      <c r="HUE58" s="20"/>
      <c r="HUF58" s="20"/>
      <c r="HUG58" s="20"/>
      <c r="HUH58" s="20"/>
      <c r="HUI58" s="20"/>
      <c r="HUJ58" s="20"/>
      <c r="HUK58" s="20"/>
      <c r="HUL58" s="20"/>
      <c r="HUM58" s="20"/>
      <c r="HUN58" s="20"/>
      <c r="HUO58" s="20"/>
      <c r="HUP58" s="20"/>
      <c r="HUQ58" s="20"/>
      <c r="HUR58" s="20"/>
      <c r="HUS58" s="20"/>
      <c r="HUT58" s="20"/>
      <c r="HUU58" s="20"/>
      <c r="HUV58" s="20"/>
      <c r="HUW58" s="20"/>
      <c r="HUX58" s="20"/>
      <c r="HUY58" s="20"/>
      <c r="HUZ58" s="20"/>
      <c r="HVA58" s="20"/>
      <c r="HVB58" s="20"/>
      <c r="HVC58" s="20"/>
      <c r="HVD58" s="20"/>
      <c r="HVE58" s="20"/>
      <c r="HVF58" s="20"/>
      <c r="HVG58" s="20"/>
      <c r="HVH58" s="20"/>
      <c r="HVI58" s="20"/>
      <c r="HVJ58" s="20"/>
      <c r="HVK58" s="20"/>
      <c r="HVL58" s="20"/>
      <c r="HVM58" s="20"/>
      <c r="HVN58" s="20"/>
      <c r="HVO58" s="20"/>
      <c r="HVP58" s="20"/>
      <c r="HVQ58" s="20"/>
      <c r="HVR58" s="20"/>
      <c r="HVS58" s="20"/>
      <c r="HVT58" s="20"/>
      <c r="HVU58" s="20"/>
      <c r="HVV58" s="20"/>
      <c r="HVW58" s="20"/>
      <c r="HVX58" s="20"/>
      <c r="HVY58" s="20"/>
      <c r="HVZ58" s="20"/>
      <c r="HWA58" s="20"/>
      <c r="HWB58" s="20"/>
      <c r="HWC58" s="20"/>
      <c r="HWD58" s="20"/>
      <c r="HWE58" s="20"/>
      <c r="HWF58" s="20"/>
      <c r="HWG58" s="20"/>
      <c r="HWH58" s="20"/>
      <c r="HWI58" s="20"/>
      <c r="HWJ58" s="20"/>
      <c r="HWK58" s="20"/>
      <c r="HWL58" s="20"/>
      <c r="HWM58" s="20"/>
      <c r="HWN58" s="20"/>
      <c r="HWO58" s="20"/>
      <c r="HWP58" s="20"/>
      <c r="HWQ58" s="20"/>
      <c r="HWR58" s="20"/>
      <c r="HWS58" s="20"/>
      <c r="HWT58" s="20"/>
      <c r="HWU58" s="20"/>
      <c r="HWV58" s="20"/>
      <c r="HWW58" s="20"/>
      <c r="HWX58" s="20"/>
      <c r="HWY58" s="20"/>
      <c r="HWZ58" s="20"/>
      <c r="HXA58" s="20"/>
      <c r="HXB58" s="20"/>
      <c r="HXC58" s="20"/>
      <c r="HXD58" s="20"/>
      <c r="HXE58" s="20"/>
      <c r="HXF58" s="20"/>
      <c r="HXG58" s="20"/>
      <c r="HXH58" s="20"/>
      <c r="HXI58" s="20"/>
      <c r="HXJ58" s="20"/>
      <c r="HXK58" s="20"/>
      <c r="HXL58" s="20"/>
      <c r="HXM58" s="20"/>
      <c r="HXN58" s="20"/>
      <c r="HXO58" s="20"/>
      <c r="HXP58" s="20"/>
      <c r="HXQ58" s="20"/>
      <c r="HXR58" s="20"/>
      <c r="HXS58" s="20"/>
      <c r="HXT58" s="20"/>
      <c r="HXU58" s="20"/>
      <c r="HXV58" s="20"/>
      <c r="HXW58" s="20"/>
      <c r="HXX58" s="20"/>
      <c r="HXY58" s="20"/>
      <c r="HXZ58" s="20"/>
      <c r="HYA58" s="20"/>
      <c r="HYB58" s="20"/>
      <c r="HYC58" s="20"/>
      <c r="HYD58" s="20"/>
      <c r="HYE58" s="20"/>
      <c r="HYF58" s="20"/>
      <c r="HYG58" s="20"/>
      <c r="HYH58" s="20"/>
      <c r="HYI58" s="20"/>
      <c r="HYJ58" s="20"/>
      <c r="HYK58" s="20"/>
      <c r="HYL58" s="20"/>
      <c r="HYM58" s="20"/>
      <c r="HYN58" s="20"/>
      <c r="HYO58" s="20"/>
      <c r="HYP58" s="20"/>
      <c r="HYQ58" s="20"/>
      <c r="HYR58" s="20"/>
      <c r="HYS58" s="20"/>
      <c r="HYT58" s="20"/>
      <c r="HYU58" s="20"/>
      <c r="HYV58" s="20"/>
      <c r="HYW58" s="20"/>
      <c r="HYX58" s="20"/>
      <c r="HYY58" s="20"/>
      <c r="HYZ58" s="20"/>
      <c r="HZA58" s="20"/>
      <c r="HZB58" s="20"/>
      <c r="HZC58" s="20"/>
      <c r="HZD58" s="20"/>
      <c r="HZE58" s="20"/>
      <c r="HZF58" s="20"/>
      <c r="HZG58" s="20"/>
      <c r="HZH58" s="20"/>
      <c r="HZI58" s="20"/>
      <c r="HZJ58" s="20"/>
      <c r="HZK58" s="20"/>
      <c r="HZL58" s="20"/>
      <c r="HZM58" s="20"/>
      <c r="HZN58" s="20"/>
      <c r="HZO58" s="20"/>
      <c r="HZP58" s="20"/>
      <c r="HZQ58" s="20"/>
      <c r="HZR58" s="20"/>
      <c r="HZS58" s="20"/>
      <c r="HZT58" s="20"/>
      <c r="HZU58" s="20"/>
      <c r="HZV58" s="20"/>
      <c r="HZW58" s="20"/>
      <c r="HZX58" s="20"/>
      <c r="HZY58" s="20"/>
      <c r="HZZ58" s="20"/>
      <c r="IAA58" s="20"/>
      <c r="IAB58" s="20"/>
      <c r="IAC58" s="20"/>
      <c r="IAD58" s="20"/>
      <c r="IAE58" s="20"/>
      <c r="IAF58" s="20"/>
      <c r="IAG58" s="20"/>
      <c r="IAH58" s="20"/>
      <c r="IAI58" s="20"/>
      <c r="IAJ58" s="20"/>
      <c r="IAK58" s="20"/>
      <c r="IAL58" s="20"/>
      <c r="IAM58" s="20"/>
      <c r="IAN58" s="20"/>
      <c r="IAO58" s="20"/>
      <c r="IAP58" s="20"/>
      <c r="IAQ58" s="20"/>
      <c r="IAR58" s="20"/>
      <c r="IAS58" s="20"/>
      <c r="IAT58" s="20"/>
      <c r="IAU58" s="20"/>
      <c r="IAV58" s="20"/>
      <c r="IAW58" s="20"/>
      <c r="IAX58" s="20"/>
      <c r="IAY58" s="20"/>
      <c r="IAZ58" s="20"/>
      <c r="IBA58" s="20"/>
      <c r="IBB58" s="20"/>
      <c r="IBC58" s="20"/>
      <c r="IBD58" s="20"/>
      <c r="IBE58" s="20"/>
      <c r="IBF58" s="20"/>
      <c r="IBG58" s="20"/>
      <c r="IBH58" s="20"/>
      <c r="IBI58" s="20"/>
      <c r="IBJ58" s="20"/>
      <c r="IBK58" s="20"/>
      <c r="IBL58" s="20"/>
      <c r="IBM58" s="20"/>
      <c r="IBN58" s="20"/>
      <c r="IBO58" s="20"/>
      <c r="IBP58" s="20"/>
      <c r="IBQ58" s="20"/>
      <c r="IBR58" s="20"/>
      <c r="IBS58" s="20"/>
      <c r="IBT58" s="20"/>
      <c r="IBU58" s="20"/>
      <c r="IBV58" s="20"/>
      <c r="IBW58" s="20"/>
      <c r="IBX58" s="20"/>
      <c r="IBY58" s="20"/>
      <c r="IBZ58" s="20"/>
      <c r="ICA58" s="20"/>
      <c r="ICB58" s="20"/>
      <c r="ICC58" s="20"/>
      <c r="ICD58" s="20"/>
      <c r="ICE58" s="20"/>
      <c r="ICF58" s="20"/>
      <c r="ICG58" s="20"/>
      <c r="ICH58" s="20"/>
      <c r="ICI58" s="20"/>
      <c r="ICJ58" s="20"/>
      <c r="ICK58" s="20"/>
      <c r="ICL58" s="20"/>
      <c r="ICM58" s="20"/>
      <c r="ICN58" s="20"/>
      <c r="ICO58" s="20"/>
      <c r="ICP58" s="20"/>
      <c r="ICQ58" s="20"/>
      <c r="ICR58" s="20"/>
      <c r="ICS58" s="20"/>
      <c r="ICT58" s="20"/>
      <c r="ICU58" s="20"/>
      <c r="ICV58" s="20"/>
      <c r="ICW58" s="20"/>
      <c r="ICX58" s="20"/>
      <c r="ICY58" s="20"/>
      <c r="ICZ58" s="20"/>
      <c r="IDA58" s="20"/>
      <c r="IDB58" s="20"/>
      <c r="IDC58" s="20"/>
      <c r="IDD58" s="20"/>
      <c r="IDE58" s="20"/>
      <c r="IDF58" s="20"/>
      <c r="IDG58" s="20"/>
      <c r="IDH58" s="20"/>
      <c r="IDI58" s="20"/>
      <c r="IDJ58" s="20"/>
      <c r="IDK58" s="20"/>
      <c r="IDL58" s="20"/>
      <c r="IDM58" s="20"/>
      <c r="IDN58" s="20"/>
      <c r="IDO58" s="20"/>
      <c r="IDP58" s="20"/>
      <c r="IDQ58" s="20"/>
      <c r="IDR58" s="20"/>
      <c r="IDS58" s="20"/>
      <c r="IDT58" s="20"/>
      <c r="IDU58" s="20"/>
      <c r="IDV58" s="20"/>
      <c r="IDW58" s="20"/>
      <c r="IDX58" s="20"/>
      <c r="IDY58" s="20"/>
      <c r="IDZ58" s="20"/>
      <c r="IEA58" s="20"/>
      <c r="IEB58" s="20"/>
      <c r="IEC58" s="20"/>
      <c r="IED58" s="20"/>
      <c r="IEE58" s="20"/>
      <c r="IEF58" s="20"/>
      <c r="IEG58" s="20"/>
      <c r="IEH58" s="20"/>
      <c r="IEI58" s="20"/>
      <c r="IEJ58" s="20"/>
      <c r="IEK58" s="20"/>
      <c r="IEL58" s="20"/>
      <c r="IEM58" s="20"/>
      <c r="IEN58" s="20"/>
      <c r="IEO58" s="20"/>
      <c r="IEP58" s="20"/>
      <c r="IEQ58" s="20"/>
      <c r="IER58" s="20"/>
      <c r="IES58" s="20"/>
      <c r="IET58" s="20"/>
      <c r="IEU58" s="20"/>
      <c r="IEV58" s="20"/>
      <c r="IEW58" s="20"/>
      <c r="IEX58" s="20"/>
      <c r="IEY58" s="20"/>
      <c r="IEZ58" s="20"/>
      <c r="IFA58" s="20"/>
      <c r="IFB58" s="20"/>
      <c r="IFC58" s="20"/>
      <c r="IFD58" s="20"/>
      <c r="IFE58" s="20"/>
      <c r="IFF58" s="20"/>
      <c r="IFG58" s="20"/>
      <c r="IFH58" s="20"/>
      <c r="IFI58" s="20"/>
      <c r="IFJ58" s="20"/>
      <c r="IFK58" s="20"/>
      <c r="IFL58" s="20"/>
      <c r="IFM58" s="20"/>
      <c r="IFN58" s="20"/>
      <c r="IFO58" s="20"/>
      <c r="IFP58" s="20"/>
      <c r="IFQ58" s="20"/>
      <c r="IFR58" s="20"/>
      <c r="IFS58" s="20"/>
      <c r="IFT58" s="20"/>
      <c r="IFU58" s="20"/>
      <c r="IFV58" s="20"/>
      <c r="IFW58" s="20"/>
      <c r="IFX58" s="20"/>
      <c r="IFY58" s="20"/>
      <c r="IFZ58" s="20"/>
      <c r="IGA58" s="20"/>
      <c r="IGB58" s="20"/>
      <c r="IGC58" s="20"/>
      <c r="IGD58" s="20"/>
      <c r="IGE58" s="20"/>
      <c r="IGF58" s="20"/>
      <c r="IGG58" s="20"/>
      <c r="IGH58" s="20"/>
      <c r="IGI58" s="20"/>
      <c r="IGJ58" s="20"/>
      <c r="IGK58" s="20"/>
      <c r="IGL58" s="20"/>
      <c r="IGM58" s="20"/>
      <c r="IGN58" s="20"/>
      <c r="IGO58" s="20"/>
      <c r="IGP58" s="20"/>
      <c r="IGQ58" s="20"/>
      <c r="IGR58" s="20"/>
      <c r="IGS58" s="20"/>
      <c r="IGT58" s="20"/>
      <c r="IGU58" s="20"/>
      <c r="IGV58" s="20"/>
      <c r="IGW58" s="20"/>
      <c r="IGX58" s="20"/>
      <c r="IGY58" s="20"/>
      <c r="IGZ58" s="20"/>
      <c r="IHA58" s="20"/>
      <c r="IHB58" s="20"/>
      <c r="IHC58" s="20"/>
      <c r="IHD58" s="20"/>
      <c r="IHE58" s="20"/>
      <c r="IHF58" s="20"/>
      <c r="IHG58" s="20"/>
      <c r="IHH58" s="20"/>
      <c r="IHI58" s="20"/>
      <c r="IHJ58" s="20"/>
      <c r="IHK58" s="20"/>
      <c r="IHL58" s="20"/>
      <c r="IHM58" s="20"/>
      <c r="IHN58" s="20"/>
      <c r="IHO58" s="20"/>
      <c r="IHP58" s="20"/>
      <c r="IHQ58" s="20"/>
      <c r="IHR58" s="20"/>
      <c r="IHS58" s="20"/>
      <c r="IHT58" s="20"/>
      <c r="IHU58" s="20"/>
      <c r="IHV58" s="20"/>
      <c r="IHW58" s="20"/>
      <c r="IHX58" s="20"/>
      <c r="IHY58" s="20"/>
      <c r="IHZ58" s="20"/>
      <c r="IIA58" s="20"/>
      <c r="IIB58" s="20"/>
      <c r="IIC58" s="20"/>
      <c r="IID58" s="20"/>
      <c r="IIE58" s="20"/>
      <c r="IIF58" s="20"/>
      <c r="IIG58" s="20"/>
      <c r="IIH58" s="20"/>
      <c r="III58" s="20"/>
      <c r="IIJ58" s="20"/>
      <c r="IIK58" s="20"/>
      <c r="IIL58" s="20"/>
      <c r="IIM58" s="20"/>
      <c r="IIN58" s="20"/>
      <c r="IIO58" s="20"/>
      <c r="IIP58" s="20"/>
      <c r="IIQ58" s="20"/>
      <c r="IIR58" s="20"/>
      <c r="IIS58" s="20"/>
      <c r="IIT58" s="20"/>
      <c r="IIU58" s="20"/>
      <c r="IIV58" s="20"/>
      <c r="IIW58" s="20"/>
      <c r="IIX58" s="20"/>
      <c r="IIY58" s="20"/>
      <c r="IIZ58" s="20"/>
      <c r="IJA58" s="20"/>
      <c r="IJB58" s="20"/>
      <c r="IJC58" s="20"/>
      <c r="IJD58" s="20"/>
      <c r="IJE58" s="20"/>
      <c r="IJF58" s="20"/>
      <c r="IJG58" s="20"/>
      <c r="IJH58" s="20"/>
      <c r="IJI58" s="20"/>
      <c r="IJJ58" s="20"/>
      <c r="IJK58" s="20"/>
      <c r="IJL58" s="20"/>
      <c r="IJM58" s="20"/>
      <c r="IJN58" s="20"/>
      <c r="IJO58" s="20"/>
      <c r="IJP58" s="20"/>
      <c r="IJQ58" s="20"/>
      <c r="IJR58" s="20"/>
      <c r="IJS58" s="20"/>
      <c r="IJT58" s="20"/>
      <c r="IJU58" s="20"/>
      <c r="IJV58" s="20"/>
      <c r="IJW58" s="20"/>
      <c r="IJX58" s="20"/>
      <c r="IJY58" s="20"/>
      <c r="IJZ58" s="20"/>
      <c r="IKA58" s="20"/>
      <c r="IKB58" s="20"/>
      <c r="IKC58" s="20"/>
      <c r="IKD58" s="20"/>
      <c r="IKE58" s="20"/>
      <c r="IKF58" s="20"/>
      <c r="IKG58" s="20"/>
      <c r="IKH58" s="20"/>
      <c r="IKI58" s="20"/>
      <c r="IKJ58" s="20"/>
      <c r="IKK58" s="20"/>
      <c r="IKL58" s="20"/>
      <c r="IKM58" s="20"/>
      <c r="IKN58" s="20"/>
      <c r="IKO58" s="20"/>
      <c r="IKP58" s="20"/>
      <c r="IKQ58" s="20"/>
      <c r="IKR58" s="20"/>
      <c r="IKS58" s="20"/>
      <c r="IKT58" s="20"/>
      <c r="IKU58" s="20"/>
      <c r="IKV58" s="20"/>
      <c r="IKW58" s="20"/>
      <c r="IKX58" s="20"/>
      <c r="IKY58" s="20"/>
      <c r="IKZ58" s="20"/>
      <c r="ILA58" s="20"/>
      <c r="ILB58" s="20"/>
      <c r="ILC58" s="20"/>
      <c r="ILD58" s="20"/>
      <c r="ILE58" s="20"/>
      <c r="ILF58" s="20"/>
      <c r="ILG58" s="20"/>
      <c r="ILH58" s="20"/>
      <c r="ILI58" s="20"/>
      <c r="ILJ58" s="20"/>
      <c r="ILK58" s="20"/>
      <c r="ILL58" s="20"/>
      <c r="ILM58" s="20"/>
      <c r="ILN58" s="20"/>
      <c r="ILO58" s="20"/>
      <c r="ILP58" s="20"/>
      <c r="ILQ58" s="20"/>
      <c r="ILR58" s="20"/>
      <c r="ILS58" s="20"/>
      <c r="ILT58" s="20"/>
      <c r="ILU58" s="20"/>
      <c r="ILV58" s="20"/>
      <c r="ILW58" s="20"/>
      <c r="ILX58" s="20"/>
      <c r="ILY58" s="20"/>
      <c r="ILZ58" s="20"/>
      <c r="IMA58" s="20"/>
      <c r="IMB58" s="20"/>
      <c r="IMC58" s="20"/>
      <c r="IMD58" s="20"/>
      <c r="IME58" s="20"/>
      <c r="IMF58" s="20"/>
      <c r="IMG58" s="20"/>
      <c r="IMH58" s="20"/>
      <c r="IMI58" s="20"/>
      <c r="IMJ58" s="20"/>
      <c r="IMK58" s="20"/>
      <c r="IML58" s="20"/>
      <c r="IMM58" s="20"/>
      <c r="IMN58" s="20"/>
      <c r="IMO58" s="20"/>
      <c r="IMP58" s="20"/>
      <c r="IMQ58" s="20"/>
      <c r="IMR58" s="20"/>
      <c r="IMS58" s="20"/>
      <c r="IMT58" s="20"/>
      <c r="IMU58" s="20"/>
      <c r="IMV58" s="20"/>
      <c r="IMW58" s="20"/>
      <c r="IMX58" s="20"/>
      <c r="IMY58" s="20"/>
      <c r="IMZ58" s="20"/>
      <c r="INA58" s="20"/>
      <c r="INB58" s="20"/>
      <c r="INC58" s="20"/>
      <c r="IND58" s="20"/>
      <c r="INE58" s="20"/>
      <c r="INF58" s="20"/>
      <c r="ING58" s="20"/>
      <c r="INH58" s="20"/>
      <c r="INI58" s="20"/>
      <c r="INJ58" s="20"/>
      <c r="INK58" s="20"/>
      <c r="INL58" s="20"/>
      <c r="INM58" s="20"/>
      <c r="INN58" s="20"/>
      <c r="INO58" s="20"/>
      <c r="INP58" s="20"/>
      <c r="INQ58" s="20"/>
      <c r="INR58" s="20"/>
      <c r="INS58" s="20"/>
      <c r="INT58" s="20"/>
      <c r="INU58" s="20"/>
      <c r="INV58" s="20"/>
      <c r="INW58" s="20"/>
      <c r="INX58" s="20"/>
      <c r="INY58" s="20"/>
      <c r="INZ58" s="20"/>
      <c r="IOA58" s="20"/>
      <c r="IOB58" s="20"/>
      <c r="IOC58" s="20"/>
      <c r="IOD58" s="20"/>
      <c r="IOE58" s="20"/>
      <c r="IOF58" s="20"/>
      <c r="IOG58" s="20"/>
      <c r="IOH58" s="20"/>
      <c r="IOI58" s="20"/>
      <c r="IOJ58" s="20"/>
      <c r="IOK58" s="20"/>
      <c r="IOL58" s="20"/>
      <c r="IOM58" s="20"/>
      <c r="ION58" s="20"/>
      <c r="IOO58" s="20"/>
      <c r="IOP58" s="20"/>
      <c r="IOQ58" s="20"/>
      <c r="IOR58" s="20"/>
      <c r="IOS58" s="20"/>
      <c r="IOT58" s="20"/>
      <c r="IOU58" s="20"/>
      <c r="IOV58" s="20"/>
      <c r="IOW58" s="20"/>
      <c r="IOX58" s="20"/>
      <c r="IOY58" s="20"/>
      <c r="IOZ58" s="20"/>
      <c r="IPA58" s="20"/>
      <c r="IPB58" s="20"/>
      <c r="IPC58" s="20"/>
      <c r="IPD58" s="20"/>
      <c r="IPE58" s="20"/>
      <c r="IPF58" s="20"/>
      <c r="IPG58" s="20"/>
      <c r="IPH58" s="20"/>
      <c r="IPI58" s="20"/>
      <c r="IPJ58" s="20"/>
      <c r="IPK58" s="20"/>
      <c r="IPL58" s="20"/>
      <c r="IPM58" s="20"/>
      <c r="IPN58" s="20"/>
      <c r="IPO58" s="20"/>
      <c r="IPP58" s="20"/>
      <c r="IPQ58" s="20"/>
      <c r="IPR58" s="20"/>
      <c r="IPS58" s="20"/>
      <c r="IPT58" s="20"/>
      <c r="IPU58" s="20"/>
      <c r="IPV58" s="20"/>
      <c r="IPW58" s="20"/>
      <c r="IPX58" s="20"/>
      <c r="IPY58" s="20"/>
      <c r="IPZ58" s="20"/>
      <c r="IQA58" s="20"/>
      <c r="IQB58" s="20"/>
      <c r="IQC58" s="20"/>
      <c r="IQD58" s="20"/>
      <c r="IQE58" s="20"/>
      <c r="IQF58" s="20"/>
      <c r="IQG58" s="20"/>
      <c r="IQH58" s="20"/>
      <c r="IQI58" s="20"/>
      <c r="IQJ58" s="20"/>
      <c r="IQK58" s="20"/>
      <c r="IQL58" s="20"/>
      <c r="IQM58" s="20"/>
      <c r="IQN58" s="20"/>
      <c r="IQO58" s="20"/>
      <c r="IQP58" s="20"/>
      <c r="IQQ58" s="20"/>
      <c r="IQR58" s="20"/>
      <c r="IQS58" s="20"/>
      <c r="IQT58" s="20"/>
      <c r="IQU58" s="20"/>
      <c r="IQV58" s="20"/>
      <c r="IQW58" s="20"/>
      <c r="IQX58" s="20"/>
      <c r="IQY58" s="20"/>
      <c r="IQZ58" s="20"/>
      <c r="IRA58" s="20"/>
      <c r="IRB58" s="20"/>
      <c r="IRC58" s="20"/>
      <c r="IRD58" s="20"/>
      <c r="IRE58" s="20"/>
      <c r="IRF58" s="20"/>
      <c r="IRG58" s="20"/>
      <c r="IRH58" s="20"/>
      <c r="IRI58" s="20"/>
      <c r="IRJ58" s="20"/>
      <c r="IRK58" s="20"/>
      <c r="IRL58" s="20"/>
      <c r="IRM58" s="20"/>
      <c r="IRN58" s="20"/>
      <c r="IRO58" s="20"/>
      <c r="IRP58" s="20"/>
      <c r="IRQ58" s="20"/>
      <c r="IRR58" s="20"/>
      <c r="IRS58" s="20"/>
      <c r="IRT58" s="20"/>
      <c r="IRU58" s="20"/>
      <c r="IRV58" s="20"/>
      <c r="IRW58" s="20"/>
      <c r="IRX58" s="20"/>
      <c r="IRY58" s="20"/>
      <c r="IRZ58" s="20"/>
      <c r="ISA58" s="20"/>
      <c r="ISB58" s="20"/>
      <c r="ISC58" s="20"/>
      <c r="ISD58" s="20"/>
      <c r="ISE58" s="20"/>
      <c r="ISF58" s="20"/>
      <c r="ISG58" s="20"/>
      <c r="ISH58" s="20"/>
      <c r="ISI58" s="20"/>
      <c r="ISJ58" s="20"/>
      <c r="ISK58" s="20"/>
      <c r="ISL58" s="20"/>
      <c r="ISM58" s="20"/>
      <c r="ISN58" s="20"/>
      <c r="ISO58" s="20"/>
      <c r="ISP58" s="20"/>
      <c r="ISQ58" s="20"/>
      <c r="ISR58" s="20"/>
      <c r="ISS58" s="20"/>
      <c r="IST58" s="20"/>
      <c r="ISU58" s="20"/>
      <c r="ISV58" s="20"/>
      <c r="ISW58" s="20"/>
      <c r="ISX58" s="20"/>
      <c r="ISY58" s="20"/>
      <c r="ISZ58" s="20"/>
      <c r="ITA58" s="20"/>
      <c r="ITB58" s="20"/>
      <c r="ITC58" s="20"/>
      <c r="ITD58" s="20"/>
      <c r="ITE58" s="20"/>
      <c r="ITF58" s="20"/>
      <c r="ITG58" s="20"/>
      <c r="ITH58" s="20"/>
      <c r="ITI58" s="20"/>
      <c r="ITJ58" s="20"/>
      <c r="ITK58" s="20"/>
      <c r="ITL58" s="20"/>
      <c r="ITM58" s="20"/>
      <c r="ITN58" s="20"/>
      <c r="ITO58" s="20"/>
      <c r="ITP58" s="20"/>
      <c r="ITQ58" s="20"/>
      <c r="ITR58" s="20"/>
      <c r="ITS58" s="20"/>
      <c r="ITT58" s="20"/>
      <c r="ITU58" s="20"/>
      <c r="ITV58" s="20"/>
      <c r="ITW58" s="20"/>
      <c r="ITX58" s="20"/>
      <c r="ITY58" s="20"/>
      <c r="ITZ58" s="20"/>
      <c r="IUA58" s="20"/>
      <c r="IUB58" s="20"/>
      <c r="IUC58" s="20"/>
      <c r="IUD58" s="20"/>
      <c r="IUE58" s="20"/>
      <c r="IUF58" s="20"/>
      <c r="IUG58" s="20"/>
      <c r="IUH58" s="20"/>
      <c r="IUI58" s="20"/>
      <c r="IUJ58" s="20"/>
      <c r="IUK58" s="20"/>
      <c r="IUL58" s="20"/>
      <c r="IUM58" s="20"/>
      <c r="IUN58" s="20"/>
      <c r="IUO58" s="20"/>
      <c r="IUP58" s="20"/>
      <c r="IUQ58" s="20"/>
      <c r="IUR58" s="20"/>
      <c r="IUS58" s="20"/>
      <c r="IUT58" s="20"/>
      <c r="IUU58" s="20"/>
      <c r="IUV58" s="20"/>
      <c r="IUW58" s="20"/>
      <c r="IUX58" s="20"/>
      <c r="IUY58" s="20"/>
      <c r="IUZ58" s="20"/>
      <c r="IVA58" s="20"/>
      <c r="IVB58" s="20"/>
      <c r="IVC58" s="20"/>
      <c r="IVD58" s="20"/>
      <c r="IVE58" s="20"/>
      <c r="IVF58" s="20"/>
      <c r="IVG58" s="20"/>
      <c r="IVH58" s="20"/>
      <c r="IVI58" s="20"/>
      <c r="IVJ58" s="20"/>
      <c r="IVK58" s="20"/>
      <c r="IVL58" s="20"/>
      <c r="IVM58" s="20"/>
      <c r="IVN58" s="20"/>
      <c r="IVO58" s="20"/>
      <c r="IVP58" s="20"/>
      <c r="IVQ58" s="20"/>
      <c r="IVR58" s="20"/>
      <c r="IVS58" s="20"/>
      <c r="IVT58" s="20"/>
      <c r="IVU58" s="20"/>
      <c r="IVV58" s="20"/>
      <c r="IVW58" s="20"/>
      <c r="IVX58" s="20"/>
      <c r="IVY58" s="20"/>
      <c r="IVZ58" s="20"/>
      <c r="IWA58" s="20"/>
      <c r="IWB58" s="20"/>
      <c r="IWC58" s="20"/>
      <c r="IWD58" s="20"/>
      <c r="IWE58" s="20"/>
      <c r="IWF58" s="20"/>
      <c r="IWG58" s="20"/>
      <c r="IWH58" s="20"/>
      <c r="IWI58" s="20"/>
      <c r="IWJ58" s="20"/>
      <c r="IWK58" s="20"/>
      <c r="IWL58" s="20"/>
      <c r="IWM58" s="20"/>
      <c r="IWN58" s="20"/>
      <c r="IWO58" s="20"/>
      <c r="IWP58" s="20"/>
      <c r="IWQ58" s="20"/>
      <c r="IWR58" s="20"/>
      <c r="IWS58" s="20"/>
      <c r="IWT58" s="20"/>
      <c r="IWU58" s="20"/>
      <c r="IWV58" s="20"/>
      <c r="IWW58" s="20"/>
      <c r="IWX58" s="20"/>
      <c r="IWY58" s="20"/>
      <c r="IWZ58" s="20"/>
      <c r="IXA58" s="20"/>
      <c r="IXB58" s="20"/>
      <c r="IXC58" s="20"/>
      <c r="IXD58" s="20"/>
      <c r="IXE58" s="20"/>
      <c r="IXF58" s="20"/>
      <c r="IXG58" s="20"/>
      <c r="IXH58" s="20"/>
      <c r="IXI58" s="20"/>
      <c r="IXJ58" s="20"/>
      <c r="IXK58" s="20"/>
      <c r="IXL58" s="20"/>
      <c r="IXM58" s="20"/>
      <c r="IXN58" s="20"/>
      <c r="IXO58" s="20"/>
      <c r="IXP58" s="20"/>
      <c r="IXQ58" s="20"/>
      <c r="IXR58" s="20"/>
      <c r="IXS58" s="20"/>
      <c r="IXT58" s="20"/>
      <c r="IXU58" s="20"/>
      <c r="IXV58" s="20"/>
      <c r="IXW58" s="20"/>
      <c r="IXX58" s="20"/>
      <c r="IXY58" s="20"/>
      <c r="IXZ58" s="20"/>
      <c r="IYA58" s="20"/>
      <c r="IYB58" s="20"/>
      <c r="IYC58" s="20"/>
      <c r="IYD58" s="20"/>
      <c r="IYE58" s="20"/>
      <c r="IYF58" s="20"/>
      <c r="IYG58" s="20"/>
      <c r="IYH58" s="20"/>
      <c r="IYI58" s="20"/>
      <c r="IYJ58" s="20"/>
      <c r="IYK58" s="20"/>
      <c r="IYL58" s="20"/>
      <c r="IYM58" s="20"/>
      <c r="IYN58" s="20"/>
      <c r="IYO58" s="20"/>
      <c r="IYP58" s="20"/>
      <c r="IYQ58" s="20"/>
      <c r="IYR58" s="20"/>
      <c r="IYS58" s="20"/>
      <c r="IYT58" s="20"/>
      <c r="IYU58" s="20"/>
      <c r="IYV58" s="20"/>
      <c r="IYW58" s="20"/>
      <c r="IYX58" s="20"/>
      <c r="IYY58" s="20"/>
      <c r="IYZ58" s="20"/>
      <c r="IZA58" s="20"/>
      <c r="IZB58" s="20"/>
      <c r="IZC58" s="20"/>
      <c r="IZD58" s="20"/>
      <c r="IZE58" s="20"/>
      <c r="IZF58" s="20"/>
      <c r="IZG58" s="20"/>
      <c r="IZH58" s="20"/>
      <c r="IZI58" s="20"/>
      <c r="IZJ58" s="20"/>
      <c r="IZK58" s="20"/>
      <c r="IZL58" s="20"/>
      <c r="IZM58" s="20"/>
      <c r="IZN58" s="20"/>
      <c r="IZO58" s="20"/>
      <c r="IZP58" s="20"/>
      <c r="IZQ58" s="20"/>
      <c r="IZR58" s="20"/>
      <c r="IZS58" s="20"/>
      <c r="IZT58" s="20"/>
      <c r="IZU58" s="20"/>
      <c r="IZV58" s="20"/>
      <c r="IZW58" s="20"/>
      <c r="IZX58" s="20"/>
      <c r="IZY58" s="20"/>
      <c r="IZZ58" s="20"/>
      <c r="JAA58" s="20"/>
      <c r="JAB58" s="20"/>
      <c r="JAC58" s="20"/>
      <c r="JAD58" s="20"/>
      <c r="JAE58" s="20"/>
      <c r="JAF58" s="20"/>
      <c r="JAG58" s="20"/>
      <c r="JAH58" s="20"/>
      <c r="JAI58" s="20"/>
      <c r="JAJ58" s="20"/>
      <c r="JAK58" s="20"/>
      <c r="JAL58" s="20"/>
      <c r="JAM58" s="20"/>
      <c r="JAN58" s="20"/>
      <c r="JAO58" s="20"/>
      <c r="JAP58" s="20"/>
      <c r="JAQ58" s="20"/>
      <c r="JAR58" s="20"/>
      <c r="JAS58" s="20"/>
      <c r="JAT58" s="20"/>
      <c r="JAU58" s="20"/>
      <c r="JAV58" s="20"/>
      <c r="JAW58" s="20"/>
      <c r="JAX58" s="20"/>
      <c r="JAY58" s="20"/>
      <c r="JAZ58" s="20"/>
      <c r="JBA58" s="20"/>
      <c r="JBB58" s="20"/>
      <c r="JBC58" s="20"/>
      <c r="JBD58" s="20"/>
      <c r="JBE58" s="20"/>
      <c r="JBF58" s="20"/>
      <c r="JBG58" s="20"/>
      <c r="JBH58" s="20"/>
      <c r="JBI58" s="20"/>
      <c r="JBJ58" s="20"/>
      <c r="JBK58" s="20"/>
      <c r="JBL58" s="20"/>
      <c r="JBM58" s="20"/>
      <c r="JBN58" s="20"/>
      <c r="JBO58" s="20"/>
      <c r="JBP58" s="20"/>
      <c r="JBQ58" s="20"/>
      <c r="JBR58" s="20"/>
      <c r="JBS58" s="20"/>
      <c r="JBT58" s="20"/>
      <c r="JBU58" s="20"/>
      <c r="JBV58" s="20"/>
      <c r="JBW58" s="20"/>
      <c r="JBX58" s="20"/>
      <c r="JBY58" s="20"/>
      <c r="JBZ58" s="20"/>
      <c r="JCA58" s="20"/>
      <c r="JCB58" s="20"/>
      <c r="JCC58" s="20"/>
      <c r="JCD58" s="20"/>
      <c r="JCE58" s="20"/>
      <c r="JCF58" s="20"/>
      <c r="JCG58" s="20"/>
      <c r="JCH58" s="20"/>
      <c r="JCI58" s="20"/>
      <c r="JCJ58" s="20"/>
      <c r="JCK58" s="20"/>
      <c r="JCL58" s="20"/>
      <c r="JCM58" s="20"/>
      <c r="JCN58" s="20"/>
      <c r="JCO58" s="20"/>
      <c r="JCP58" s="20"/>
      <c r="JCQ58" s="20"/>
      <c r="JCR58" s="20"/>
      <c r="JCS58" s="20"/>
      <c r="JCT58" s="20"/>
      <c r="JCU58" s="20"/>
      <c r="JCV58" s="20"/>
      <c r="JCW58" s="20"/>
      <c r="JCX58" s="20"/>
      <c r="JCY58" s="20"/>
      <c r="JCZ58" s="20"/>
      <c r="JDA58" s="20"/>
      <c r="JDB58" s="20"/>
      <c r="JDC58" s="20"/>
      <c r="JDD58" s="20"/>
      <c r="JDE58" s="20"/>
      <c r="JDF58" s="20"/>
      <c r="JDG58" s="20"/>
      <c r="JDH58" s="20"/>
      <c r="JDI58" s="20"/>
      <c r="JDJ58" s="20"/>
      <c r="JDK58" s="20"/>
      <c r="JDL58" s="20"/>
      <c r="JDM58" s="20"/>
      <c r="JDN58" s="20"/>
      <c r="JDO58" s="20"/>
      <c r="JDP58" s="20"/>
      <c r="JDQ58" s="20"/>
      <c r="JDR58" s="20"/>
      <c r="JDS58" s="20"/>
      <c r="JDT58" s="20"/>
      <c r="JDU58" s="20"/>
      <c r="JDV58" s="20"/>
      <c r="JDW58" s="20"/>
      <c r="JDX58" s="20"/>
      <c r="JDY58" s="20"/>
      <c r="JDZ58" s="20"/>
      <c r="JEA58" s="20"/>
      <c r="JEB58" s="20"/>
      <c r="JEC58" s="20"/>
      <c r="JED58" s="20"/>
      <c r="JEE58" s="20"/>
      <c r="JEF58" s="20"/>
      <c r="JEG58" s="20"/>
      <c r="JEH58" s="20"/>
      <c r="JEI58" s="20"/>
      <c r="JEJ58" s="20"/>
      <c r="JEK58" s="20"/>
      <c r="JEL58" s="20"/>
      <c r="JEM58" s="20"/>
      <c r="JEN58" s="20"/>
      <c r="JEO58" s="20"/>
      <c r="JEP58" s="20"/>
      <c r="JEQ58" s="20"/>
      <c r="JER58" s="20"/>
      <c r="JES58" s="20"/>
      <c r="JET58" s="20"/>
      <c r="JEU58" s="20"/>
      <c r="JEV58" s="20"/>
      <c r="JEW58" s="20"/>
      <c r="JEX58" s="20"/>
      <c r="JEY58" s="20"/>
      <c r="JEZ58" s="20"/>
      <c r="JFA58" s="20"/>
      <c r="JFB58" s="20"/>
      <c r="JFC58" s="20"/>
      <c r="JFD58" s="20"/>
      <c r="JFE58" s="20"/>
      <c r="JFF58" s="20"/>
      <c r="JFG58" s="20"/>
      <c r="JFH58" s="20"/>
      <c r="JFI58" s="20"/>
      <c r="JFJ58" s="20"/>
      <c r="JFK58" s="20"/>
      <c r="JFL58" s="20"/>
      <c r="JFM58" s="20"/>
      <c r="JFN58" s="20"/>
      <c r="JFO58" s="20"/>
      <c r="JFP58" s="20"/>
      <c r="JFQ58" s="20"/>
      <c r="JFR58" s="20"/>
      <c r="JFS58" s="20"/>
      <c r="JFT58" s="20"/>
      <c r="JFU58" s="20"/>
      <c r="JFV58" s="20"/>
      <c r="JFW58" s="20"/>
      <c r="JFX58" s="20"/>
      <c r="JFY58" s="20"/>
      <c r="JFZ58" s="20"/>
      <c r="JGA58" s="20"/>
      <c r="JGB58" s="20"/>
      <c r="JGC58" s="20"/>
      <c r="JGD58" s="20"/>
      <c r="JGE58" s="20"/>
      <c r="JGF58" s="20"/>
      <c r="JGG58" s="20"/>
      <c r="JGH58" s="20"/>
      <c r="JGI58" s="20"/>
      <c r="JGJ58" s="20"/>
      <c r="JGK58" s="20"/>
      <c r="JGL58" s="20"/>
      <c r="JGM58" s="20"/>
      <c r="JGN58" s="20"/>
      <c r="JGO58" s="20"/>
      <c r="JGP58" s="20"/>
      <c r="JGQ58" s="20"/>
      <c r="JGR58" s="20"/>
      <c r="JGS58" s="20"/>
      <c r="JGT58" s="20"/>
      <c r="JGU58" s="20"/>
      <c r="JGV58" s="20"/>
      <c r="JGW58" s="20"/>
      <c r="JGX58" s="20"/>
      <c r="JGY58" s="20"/>
      <c r="JGZ58" s="20"/>
      <c r="JHA58" s="20"/>
      <c r="JHB58" s="20"/>
      <c r="JHC58" s="20"/>
      <c r="JHD58" s="20"/>
      <c r="JHE58" s="20"/>
      <c r="JHF58" s="20"/>
      <c r="JHG58" s="20"/>
      <c r="JHH58" s="20"/>
      <c r="JHI58" s="20"/>
      <c r="JHJ58" s="20"/>
      <c r="JHK58" s="20"/>
      <c r="JHL58" s="20"/>
      <c r="JHM58" s="20"/>
      <c r="JHN58" s="20"/>
      <c r="JHO58" s="20"/>
      <c r="JHP58" s="20"/>
      <c r="JHQ58" s="20"/>
      <c r="JHR58" s="20"/>
      <c r="JHS58" s="20"/>
      <c r="JHT58" s="20"/>
      <c r="JHU58" s="20"/>
      <c r="JHV58" s="20"/>
      <c r="JHW58" s="20"/>
      <c r="JHX58" s="20"/>
      <c r="JHY58" s="20"/>
      <c r="JHZ58" s="20"/>
      <c r="JIA58" s="20"/>
      <c r="JIB58" s="20"/>
      <c r="JIC58" s="20"/>
      <c r="JID58" s="20"/>
      <c r="JIE58" s="20"/>
      <c r="JIF58" s="20"/>
      <c r="JIG58" s="20"/>
      <c r="JIH58" s="20"/>
      <c r="JII58" s="20"/>
      <c r="JIJ58" s="20"/>
      <c r="JIK58" s="20"/>
      <c r="JIL58" s="20"/>
      <c r="JIM58" s="20"/>
      <c r="JIN58" s="20"/>
      <c r="JIO58" s="20"/>
      <c r="JIP58" s="20"/>
      <c r="JIQ58" s="20"/>
      <c r="JIR58" s="20"/>
      <c r="JIS58" s="20"/>
      <c r="JIT58" s="20"/>
      <c r="JIU58" s="20"/>
      <c r="JIV58" s="20"/>
      <c r="JIW58" s="20"/>
      <c r="JIX58" s="20"/>
      <c r="JIY58" s="20"/>
      <c r="JIZ58" s="20"/>
      <c r="JJA58" s="20"/>
      <c r="JJB58" s="20"/>
      <c r="JJC58" s="20"/>
      <c r="JJD58" s="20"/>
      <c r="JJE58" s="20"/>
      <c r="JJF58" s="20"/>
      <c r="JJG58" s="20"/>
      <c r="JJH58" s="20"/>
      <c r="JJI58" s="20"/>
      <c r="JJJ58" s="20"/>
      <c r="JJK58" s="20"/>
      <c r="JJL58" s="20"/>
      <c r="JJM58" s="20"/>
      <c r="JJN58" s="20"/>
      <c r="JJO58" s="20"/>
      <c r="JJP58" s="20"/>
      <c r="JJQ58" s="20"/>
      <c r="JJR58" s="20"/>
      <c r="JJS58" s="20"/>
      <c r="JJT58" s="20"/>
      <c r="JJU58" s="20"/>
      <c r="JJV58" s="20"/>
      <c r="JJW58" s="20"/>
      <c r="JJX58" s="20"/>
      <c r="JJY58" s="20"/>
      <c r="JJZ58" s="20"/>
      <c r="JKA58" s="20"/>
      <c r="JKB58" s="20"/>
      <c r="JKC58" s="20"/>
      <c r="JKD58" s="20"/>
      <c r="JKE58" s="20"/>
      <c r="JKF58" s="20"/>
      <c r="JKG58" s="20"/>
      <c r="JKH58" s="20"/>
      <c r="JKI58" s="20"/>
      <c r="JKJ58" s="20"/>
      <c r="JKK58" s="20"/>
      <c r="JKL58" s="20"/>
      <c r="JKM58" s="20"/>
      <c r="JKN58" s="20"/>
      <c r="JKO58" s="20"/>
      <c r="JKP58" s="20"/>
      <c r="JKQ58" s="20"/>
      <c r="JKR58" s="20"/>
      <c r="JKS58" s="20"/>
      <c r="JKT58" s="20"/>
      <c r="JKU58" s="20"/>
      <c r="JKV58" s="20"/>
      <c r="JKW58" s="20"/>
      <c r="JKX58" s="20"/>
      <c r="JKY58" s="20"/>
      <c r="JKZ58" s="20"/>
      <c r="JLA58" s="20"/>
      <c r="JLB58" s="20"/>
      <c r="JLC58" s="20"/>
      <c r="JLD58" s="20"/>
      <c r="JLE58" s="20"/>
      <c r="JLF58" s="20"/>
      <c r="JLG58" s="20"/>
      <c r="JLH58" s="20"/>
      <c r="JLI58" s="20"/>
      <c r="JLJ58" s="20"/>
      <c r="JLK58" s="20"/>
      <c r="JLL58" s="20"/>
      <c r="JLM58" s="20"/>
      <c r="JLN58" s="20"/>
      <c r="JLO58" s="20"/>
      <c r="JLP58" s="20"/>
      <c r="JLQ58" s="20"/>
      <c r="JLR58" s="20"/>
      <c r="JLS58" s="20"/>
      <c r="JLT58" s="20"/>
      <c r="JLU58" s="20"/>
      <c r="JLV58" s="20"/>
      <c r="JLW58" s="20"/>
      <c r="JLX58" s="20"/>
      <c r="JLY58" s="20"/>
      <c r="JLZ58" s="20"/>
      <c r="JMA58" s="20"/>
      <c r="JMB58" s="20"/>
      <c r="JMC58" s="20"/>
      <c r="JMD58" s="20"/>
      <c r="JME58" s="20"/>
      <c r="JMF58" s="20"/>
      <c r="JMG58" s="20"/>
      <c r="JMH58" s="20"/>
      <c r="JMI58" s="20"/>
      <c r="JMJ58" s="20"/>
      <c r="JMK58" s="20"/>
      <c r="JML58" s="20"/>
      <c r="JMM58" s="20"/>
      <c r="JMN58" s="20"/>
      <c r="JMO58" s="20"/>
      <c r="JMP58" s="20"/>
      <c r="JMQ58" s="20"/>
      <c r="JMR58" s="20"/>
      <c r="JMS58" s="20"/>
      <c r="JMT58" s="20"/>
      <c r="JMU58" s="20"/>
      <c r="JMV58" s="20"/>
      <c r="JMW58" s="20"/>
      <c r="JMX58" s="20"/>
      <c r="JMY58" s="20"/>
      <c r="JMZ58" s="20"/>
      <c r="JNA58" s="20"/>
      <c r="JNB58" s="20"/>
      <c r="JNC58" s="20"/>
      <c r="JND58" s="20"/>
      <c r="JNE58" s="20"/>
      <c r="JNF58" s="20"/>
      <c r="JNG58" s="20"/>
      <c r="JNH58" s="20"/>
      <c r="JNI58" s="20"/>
      <c r="JNJ58" s="20"/>
      <c r="JNK58" s="20"/>
      <c r="JNL58" s="20"/>
      <c r="JNM58" s="20"/>
      <c r="JNN58" s="20"/>
      <c r="JNO58" s="20"/>
      <c r="JNP58" s="20"/>
      <c r="JNQ58" s="20"/>
      <c r="JNR58" s="20"/>
      <c r="JNS58" s="20"/>
      <c r="JNT58" s="20"/>
      <c r="JNU58" s="20"/>
      <c r="JNV58" s="20"/>
      <c r="JNW58" s="20"/>
      <c r="JNX58" s="20"/>
      <c r="JNY58" s="20"/>
      <c r="JNZ58" s="20"/>
      <c r="JOA58" s="20"/>
      <c r="JOB58" s="20"/>
      <c r="JOC58" s="20"/>
      <c r="JOD58" s="20"/>
      <c r="JOE58" s="20"/>
      <c r="JOF58" s="20"/>
      <c r="JOG58" s="20"/>
      <c r="JOH58" s="20"/>
      <c r="JOI58" s="20"/>
      <c r="JOJ58" s="20"/>
      <c r="JOK58" s="20"/>
      <c r="JOL58" s="20"/>
      <c r="JOM58" s="20"/>
      <c r="JON58" s="20"/>
      <c r="JOO58" s="20"/>
      <c r="JOP58" s="20"/>
      <c r="JOQ58" s="20"/>
      <c r="JOR58" s="20"/>
      <c r="JOS58" s="20"/>
      <c r="JOT58" s="20"/>
      <c r="JOU58" s="20"/>
      <c r="JOV58" s="20"/>
      <c r="JOW58" s="20"/>
      <c r="JOX58" s="20"/>
      <c r="JOY58" s="20"/>
      <c r="JOZ58" s="20"/>
      <c r="JPA58" s="20"/>
      <c r="JPB58" s="20"/>
      <c r="JPC58" s="20"/>
      <c r="JPD58" s="20"/>
      <c r="JPE58" s="20"/>
      <c r="JPF58" s="20"/>
      <c r="JPG58" s="20"/>
      <c r="JPH58" s="20"/>
      <c r="JPI58" s="20"/>
      <c r="JPJ58" s="20"/>
      <c r="JPK58" s="20"/>
      <c r="JPL58" s="20"/>
      <c r="JPM58" s="20"/>
      <c r="JPN58" s="20"/>
      <c r="JPO58" s="20"/>
      <c r="JPP58" s="20"/>
      <c r="JPQ58" s="20"/>
      <c r="JPR58" s="20"/>
      <c r="JPS58" s="20"/>
      <c r="JPT58" s="20"/>
      <c r="JPU58" s="20"/>
      <c r="JPV58" s="20"/>
      <c r="JPW58" s="20"/>
      <c r="JPX58" s="20"/>
      <c r="JPY58" s="20"/>
      <c r="JPZ58" s="20"/>
      <c r="JQA58" s="20"/>
      <c r="JQB58" s="20"/>
      <c r="JQC58" s="20"/>
      <c r="JQD58" s="20"/>
      <c r="JQE58" s="20"/>
      <c r="JQF58" s="20"/>
      <c r="JQG58" s="20"/>
      <c r="JQH58" s="20"/>
      <c r="JQI58" s="20"/>
      <c r="JQJ58" s="20"/>
      <c r="JQK58" s="20"/>
      <c r="JQL58" s="20"/>
      <c r="JQM58" s="20"/>
      <c r="JQN58" s="20"/>
      <c r="JQO58" s="20"/>
      <c r="JQP58" s="20"/>
      <c r="JQQ58" s="20"/>
      <c r="JQR58" s="20"/>
      <c r="JQS58" s="20"/>
      <c r="JQT58" s="20"/>
      <c r="JQU58" s="20"/>
      <c r="JQV58" s="20"/>
      <c r="JQW58" s="20"/>
      <c r="JQX58" s="20"/>
      <c r="JQY58" s="20"/>
      <c r="JQZ58" s="20"/>
      <c r="JRA58" s="20"/>
      <c r="JRB58" s="20"/>
      <c r="JRC58" s="20"/>
      <c r="JRD58" s="20"/>
      <c r="JRE58" s="20"/>
      <c r="JRF58" s="20"/>
      <c r="JRG58" s="20"/>
      <c r="JRH58" s="20"/>
      <c r="JRI58" s="20"/>
      <c r="JRJ58" s="20"/>
      <c r="JRK58" s="20"/>
      <c r="JRL58" s="20"/>
      <c r="JRM58" s="20"/>
      <c r="JRN58" s="20"/>
      <c r="JRO58" s="20"/>
      <c r="JRP58" s="20"/>
      <c r="JRQ58" s="20"/>
      <c r="JRR58" s="20"/>
      <c r="JRS58" s="20"/>
      <c r="JRT58" s="20"/>
      <c r="JRU58" s="20"/>
      <c r="JRV58" s="20"/>
      <c r="JRW58" s="20"/>
      <c r="JRX58" s="20"/>
      <c r="JRY58" s="20"/>
      <c r="JRZ58" s="20"/>
      <c r="JSA58" s="20"/>
      <c r="JSB58" s="20"/>
      <c r="JSC58" s="20"/>
      <c r="JSD58" s="20"/>
      <c r="JSE58" s="20"/>
      <c r="JSF58" s="20"/>
      <c r="JSG58" s="20"/>
      <c r="JSH58" s="20"/>
      <c r="JSI58" s="20"/>
      <c r="JSJ58" s="20"/>
      <c r="JSK58" s="20"/>
      <c r="JSL58" s="20"/>
      <c r="JSM58" s="20"/>
      <c r="JSN58" s="20"/>
      <c r="JSO58" s="20"/>
      <c r="JSP58" s="20"/>
      <c r="JSQ58" s="20"/>
      <c r="JSR58" s="20"/>
      <c r="JSS58" s="20"/>
      <c r="JST58" s="20"/>
      <c r="JSU58" s="20"/>
      <c r="JSV58" s="20"/>
      <c r="JSW58" s="20"/>
      <c r="JSX58" s="20"/>
      <c r="JSY58" s="20"/>
      <c r="JSZ58" s="20"/>
      <c r="JTA58" s="20"/>
      <c r="JTB58" s="20"/>
      <c r="JTC58" s="20"/>
      <c r="JTD58" s="20"/>
      <c r="JTE58" s="20"/>
      <c r="JTF58" s="20"/>
      <c r="JTG58" s="20"/>
      <c r="JTH58" s="20"/>
      <c r="JTI58" s="20"/>
      <c r="JTJ58" s="20"/>
      <c r="JTK58" s="20"/>
      <c r="JTL58" s="20"/>
      <c r="JTM58" s="20"/>
      <c r="JTN58" s="20"/>
      <c r="JTO58" s="20"/>
      <c r="JTP58" s="20"/>
      <c r="JTQ58" s="20"/>
      <c r="JTR58" s="20"/>
      <c r="JTS58" s="20"/>
      <c r="JTT58" s="20"/>
      <c r="JTU58" s="20"/>
      <c r="JTV58" s="20"/>
      <c r="JTW58" s="20"/>
      <c r="JTX58" s="20"/>
      <c r="JTY58" s="20"/>
      <c r="JTZ58" s="20"/>
      <c r="JUA58" s="20"/>
      <c r="JUB58" s="20"/>
      <c r="JUC58" s="20"/>
      <c r="JUD58" s="20"/>
      <c r="JUE58" s="20"/>
      <c r="JUF58" s="20"/>
      <c r="JUG58" s="20"/>
      <c r="JUH58" s="20"/>
      <c r="JUI58" s="20"/>
      <c r="JUJ58" s="20"/>
      <c r="JUK58" s="20"/>
      <c r="JUL58" s="20"/>
      <c r="JUM58" s="20"/>
      <c r="JUN58" s="20"/>
      <c r="JUO58" s="20"/>
      <c r="JUP58" s="20"/>
      <c r="JUQ58" s="20"/>
      <c r="JUR58" s="20"/>
      <c r="JUS58" s="20"/>
      <c r="JUT58" s="20"/>
      <c r="JUU58" s="20"/>
      <c r="JUV58" s="20"/>
      <c r="JUW58" s="20"/>
      <c r="JUX58" s="20"/>
      <c r="JUY58" s="20"/>
      <c r="JUZ58" s="20"/>
      <c r="JVA58" s="20"/>
      <c r="JVB58" s="20"/>
      <c r="JVC58" s="20"/>
      <c r="JVD58" s="20"/>
      <c r="JVE58" s="20"/>
      <c r="JVF58" s="20"/>
      <c r="JVG58" s="20"/>
      <c r="JVH58" s="20"/>
      <c r="JVI58" s="20"/>
      <c r="JVJ58" s="20"/>
      <c r="JVK58" s="20"/>
      <c r="JVL58" s="20"/>
      <c r="JVM58" s="20"/>
      <c r="JVN58" s="20"/>
      <c r="JVO58" s="20"/>
      <c r="JVP58" s="20"/>
      <c r="JVQ58" s="20"/>
      <c r="JVR58" s="20"/>
      <c r="JVS58" s="20"/>
      <c r="JVT58" s="20"/>
      <c r="JVU58" s="20"/>
      <c r="JVV58" s="20"/>
      <c r="JVW58" s="20"/>
      <c r="JVX58" s="20"/>
      <c r="JVY58" s="20"/>
      <c r="JVZ58" s="20"/>
      <c r="JWA58" s="20"/>
      <c r="JWB58" s="20"/>
      <c r="JWC58" s="20"/>
      <c r="JWD58" s="20"/>
      <c r="JWE58" s="20"/>
      <c r="JWF58" s="20"/>
      <c r="JWG58" s="20"/>
      <c r="JWH58" s="20"/>
      <c r="JWI58" s="20"/>
      <c r="JWJ58" s="20"/>
      <c r="JWK58" s="20"/>
      <c r="JWL58" s="20"/>
      <c r="JWM58" s="20"/>
      <c r="JWN58" s="20"/>
      <c r="JWO58" s="20"/>
      <c r="JWP58" s="20"/>
      <c r="JWQ58" s="20"/>
      <c r="JWR58" s="20"/>
      <c r="JWS58" s="20"/>
      <c r="JWT58" s="20"/>
      <c r="JWU58" s="20"/>
      <c r="JWV58" s="20"/>
      <c r="JWW58" s="20"/>
      <c r="JWX58" s="20"/>
      <c r="JWY58" s="20"/>
      <c r="JWZ58" s="20"/>
      <c r="JXA58" s="20"/>
      <c r="JXB58" s="20"/>
      <c r="JXC58" s="20"/>
      <c r="JXD58" s="20"/>
      <c r="JXE58" s="20"/>
      <c r="JXF58" s="20"/>
      <c r="JXG58" s="20"/>
      <c r="JXH58" s="20"/>
      <c r="JXI58" s="20"/>
      <c r="JXJ58" s="20"/>
      <c r="JXK58" s="20"/>
      <c r="JXL58" s="20"/>
      <c r="JXM58" s="20"/>
      <c r="JXN58" s="20"/>
      <c r="JXO58" s="20"/>
      <c r="JXP58" s="20"/>
      <c r="JXQ58" s="20"/>
      <c r="JXR58" s="20"/>
      <c r="JXS58" s="20"/>
      <c r="JXT58" s="20"/>
      <c r="JXU58" s="20"/>
      <c r="JXV58" s="20"/>
      <c r="JXW58" s="20"/>
      <c r="JXX58" s="20"/>
      <c r="JXY58" s="20"/>
      <c r="JXZ58" s="20"/>
      <c r="JYA58" s="20"/>
      <c r="JYB58" s="20"/>
      <c r="JYC58" s="20"/>
      <c r="JYD58" s="20"/>
      <c r="JYE58" s="20"/>
      <c r="JYF58" s="20"/>
      <c r="JYG58" s="20"/>
      <c r="JYH58" s="20"/>
      <c r="JYI58" s="20"/>
      <c r="JYJ58" s="20"/>
      <c r="JYK58" s="20"/>
      <c r="JYL58" s="20"/>
      <c r="JYM58" s="20"/>
      <c r="JYN58" s="20"/>
      <c r="JYO58" s="20"/>
      <c r="JYP58" s="20"/>
      <c r="JYQ58" s="20"/>
      <c r="JYR58" s="20"/>
      <c r="JYS58" s="20"/>
      <c r="JYT58" s="20"/>
      <c r="JYU58" s="20"/>
      <c r="JYV58" s="20"/>
      <c r="JYW58" s="20"/>
      <c r="JYX58" s="20"/>
      <c r="JYY58" s="20"/>
      <c r="JYZ58" s="20"/>
      <c r="JZA58" s="20"/>
      <c r="JZB58" s="20"/>
      <c r="JZC58" s="20"/>
      <c r="JZD58" s="20"/>
      <c r="JZE58" s="20"/>
      <c r="JZF58" s="20"/>
      <c r="JZG58" s="20"/>
      <c r="JZH58" s="20"/>
      <c r="JZI58" s="20"/>
      <c r="JZJ58" s="20"/>
      <c r="JZK58" s="20"/>
      <c r="JZL58" s="20"/>
      <c r="JZM58" s="20"/>
      <c r="JZN58" s="20"/>
      <c r="JZO58" s="20"/>
      <c r="JZP58" s="20"/>
      <c r="JZQ58" s="20"/>
      <c r="JZR58" s="20"/>
      <c r="JZS58" s="20"/>
      <c r="JZT58" s="20"/>
      <c r="JZU58" s="20"/>
      <c r="JZV58" s="20"/>
      <c r="JZW58" s="20"/>
      <c r="JZX58" s="20"/>
      <c r="JZY58" s="20"/>
      <c r="JZZ58" s="20"/>
      <c r="KAA58" s="20"/>
      <c r="KAB58" s="20"/>
      <c r="KAC58" s="20"/>
      <c r="KAD58" s="20"/>
      <c r="KAE58" s="20"/>
      <c r="KAF58" s="20"/>
      <c r="KAG58" s="20"/>
      <c r="KAH58" s="20"/>
      <c r="KAI58" s="20"/>
      <c r="KAJ58" s="20"/>
      <c r="KAK58" s="20"/>
      <c r="KAL58" s="20"/>
      <c r="KAM58" s="20"/>
      <c r="KAN58" s="20"/>
      <c r="KAO58" s="20"/>
      <c r="KAP58" s="20"/>
      <c r="KAQ58" s="20"/>
      <c r="KAR58" s="20"/>
      <c r="KAS58" s="20"/>
      <c r="KAT58" s="20"/>
      <c r="KAU58" s="20"/>
      <c r="KAV58" s="20"/>
      <c r="KAW58" s="20"/>
      <c r="KAX58" s="20"/>
      <c r="KAY58" s="20"/>
      <c r="KAZ58" s="20"/>
      <c r="KBA58" s="20"/>
      <c r="KBB58" s="20"/>
      <c r="KBC58" s="20"/>
      <c r="KBD58" s="20"/>
      <c r="KBE58" s="20"/>
      <c r="KBF58" s="20"/>
      <c r="KBG58" s="20"/>
      <c r="KBH58" s="20"/>
      <c r="KBI58" s="20"/>
      <c r="KBJ58" s="20"/>
      <c r="KBK58" s="20"/>
      <c r="KBL58" s="20"/>
      <c r="KBM58" s="20"/>
      <c r="KBN58" s="20"/>
      <c r="KBO58" s="20"/>
      <c r="KBP58" s="20"/>
      <c r="KBQ58" s="20"/>
      <c r="KBR58" s="20"/>
      <c r="KBS58" s="20"/>
      <c r="KBT58" s="20"/>
      <c r="KBU58" s="20"/>
      <c r="KBV58" s="20"/>
      <c r="KBW58" s="20"/>
      <c r="KBX58" s="20"/>
      <c r="KBY58" s="20"/>
      <c r="KBZ58" s="20"/>
      <c r="KCA58" s="20"/>
      <c r="KCB58" s="20"/>
      <c r="KCC58" s="20"/>
      <c r="KCD58" s="20"/>
      <c r="KCE58" s="20"/>
      <c r="KCF58" s="20"/>
      <c r="KCG58" s="20"/>
      <c r="KCH58" s="20"/>
      <c r="KCI58" s="20"/>
      <c r="KCJ58" s="20"/>
      <c r="KCK58" s="20"/>
      <c r="KCL58" s="20"/>
      <c r="KCM58" s="20"/>
      <c r="KCN58" s="20"/>
      <c r="KCO58" s="20"/>
      <c r="KCP58" s="20"/>
      <c r="KCQ58" s="20"/>
      <c r="KCR58" s="20"/>
      <c r="KCS58" s="20"/>
      <c r="KCT58" s="20"/>
      <c r="KCU58" s="20"/>
      <c r="KCV58" s="20"/>
      <c r="KCW58" s="20"/>
      <c r="KCX58" s="20"/>
      <c r="KCY58" s="20"/>
      <c r="KCZ58" s="20"/>
      <c r="KDA58" s="20"/>
      <c r="KDB58" s="20"/>
      <c r="KDC58" s="20"/>
      <c r="KDD58" s="20"/>
      <c r="KDE58" s="20"/>
      <c r="KDF58" s="20"/>
      <c r="KDG58" s="20"/>
      <c r="KDH58" s="20"/>
      <c r="KDI58" s="20"/>
      <c r="KDJ58" s="20"/>
      <c r="KDK58" s="20"/>
      <c r="KDL58" s="20"/>
      <c r="KDM58" s="20"/>
      <c r="KDN58" s="20"/>
      <c r="KDO58" s="20"/>
      <c r="KDP58" s="20"/>
      <c r="KDQ58" s="20"/>
      <c r="KDR58" s="20"/>
      <c r="KDS58" s="20"/>
      <c r="KDT58" s="20"/>
      <c r="KDU58" s="20"/>
      <c r="KDV58" s="20"/>
      <c r="KDW58" s="20"/>
      <c r="KDX58" s="20"/>
      <c r="KDY58" s="20"/>
      <c r="KDZ58" s="20"/>
      <c r="KEA58" s="20"/>
      <c r="KEB58" s="20"/>
      <c r="KEC58" s="20"/>
      <c r="KED58" s="20"/>
      <c r="KEE58" s="20"/>
      <c r="KEF58" s="20"/>
      <c r="KEG58" s="20"/>
      <c r="KEH58" s="20"/>
      <c r="KEI58" s="20"/>
      <c r="KEJ58" s="20"/>
      <c r="KEK58" s="20"/>
      <c r="KEL58" s="20"/>
      <c r="KEM58" s="20"/>
      <c r="KEN58" s="20"/>
      <c r="KEO58" s="20"/>
      <c r="KEP58" s="20"/>
      <c r="KEQ58" s="20"/>
      <c r="KER58" s="20"/>
      <c r="KES58" s="20"/>
      <c r="KET58" s="20"/>
      <c r="KEU58" s="20"/>
      <c r="KEV58" s="20"/>
      <c r="KEW58" s="20"/>
      <c r="KEX58" s="20"/>
      <c r="KEY58" s="20"/>
      <c r="KEZ58" s="20"/>
      <c r="KFA58" s="20"/>
      <c r="KFB58" s="20"/>
      <c r="KFC58" s="20"/>
      <c r="KFD58" s="20"/>
      <c r="KFE58" s="20"/>
      <c r="KFF58" s="20"/>
      <c r="KFG58" s="20"/>
      <c r="KFH58" s="20"/>
      <c r="KFI58" s="20"/>
      <c r="KFJ58" s="20"/>
      <c r="KFK58" s="20"/>
      <c r="KFL58" s="20"/>
      <c r="KFM58" s="20"/>
      <c r="KFN58" s="20"/>
      <c r="KFO58" s="20"/>
      <c r="KFP58" s="20"/>
      <c r="KFQ58" s="20"/>
      <c r="KFR58" s="20"/>
      <c r="KFS58" s="20"/>
      <c r="KFT58" s="20"/>
      <c r="KFU58" s="20"/>
      <c r="KFV58" s="20"/>
      <c r="KFW58" s="20"/>
      <c r="KFX58" s="20"/>
      <c r="KFY58" s="20"/>
      <c r="KFZ58" s="20"/>
      <c r="KGA58" s="20"/>
      <c r="KGB58" s="20"/>
      <c r="KGC58" s="20"/>
      <c r="KGD58" s="20"/>
      <c r="KGE58" s="20"/>
      <c r="KGF58" s="20"/>
      <c r="KGG58" s="20"/>
      <c r="KGH58" s="20"/>
      <c r="KGI58" s="20"/>
      <c r="KGJ58" s="20"/>
      <c r="KGK58" s="20"/>
      <c r="KGL58" s="20"/>
      <c r="KGM58" s="20"/>
      <c r="KGN58" s="20"/>
      <c r="KGO58" s="20"/>
      <c r="KGP58" s="20"/>
      <c r="KGQ58" s="20"/>
      <c r="KGR58" s="20"/>
      <c r="KGS58" s="20"/>
      <c r="KGT58" s="20"/>
      <c r="KGU58" s="20"/>
      <c r="KGV58" s="20"/>
      <c r="KGW58" s="20"/>
      <c r="KGX58" s="20"/>
      <c r="KGY58" s="20"/>
      <c r="KGZ58" s="20"/>
      <c r="KHA58" s="20"/>
      <c r="KHB58" s="20"/>
      <c r="KHC58" s="20"/>
      <c r="KHD58" s="20"/>
      <c r="KHE58" s="20"/>
      <c r="KHF58" s="20"/>
      <c r="KHG58" s="20"/>
      <c r="KHH58" s="20"/>
      <c r="KHI58" s="20"/>
      <c r="KHJ58" s="20"/>
      <c r="KHK58" s="20"/>
      <c r="KHL58" s="20"/>
      <c r="KHM58" s="20"/>
      <c r="KHN58" s="20"/>
      <c r="KHO58" s="20"/>
      <c r="KHP58" s="20"/>
      <c r="KHQ58" s="20"/>
      <c r="KHR58" s="20"/>
      <c r="KHS58" s="20"/>
      <c r="KHT58" s="20"/>
      <c r="KHU58" s="20"/>
      <c r="KHV58" s="20"/>
      <c r="KHW58" s="20"/>
      <c r="KHX58" s="20"/>
      <c r="KHY58" s="20"/>
      <c r="KHZ58" s="20"/>
      <c r="KIA58" s="20"/>
      <c r="KIB58" s="20"/>
      <c r="KIC58" s="20"/>
      <c r="KID58" s="20"/>
      <c r="KIE58" s="20"/>
      <c r="KIF58" s="20"/>
      <c r="KIG58" s="20"/>
      <c r="KIH58" s="20"/>
      <c r="KII58" s="20"/>
      <c r="KIJ58" s="20"/>
      <c r="KIK58" s="20"/>
      <c r="KIL58" s="20"/>
      <c r="KIM58" s="20"/>
      <c r="KIN58" s="20"/>
      <c r="KIO58" s="20"/>
      <c r="KIP58" s="20"/>
      <c r="KIQ58" s="20"/>
      <c r="KIR58" s="20"/>
      <c r="KIS58" s="20"/>
      <c r="KIT58" s="20"/>
      <c r="KIU58" s="20"/>
      <c r="KIV58" s="20"/>
      <c r="KIW58" s="20"/>
      <c r="KIX58" s="20"/>
      <c r="KIY58" s="20"/>
      <c r="KIZ58" s="20"/>
      <c r="KJA58" s="20"/>
      <c r="KJB58" s="20"/>
      <c r="KJC58" s="20"/>
      <c r="KJD58" s="20"/>
      <c r="KJE58" s="20"/>
      <c r="KJF58" s="20"/>
      <c r="KJG58" s="20"/>
      <c r="KJH58" s="20"/>
      <c r="KJI58" s="20"/>
      <c r="KJJ58" s="20"/>
      <c r="KJK58" s="20"/>
      <c r="KJL58" s="20"/>
      <c r="KJM58" s="20"/>
      <c r="KJN58" s="20"/>
      <c r="KJO58" s="20"/>
      <c r="KJP58" s="20"/>
      <c r="KJQ58" s="20"/>
      <c r="KJR58" s="20"/>
      <c r="KJS58" s="20"/>
      <c r="KJT58" s="20"/>
      <c r="KJU58" s="20"/>
      <c r="KJV58" s="20"/>
      <c r="KJW58" s="20"/>
      <c r="KJX58" s="20"/>
      <c r="KJY58" s="20"/>
      <c r="KJZ58" s="20"/>
      <c r="KKA58" s="20"/>
      <c r="KKB58" s="20"/>
      <c r="KKC58" s="20"/>
      <c r="KKD58" s="20"/>
      <c r="KKE58" s="20"/>
      <c r="KKF58" s="20"/>
      <c r="KKG58" s="20"/>
      <c r="KKH58" s="20"/>
      <c r="KKI58" s="20"/>
      <c r="KKJ58" s="20"/>
      <c r="KKK58" s="20"/>
      <c r="KKL58" s="20"/>
      <c r="KKM58" s="20"/>
      <c r="KKN58" s="20"/>
      <c r="KKO58" s="20"/>
      <c r="KKP58" s="20"/>
      <c r="KKQ58" s="20"/>
      <c r="KKR58" s="20"/>
      <c r="KKS58" s="20"/>
      <c r="KKT58" s="20"/>
      <c r="KKU58" s="20"/>
      <c r="KKV58" s="20"/>
      <c r="KKW58" s="20"/>
      <c r="KKX58" s="20"/>
      <c r="KKY58" s="20"/>
      <c r="KKZ58" s="20"/>
      <c r="KLA58" s="20"/>
      <c r="KLB58" s="20"/>
      <c r="KLC58" s="20"/>
      <c r="KLD58" s="20"/>
      <c r="KLE58" s="20"/>
      <c r="KLF58" s="20"/>
      <c r="KLG58" s="20"/>
      <c r="KLH58" s="20"/>
      <c r="KLI58" s="20"/>
      <c r="KLJ58" s="20"/>
      <c r="KLK58" s="20"/>
      <c r="KLL58" s="20"/>
      <c r="KLM58" s="20"/>
      <c r="KLN58" s="20"/>
      <c r="KLO58" s="20"/>
      <c r="KLP58" s="20"/>
      <c r="KLQ58" s="20"/>
      <c r="KLR58" s="20"/>
      <c r="KLS58" s="20"/>
      <c r="KLT58" s="20"/>
      <c r="KLU58" s="20"/>
      <c r="KLV58" s="20"/>
      <c r="KLW58" s="20"/>
      <c r="KLX58" s="20"/>
      <c r="KLY58" s="20"/>
      <c r="KLZ58" s="20"/>
      <c r="KMA58" s="20"/>
      <c r="KMB58" s="20"/>
      <c r="KMC58" s="20"/>
      <c r="KMD58" s="20"/>
      <c r="KME58" s="20"/>
      <c r="KMF58" s="20"/>
      <c r="KMG58" s="20"/>
      <c r="KMH58" s="20"/>
      <c r="KMI58" s="20"/>
      <c r="KMJ58" s="20"/>
      <c r="KMK58" s="20"/>
      <c r="KML58" s="20"/>
      <c r="KMM58" s="20"/>
      <c r="KMN58" s="20"/>
      <c r="KMO58" s="20"/>
      <c r="KMP58" s="20"/>
      <c r="KMQ58" s="20"/>
      <c r="KMR58" s="20"/>
      <c r="KMS58" s="20"/>
      <c r="KMT58" s="20"/>
      <c r="KMU58" s="20"/>
      <c r="KMV58" s="20"/>
      <c r="KMW58" s="20"/>
      <c r="KMX58" s="20"/>
      <c r="KMY58" s="20"/>
      <c r="KMZ58" s="20"/>
      <c r="KNA58" s="20"/>
      <c r="KNB58" s="20"/>
      <c r="KNC58" s="20"/>
      <c r="KND58" s="20"/>
      <c r="KNE58" s="20"/>
      <c r="KNF58" s="20"/>
      <c r="KNG58" s="20"/>
      <c r="KNH58" s="20"/>
      <c r="KNI58" s="20"/>
      <c r="KNJ58" s="20"/>
      <c r="KNK58" s="20"/>
      <c r="KNL58" s="20"/>
      <c r="KNM58" s="20"/>
      <c r="KNN58" s="20"/>
      <c r="KNO58" s="20"/>
      <c r="KNP58" s="20"/>
      <c r="KNQ58" s="20"/>
      <c r="KNR58" s="20"/>
      <c r="KNS58" s="20"/>
      <c r="KNT58" s="20"/>
      <c r="KNU58" s="20"/>
      <c r="KNV58" s="20"/>
      <c r="KNW58" s="20"/>
      <c r="KNX58" s="20"/>
      <c r="KNY58" s="20"/>
      <c r="KNZ58" s="20"/>
      <c r="KOA58" s="20"/>
      <c r="KOB58" s="20"/>
      <c r="KOC58" s="20"/>
      <c r="KOD58" s="20"/>
      <c r="KOE58" s="20"/>
      <c r="KOF58" s="20"/>
      <c r="KOG58" s="20"/>
      <c r="KOH58" s="20"/>
      <c r="KOI58" s="20"/>
      <c r="KOJ58" s="20"/>
      <c r="KOK58" s="20"/>
      <c r="KOL58" s="20"/>
      <c r="KOM58" s="20"/>
      <c r="KON58" s="20"/>
      <c r="KOO58" s="20"/>
      <c r="KOP58" s="20"/>
      <c r="KOQ58" s="20"/>
      <c r="KOR58" s="20"/>
      <c r="KOS58" s="20"/>
      <c r="KOT58" s="20"/>
      <c r="KOU58" s="20"/>
      <c r="KOV58" s="20"/>
      <c r="KOW58" s="20"/>
      <c r="KOX58" s="20"/>
      <c r="KOY58" s="20"/>
      <c r="KOZ58" s="20"/>
      <c r="KPA58" s="20"/>
      <c r="KPB58" s="20"/>
      <c r="KPC58" s="20"/>
      <c r="KPD58" s="20"/>
      <c r="KPE58" s="20"/>
      <c r="KPF58" s="20"/>
      <c r="KPG58" s="20"/>
      <c r="KPH58" s="20"/>
      <c r="KPI58" s="20"/>
      <c r="KPJ58" s="20"/>
      <c r="KPK58" s="20"/>
      <c r="KPL58" s="20"/>
      <c r="KPM58" s="20"/>
      <c r="KPN58" s="20"/>
      <c r="KPO58" s="20"/>
      <c r="KPP58" s="20"/>
      <c r="KPQ58" s="20"/>
      <c r="KPR58" s="20"/>
      <c r="KPS58" s="20"/>
      <c r="KPT58" s="20"/>
      <c r="KPU58" s="20"/>
      <c r="KPV58" s="20"/>
      <c r="KPW58" s="20"/>
      <c r="KPX58" s="20"/>
      <c r="KPY58" s="20"/>
      <c r="KPZ58" s="20"/>
      <c r="KQA58" s="20"/>
      <c r="KQB58" s="20"/>
      <c r="KQC58" s="20"/>
      <c r="KQD58" s="20"/>
      <c r="KQE58" s="20"/>
      <c r="KQF58" s="20"/>
      <c r="KQG58" s="20"/>
      <c r="KQH58" s="20"/>
      <c r="KQI58" s="20"/>
      <c r="KQJ58" s="20"/>
      <c r="KQK58" s="20"/>
      <c r="KQL58" s="20"/>
      <c r="KQM58" s="20"/>
      <c r="KQN58" s="20"/>
      <c r="KQO58" s="20"/>
      <c r="KQP58" s="20"/>
      <c r="KQQ58" s="20"/>
      <c r="KQR58" s="20"/>
      <c r="KQS58" s="20"/>
      <c r="KQT58" s="20"/>
      <c r="KQU58" s="20"/>
      <c r="KQV58" s="20"/>
      <c r="KQW58" s="20"/>
      <c r="KQX58" s="20"/>
      <c r="KQY58" s="20"/>
      <c r="KQZ58" s="20"/>
      <c r="KRA58" s="20"/>
      <c r="KRB58" s="20"/>
      <c r="KRC58" s="20"/>
      <c r="KRD58" s="20"/>
      <c r="KRE58" s="20"/>
      <c r="KRF58" s="20"/>
      <c r="KRG58" s="20"/>
      <c r="KRH58" s="20"/>
      <c r="KRI58" s="20"/>
      <c r="KRJ58" s="20"/>
      <c r="KRK58" s="20"/>
      <c r="KRL58" s="20"/>
      <c r="KRM58" s="20"/>
      <c r="KRN58" s="20"/>
      <c r="KRO58" s="20"/>
      <c r="KRP58" s="20"/>
      <c r="KRQ58" s="20"/>
      <c r="KRR58" s="20"/>
      <c r="KRS58" s="20"/>
      <c r="KRT58" s="20"/>
      <c r="KRU58" s="20"/>
      <c r="KRV58" s="20"/>
      <c r="KRW58" s="20"/>
      <c r="KRX58" s="20"/>
      <c r="KRY58" s="20"/>
      <c r="KRZ58" s="20"/>
      <c r="KSA58" s="20"/>
      <c r="KSB58" s="20"/>
      <c r="KSC58" s="20"/>
      <c r="KSD58" s="20"/>
      <c r="KSE58" s="20"/>
      <c r="KSF58" s="20"/>
      <c r="KSG58" s="20"/>
      <c r="KSH58" s="20"/>
      <c r="KSI58" s="20"/>
      <c r="KSJ58" s="20"/>
      <c r="KSK58" s="20"/>
      <c r="KSL58" s="20"/>
      <c r="KSM58" s="20"/>
      <c r="KSN58" s="20"/>
      <c r="KSO58" s="20"/>
      <c r="KSP58" s="20"/>
      <c r="KSQ58" s="20"/>
      <c r="KSR58" s="20"/>
      <c r="KSS58" s="20"/>
      <c r="KST58" s="20"/>
      <c r="KSU58" s="20"/>
      <c r="KSV58" s="20"/>
      <c r="KSW58" s="20"/>
      <c r="KSX58" s="20"/>
      <c r="KSY58" s="20"/>
      <c r="KSZ58" s="20"/>
      <c r="KTA58" s="20"/>
      <c r="KTB58" s="20"/>
      <c r="KTC58" s="20"/>
      <c r="KTD58" s="20"/>
      <c r="KTE58" s="20"/>
      <c r="KTF58" s="20"/>
      <c r="KTG58" s="20"/>
      <c r="KTH58" s="20"/>
      <c r="KTI58" s="20"/>
      <c r="KTJ58" s="20"/>
      <c r="KTK58" s="20"/>
      <c r="KTL58" s="20"/>
      <c r="KTM58" s="20"/>
      <c r="KTN58" s="20"/>
      <c r="KTO58" s="20"/>
      <c r="KTP58" s="20"/>
      <c r="KTQ58" s="20"/>
      <c r="KTR58" s="20"/>
      <c r="KTS58" s="20"/>
      <c r="KTT58" s="20"/>
      <c r="KTU58" s="20"/>
      <c r="KTV58" s="20"/>
      <c r="KTW58" s="20"/>
      <c r="KTX58" s="20"/>
      <c r="KTY58" s="20"/>
      <c r="KTZ58" s="20"/>
      <c r="KUA58" s="20"/>
      <c r="KUB58" s="20"/>
      <c r="KUC58" s="20"/>
      <c r="KUD58" s="20"/>
      <c r="KUE58" s="20"/>
      <c r="KUF58" s="20"/>
      <c r="KUG58" s="20"/>
      <c r="KUH58" s="20"/>
      <c r="KUI58" s="20"/>
      <c r="KUJ58" s="20"/>
      <c r="KUK58" s="20"/>
      <c r="KUL58" s="20"/>
      <c r="KUM58" s="20"/>
      <c r="KUN58" s="20"/>
      <c r="KUO58" s="20"/>
      <c r="KUP58" s="20"/>
      <c r="KUQ58" s="20"/>
      <c r="KUR58" s="20"/>
      <c r="KUS58" s="20"/>
      <c r="KUT58" s="20"/>
      <c r="KUU58" s="20"/>
      <c r="KUV58" s="20"/>
      <c r="KUW58" s="20"/>
      <c r="KUX58" s="20"/>
      <c r="KUY58" s="20"/>
      <c r="KUZ58" s="20"/>
      <c r="KVA58" s="20"/>
      <c r="KVB58" s="20"/>
      <c r="KVC58" s="20"/>
      <c r="KVD58" s="20"/>
      <c r="KVE58" s="20"/>
      <c r="KVF58" s="20"/>
      <c r="KVG58" s="20"/>
      <c r="KVH58" s="20"/>
      <c r="KVI58" s="20"/>
      <c r="KVJ58" s="20"/>
      <c r="KVK58" s="20"/>
      <c r="KVL58" s="20"/>
      <c r="KVM58" s="20"/>
      <c r="KVN58" s="20"/>
      <c r="KVO58" s="20"/>
      <c r="KVP58" s="20"/>
      <c r="KVQ58" s="20"/>
      <c r="KVR58" s="20"/>
      <c r="KVS58" s="20"/>
      <c r="KVT58" s="20"/>
      <c r="KVU58" s="20"/>
      <c r="KVV58" s="20"/>
      <c r="KVW58" s="20"/>
      <c r="KVX58" s="20"/>
      <c r="KVY58" s="20"/>
      <c r="KVZ58" s="20"/>
      <c r="KWA58" s="20"/>
      <c r="KWB58" s="20"/>
      <c r="KWC58" s="20"/>
      <c r="KWD58" s="20"/>
      <c r="KWE58" s="20"/>
      <c r="KWF58" s="20"/>
      <c r="KWG58" s="20"/>
      <c r="KWH58" s="20"/>
      <c r="KWI58" s="20"/>
      <c r="KWJ58" s="20"/>
      <c r="KWK58" s="20"/>
      <c r="KWL58" s="20"/>
      <c r="KWM58" s="20"/>
      <c r="KWN58" s="20"/>
      <c r="KWO58" s="20"/>
      <c r="KWP58" s="20"/>
      <c r="KWQ58" s="20"/>
      <c r="KWR58" s="20"/>
      <c r="KWS58" s="20"/>
      <c r="KWT58" s="20"/>
      <c r="KWU58" s="20"/>
      <c r="KWV58" s="20"/>
      <c r="KWW58" s="20"/>
      <c r="KWX58" s="20"/>
      <c r="KWY58" s="20"/>
      <c r="KWZ58" s="20"/>
      <c r="KXA58" s="20"/>
      <c r="KXB58" s="20"/>
      <c r="KXC58" s="20"/>
      <c r="KXD58" s="20"/>
      <c r="KXE58" s="20"/>
      <c r="KXF58" s="20"/>
      <c r="KXG58" s="20"/>
      <c r="KXH58" s="20"/>
      <c r="KXI58" s="20"/>
      <c r="KXJ58" s="20"/>
      <c r="KXK58" s="20"/>
      <c r="KXL58" s="20"/>
      <c r="KXM58" s="20"/>
      <c r="KXN58" s="20"/>
      <c r="KXO58" s="20"/>
      <c r="KXP58" s="20"/>
      <c r="KXQ58" s="20"/>
      <c r="KXR58" s="20"/>
      <c r="KXS58" s="20"/>
      <c r="KXT58" s="20"/>
      <c r="KXU58" s="20"/>
      <c r="KXV58" s="20"/>
      <c r="KXW58" s="20"/>
      <c r="KXX58" s="20"/>
      <c r="KXY58" s="20"/>
      <c r="KXZ58" s="20"/>
      <c r="KYA58" s="20"/>
      <c r="KYB58" s="20"/>
      <c r="KYC58" s="20"/>
      <c r="KYD58" s="20"/>
      <c r="KYE58" s="20"/>
      <c r="KYF58" s="20"/>
      <c r="KYG58" s="20"/>
      <c r="KYH58" s="20"/>
      <c r="KYI58" s="20"/>
      <c r="KYJ58" s="20"/>
      <c r="KYK58" s="20"/>
      <c r="KYL58" s="20"/>
      <c r="KYM58" s="20"/>
      <c r="KYN58" s="20"/>
      <c r="KYO58" s="20"/>
      <c r="KYP58" s="20"/>
      <c r="KYQ58" s="20"/>
      <c r="KYR58" s="20"/>
      <c r="KYS58" s="20"/>
      <c r="KYT58" s="20"/>
      <c r="KYU58" s="20"/>
      <c r="KYV58" s="20"/>
      <c r="KYW58" s="20"/>
      <c r="KYX58" s="20"/>
      <c r="KYY58" s="20"/>
      <c r="KYZ58" s="20"/>
      <c r="KZA58" s="20"/>
      <c r="KZB58" s="20"/>
      <c r="KZC58" s="20"/>
      <c r="KZD58" s="20"/>
      <c r="KZE58" s="20"/>
      <c r="KZF58" s="20"/>
      <c r="KZG58" s="20"/>
      <c r="KZH58" s="20"/>
      <c r="KZI58" s="20"/>
      <c r="KZJ58" s="20"/>
      <c r="KZK58" s="20"/>
      <c r="KZL58" s="20"/>
      <c r="KZM58" s="20"/>
      <c r="KZN58" s="20"/>
      <c r="KZO58" s="20"/>
      <c r="KZP58" s="20"/>
      <c r="KZQ58" s="20"/>
      <c r="KZR58" s="20"/>
      <c r="KZS58" s="20"/>
      <c r="KZT58" s="20"/>
      <c r="KZU58" s="20"/>
      <c r="KZV58" s="20"/>
      <c r="KZW58" s="20"/>
      <c r="KZX58" s="20"/>
      <c r="KZY58" s="20"/>
      <c r="KZZ58" s="20"/>
      <c r="LAA58" s="20"/>
      <c r="LAB58" s="20"/>
      <c r="LAC58" s="20"/>
      <c r="LAD58" s="20"/>
      <c r="LAE58" s="20"/>
      <c r="LAF58" s="20"/>
      <c r="LAG58" s="20"/>
      <c r="LAH58" s="20"/>
      <c r="LAI58" s="20"/>
      <c r="LAJ58" s="20"/>
      <c r="LAK58" s="20"/>
      <c r="LAL58" s="20"/>
      <c r="LAM58" s="20"/>
      <c r="LAN58" s="20"/>
      <c r="LAO58" s="20"/>
      <c r="LAP58" s="20"/>
      <c r="LAQ58" s="20"/>
      <c r="LAR58" s="20"/>
      <c r="LAS58" s="20"/>
      <c r="LAT58" s="20"/>
      <c r="LAU58" s="20"/>
      <c r="LAV58" s="20"/>
      <c r="LAW58" s="20"/>
      <c r="LAX58" s="20"/>
      <c r="LAY58" s="20"/>
      <c r="LAZ58" s="20"/>
      <c r="LBA58" s="20"/>
      <c r="LBB58" s="20"/>
      <c r="LBC58" s="20"/>
      <c r="LBD58" s="20"/>
      <c r="LBE58" s="20"/>
      <c r="LBF58" s="20"/>
      <c r="LBG58" s="20"/>
      <c r="LBH58" s="20"/>
      <c r="LBI58" s="20"/>
      <c r="LBJ58" s="20"/>
      <c r="LBK58" s="20"/>
      <c r="LBL58" s="20"/>
      <c r="LBM58" s="20"/>
      <c r="LBN58" s="20"/>
      <c r="LBO58" s="20"/>
      <c r="LBP58" s="20"/>
      <c r="LBQ58" s="20"/>
      <c r="LBR58" s="20"/>
      <c r="LBS58" s="20"/>
      <c r="LBT58" s="20"/>
      <c r="LBU58" s="20"/>
      <c r="LBV58" s="20"/>
      <c r="LBW58" s="20"/>
      <c r="LBX58" s="20"/>
      <c r="LBY58" s="20"/>
      <c r="LBZ58" s="20"/>
      <c r="LCA58" s="20"/>
      <c r="LCB58" s="20"/>
      <c r="LCC58" s="20"/>
      <c r="LCD58" s="20"/>
      <c r="LCE58" s="20"/>
      <c r="LCF58" s="20"/>
      <c r="LCG58" s="20"/>
      <c r="LCH58" s="20"/>
      <c r="LCI58" s="20"/>
      <c r="LCJ58" s="20"/>
      <c r="LCK58" s="20"/>
      <c r="LCL58" s="20"/>
      <c r="LCM58" s="20"/>
      <c r="LCN58" s="20"/>
      <c r="LCO58" s="20"/>
      <c r="LCP58" s="20"/>
      <c r="LCQ58" s="20"/>
      <c r="LCR58" s="20"/>
      <c r="LCS58" s="20"/>
      <c r="LCT58" s="20"/>
      <c r="LCU58" s="20"/>
      <c r="LCV58" s="20"/>
      <c r="LCW58" s="20"/>
      <c r="LCX58" s="20"/>
      <c r="LCY58" s="20"/>
      <c r="LCZ58" s="20"/>
      <c r="LDA58" s="20"/>
      <c r="LDB58" s="20"/>
      <c r="LDC58" s="20"/>
      <c r="LDD58" s="20"/>
      <c r="LDE58" s="20"/>
      <c r="LDF58" s="20"/>
      <c r="LDG58" s="20"/>
      <c r="LDH58" s="20"/>
      <c r="LDI58" s="20"/>
      <c r="LDJ58" s="20"/>
      <c r="LDK58" s="20"/>
      <c r="LDL58" s="20"/>
      <c r="LDM58" s="20"/>
      <c r="LDN58" s="20"/>
      <c r="LDO58" s="20"/>
      <c r="LDP58" s="20"/>
      <c r="LDQ58" s="20"/>
      <c r="LDR58" s="20"/>
      <c r="LDS58" s="20"/>
      <c r="LDT58" s="20"/>
      <c r="LDU58" s="20"/>
      <c r="LDV58" s="20"/>
      <c r="LDW58" s="20"/>
      <c r="LDX58" s="20"/>
      <c r="LDY58" s="20"/>
      <c r="LDZ58" s="20"/>
      <c r="LEA58" s="20"/>
      <c r="LEB58" s="20"/>
      <c r="LEC58" s="20"/>
      <c r="LED58" s="20"/>
      <c r="LEE58" s="20"/>
      <c r="LEF58" s="20"/>
      <c r="LEG58" s="20"/>
      <c r="LEH58" s="20"/>
      <c r="LEI58" s="20"/>
      <c r="LEJ58" s="20"/>
      <c r="LEK58" s="20"/>
      <c r="LEL58" s="20"/>
      <c r="LEM58" s="20"/>
      <c r="LEN58" s="20"/>
      <c r="LEO58" s="20"/>
      <c r="LEP58" s="20"/>
      <c r="LEQ58" s="20"/>
      <c r="LER58" s="20"/>
      <c r="LES58" s="20"/>
      <c r="LET58" s="20"/>
      <c r="LEU58" s="20"/>
      <c r="LEV58" s="20"/>
      <c r="LEW58" s="20"/>
      <c r="LEX58" s="20"/>
      <c r="LEY58" s="20"/>
      <c r="LEZ58" s="20"/>
      <c r="LFA58" s="20"/>
      <c r="LFB58" s="20"/>
      <c r="LFC58" s="20"/>
      <c r="LFD58" s="20"/>
      <c r="LFE58" s="20"/>
      <c r="LFF58" s="20"/>
      <c r="LFG58" s="20"/>
      <c r="LFH58" s="20"/>
      <c r="LFI58" s="20"/>
      <c r="LFJ58" s="20"/>
      <c r="LFK58" s="20"/>
      <c r="LFL58" s="20"/>
      <c r="LFM58" s="20"/>
      <c r="LFN58" s="20"/>
      <c r="LFO58" s="20"/>
      <c r="LFP58" s="20"/>
      <c r="LFQ58" s="20"/>
      <c r="LFR58" s="20"/>
      <c r="LFS58" s="20"/>
      <c r="LFT58" s="20"/>
      <c r="LFU58" s="20"/>
      <c r="LFV58" s="20"/>
      <c r="LFW58" s="20"/>
      <c r="LFX58" s="20"/>
      <c r="LFY58" s="20"/>
      <c r="LFZ58" s="20"/>
      <c r="LGA58" s="20"/>
      <c r="LGB58" s="20"/>
      <c r="LGC58" s="20"/>
      <c r="LGD58" s="20"/>
      <c r="LGE58" s="20"/>
      <c r="LGF58" s="20"/>
      <c r="LGG58" s="20"/>
      <c r="LGH58" s="20"/>
      <c r="LGI58" s="20"/>
      <c r="LGJ58" s="20"/>
      <c r="LGK58" s="20"/>
      <c r="LGL58" s="20"/>
      <c r="LGM58" s="20"/>
      <c r="LGN58" s="20"/>
      <c r="LGO58" s="20"/>
      <c r="LGP58" s="20"/>
      <c r="LGQ58" s="20"/>
      <c r="LGR58" s="20"/>
      <c r="LGS58" s="20"/>
      <c r="LGT58" s="20"/>
      <c r="LGU58" s="20"/>
      <c r="LGV58" s="20"/>
      <c r="LGW58" s="20"/>
      <c r="LGX58" s="20"/>
      <c r="LGY58" s="20"/>
      <c r="LGZ58" s="20"/>
      <c r="LHA58" s="20"/>
      <c r="LHB58" s="20"/>
      <c r="LHC58" s="20"/>
      <c r="LHD58" s="20"/>
      <c r="LHE58" s="20"/>
      <c r="LHF58" s="20"/>
      <c r="LHG58" s="20"/>
      <c r="LHH58" s="20"/>
      <c r="LHI58" s="20"/>
      <c r="LHJ58" s="20"/>
      <c r="LHK58" s="20"/>
      <c r="LHL58" s="20"/>
      <c r="LHM58" s="20"/>
      <c r="LHN58" s="20"/>
      <c r="LHO58" s="20"/>
      <c r="LHP58" s="20"/>
      <c r="LHQ58" s="20"/>
      <c r="LHR58" s="20"/>
      <c r="LHS58" s="20"/>
      <c r="LHT58" s="20"/>
      <c r="LHU58" s="20"/>
      <c r="LHV58" s="20"/>
      <c r="LHW58" s="20"/>
      <c r="LHX58" s="20"/>
      <c r="LHY58" s="20"/>
      <c r="LHZ58" s="20"/>
      <c r="LIA58" s="20"/>
      <c r="LIB58" s="20"/>
      <c r="LIC58" s="20"/>
      <c r="LID58" s="20"/>
      <c r="LIE58" s="20"/>
      <c r="LIF58" s="20"/>
      <c r="LIG58" s="20"/>
      <c r="LIH58" s="20"/>
      <c r="LII58" s="20"/>
      <c r="LIJ58" s="20"/>
      <c r="LIK58" s="20"/>
      <c r="LIL58" s="20"/>
      <c r="LIM58" s="20"/>
      <c r="LIN58" s="20"/>
      <c r="LIO58" s="20"/>
      <c r="LIP58" s="20"/>
      <c r="LIQ58" s="20"/>
      <c r="LIR58" s="20"/>
      <c r="LIS58" s="20"/>
      <c r="LIT58" s="20"/>
      <c r="LIU58" s="20"/>
      <c r="LIV58" s="20"/>
      <c r="LIW58" s="20"/>
      <c r="LIX58" s="20"/>
      <c r="LIY58" s="20"/>
      <c r="LIZ58" s="20"/>
      <c r="LJA58" s="20"/>
      <c r="LJB58" s="20"/>
      <c r="LJC58" s="20"/>
      <c r="LJD58" s="20"/>
      <c r="LJE58" s="20"/>
      <c r="LJF58" s="20"/>
      <c r="LJG58" s="20"/>
      <c r="LJH58" s="20"/>
      <c r="LJI58" s="20"/>
      <c r="LJJ58" s="20"/>
      <c r="LJK58" s="20"/>
      <c r="LJL58" s="20"/>
      <c r="LJM58" s="20"/>
      <c r="LJN58" s="20"/>
      <c r="LJO58" s="20"/>
      <c r="LJP58" s="20"/>
      <c r="LJQ58" s="20"/>
      <c r="LJR58" s="20"/>
      <c r="LJS58" s="20"/>
      <c r="LJT58" s="20"/>
      <c r="LJU58" s="20"/>
      <c r="LJV58" s="20"/>
      <c r="LJW58" s="20"/>
      <c r="LJX58" s="20"/>
      <c r="LJY58" s="20"/>
      <c r="LJZ58" s="20"/>
      <c r="LKA58" s="20"/>
      <c r="LKB58" s="20"/>
      <c r="LKC58" s="20"/>
      <c r="LKD58" s="20"/>
      <c r="LKE58" s="20"/>
      <c r="LKF58" s="20"/>
      <c r="LKG58" s="20"/>
      <c r="LKH58" s="20"/>
      <c r="LKI58" s="20"/>
      <c r="LKJ58" s="20"/>
      <c r="LKK58" s="20"/>
      <c r="LKL58" s="20"/>
      <c r="LKM58" s="20"/>
      <c r="LKN58" s="20"/>
      <c r="LKO58" s="20"/>
      <c r="LKP58" s="20"/>
      <c r="LKQ58" s="20"/>
      <c r="LKR58" s="20"/>
      <c r="LKS58" s="20"/>
      <c r="LKT58" s="20"/>
      <c r="LKU58" s="20"/>
      <c r="LKV58" s="20"/>
      <c r="LKW58" s="20"/>
      <c r="LKX58" s="20"/>
      <c r="LKY58" s="20"/>
      <c r="LKZ58" s="20"/>
      <c r="LLA58" s="20"/>
      <c r="LLB58" s="20"/>
      <c r="LLC58" s="20"/>
      <c r="LLD58" s="20"/>
      <c r="LLE58" s="20"/>
      <c r="LLF58" s="20"/>
      <c r="LLG58" s="20"/>
      <c r="LLH58" s="20"/>
      <c r="LLI58" s="20"/>
      <c r="LLJ58" s="20"/>
      <c r="LLK58" s="20"/>
      <c r="LLL58" s="20"/>
      <c r="LLM58" s="20"/>
      <c r="LLN58" s="20"/>
      <c r="LLO58" s="20"/>
      <c r="LLP58" s="20"/>
      <c r="LLQ58" s="20"/>
      <c r="LLR58" s="20"/>
      <c r="LLS58" s="20"/>
      <c r="LLT58" s="20"/>
      <c r="LLU58" s="20"/>
      <c r="LLV58" s="20"/>
      <c r="LLW58" s="20"/>
      <c r="LLX58" s="20"/>
      <c r="LLY58" s="20"/>
      <c r="LLZ58" s="20"/>
      <c r="LMA58" s="20"/>
      <c r="LMB58" s="20"/>
      <c r="LMC58" s="20"/>
      <c r="LMD58" s="20"/>
      <c r="LME58" s="20"/>
      <c r="LMF58" s="20"/>
      <c r="LMG58" s="20"/>
      <c r="LMH58" s="20"/>
      <c r="LMI58" s="20"/>
      <c r="LMJ58" s="20"/>
      <c r="LMK58" s="20"/>
      <c r="LML58" s="20"/>
      <c r="LMM58" s="20"/>
      <c r="LMN58" s="20"/>
      <c r="LMO58" s="20"/>
      <c r="LMP58" s="20"/>
      <c r="LMQ58" s="20"/>
      <c r="LMR58" s="20"/>
      <c r="LMS58" s="20"/>
      <c r="LMT58" s="20"/>
      <c r="LMU58" s="20"/>
      <c r="LMV58" s="20"/>
      <c r="LMW58" s="20"/>
      <c r="LMX58" s="20"/>
      <c r="LMY58" s="20"/>
      <c r="LMZ58" s="20"/>
      <c r="LNA58" s="20"/>
      <c r="LNB58" s="20"/>
      <c r="LNC58" s="20"/>
      <c r="LND58" s="20"/>
      <c r="LNE58" s="20"/>
      <c r="LNF58" s="20"/>
      <c r="LNG58" s="20"/>
      <c r="LNH58" s="20"/>
      <c r="LNI58" s="20"/>
      <c r="LNJ58" s="20"/>
      <c r="LNK58" s="20"/>
      <c r="LNL58" s="20"/>
      <c r="LNM58" s="20"/>
      <c r="LNN58" s="20"/>
      <c r="LNO58" s="20"/>
      <c r="LNP58" s="20"/>
      <c r="LNQ58" s="20"/>
      <c r="LNR58" s="20"/>
      <c r="LNS58" s="20"/>
      <c r="LNT58" s="20"/>
      <c r="LNU58" s="20"/>
      <c r="LNV58" s="20"/>
      <c r="LNW58" s="20"/>
      <c r="LNX58" s="20"/>
      <c r="LNY58" s="20"/>
      <c r="LNZ58" s="20"/>
      <c r="LOA58" s="20"/>
      <c r="LOB58" s="20"/>
      <c r="LOC58" s="20"/>
      <c r="LOD58" s="20"/>
      <c r="LOE58" s="20"/>
      <c r="LOF58" s="20"/>
      <c r="LOG58" s="20"/>
      <c r="LOH58" s="20"/>
      <c r="LOI58" s="20"/>
      <c r="LOJ58" s="20"/>
      <c r="LOK58" s="20"/>
      <c r="LOL58" s="20"/>
      <c r="LOM58" s="20"/>
      <c r="LON58" s="20"/>
      <c r="LOO58" s="20"/>
      <c r="LOP58" s="20"/>
      <c r="LOQ58" s="20"/>
      <c r="LOR58" s="20"/>
      <c r="LOS58" s="20"/>
      <c r="LOT58" s="20"/>
      <c r="LOU58" s="20"/>
      <c r="LOV58" s="20"/>
      <c r="LOW58" s="20"/>
      <c r="LOX58" s="20"/>
      <c r="LOY58" s="20"/>
      <c r="LOZ58" s="20"/>
      <c r="LPA58" s="20"/>
      <c r="LPB58" s="20"/>
      <c r="LPC58" s="20"/>
      <c r="LPD58" s="20"/>
      <c r="LPE58" s="20"/>
      <c r="LPF58" s="20"/>
      <c r="LPG58" s="20"/>
      <c r="LPH58" s="20"/>
      <c r="LPI58" s="20"/>
      <c r="LPJ58" s="20"/>
      <c r="LPK58" s="20"/>
      <c r="LPL58" s="20"/>
      <c r="LPM58" s="20"/>
      <c r="LPN58" s="20"/>
      <c r="LPO58" s="20"/>
      <c r="LPP58" s="20"/>
      <c r="LPQ58" s="20"/>
      <c r="LPR58" s="20"/>
      <c r="LPS58" s="20"/>
      <c r="LPT58" s="20"/>
      <c r="LPU58" s="20"/>
      <c r="LPV58" s="20"/>
      <c r="LPW58" s="20"/>
      <c r="LPX58" s="20"/>
      <c r="LPY58" s="20"/>
      <c r="LPZ58" s="20"/>
      <c r="LQA58" s="20"/>
      <c r="LQB58" s="20"/>
      <c r="LQC58" s="20"/>
      <c r="LQD58" s="20"/>
      <c r="LQE58" s="20"/>
      <c r="LQF58" s="20"/>
      <c r="LQG58" s="20"/>
      <c r="LQH58" s="20"/>
      <c r="LQI58" s="20"/>
      <c r="LQJ58" s="20"/>
      <c r="LQK58" s="20"/>
      <c r="LQL58" s="20"/>
      <c r="LQM58" s="20"/>
      <c r="LQN58" s="20"/>
      <c r="LQO58" s="20"/>
      <c r="LQP58" s="20"/>
      <c r="LQQ58" s="20"/>
      <c r="LQR58" s="20"/>
      <c r="LQS58" s="20"/>
      <c r="LQT58" s="20"/>
      <c r="LQU58" s="20"/>
      <c r="LQV58" s="20"/>
      <c r="LQW58" s="20"/>
      <c r="LQX58" s="20"/>
      <c r="LQY58" s="20"/>
      <c r="LQZ58" s="20"/>
      <c r="LRA58" s="20"/>
      <c r="LRB58" s="20"/>
      <c r="LRC58" s="20"/>
      <c r="LRD58" s="20"/>
      <c r="LRE58" s="20"/>
      <c r="LRF58" s="20"/>
      <c r="LRG58" s="20"/>
      <c r="LRH58" s="20"/>
      <c r="LRI58" s="20"/>
      <c r="LRJ58" s="20"/>
      <c r="LRK58" s="20"/>
      <c r="LRL58" s="20"/>
      <c r="LRM58" s="20"/>
      <c r="LRN58" s="20"/>
      <c r="LRO58" s="20"/>
      <c r="LRP58" s="20"/>
      <c r="LRQ58" s="20"/>
      <c r="LRR58" s="20"/>
      <c r="LRS58" s="20"/>
      <c r="LRT58" s="20"/>
      <c r="LRU58" s="20"/>
      <c r="LRV58" s="20"/>
      <c r="LRW58" s="20"/>
      <c r="LRX58" s="20"/>
      <c r="LRY58" s="20"/>
      <c r="LRZ58" s="20"/>
      <c r="LSA58" s="20"/>
      <c r="LSB58" s="20"/>
      <c r="LSC58" s="20"/>
      <c r="LSD58" s="20"/>
      <c r="LSE58" s="20"/>
      <c r="LSF58" s="20"/>
      <c r="LSG58" s="20"/>
      <c r="LSH58" s="20"/>
      <c r="LSI58" s="20"/>
      <c r="LSJ58" s="20"/>
      <c r="LSK58" s="20"/>
      <c r="LSL58" s="20"/>
      <c r="LSM58" s="20"/>
      <c r="LSN58" s="20"/>
      <c r="LSO58" s="20"/>
      <c r="LSP58" s="20"/>
      <c r="LSQ58" s="20"/>
      <c r="LSR58" s="20"/>
      <c r="LSS58" s="20"/>
      <c r="LST58" s="20"/>
      <c r="LSU58" s="20"/>
      <c r="LSV58" s="20"/>
      <c r="LSW58" s="20"/>
      <c r="LSX58" s="20"/>
      <c r="LSY58" s="20"/>
      <c r="LSZ58" s="20"/>
      <c r="LTA58" s="20"/>
      <c r="LTB58" s="20"/>
      <c r="LTC58" s="20"/>
      <c r="LTD58" s="20"/>
      <c r="LTE58" s="20"/>
      <c r="LTF58" s="20"/>
      <c r="LTG58" s="20"/>
      <c r="LTH58" s="20"/>
      <c r="LTI58" s="20"/>
      <c r="LTJ58" s="20"/>
      <c r="LTK58" s="20"/>
      <c r="LTL58" s="20"/>
      <c r="LTM58" s="20"/>
      <c r="LTN58" s="20"/>
      <c r="LTO58" s="20"/>
      <c r="LTP58" s="20"/>
      <c r="LTQ58" s="20"/>
      <c r="LTR58" s="20"/>
      <c r="LTS58" s="20"/>
      <c r="LTT58" s="20"/>
      <c r="LTU58" s="20"/>
      <c r="LTV58" s="20"/>
      <c r="LTW58" s="20"/>
      <c r="LTX58" s="20"/>
      <c r="LTY58" s="20"/>
      <c r="LTZ58" s="20"/>
      <c r="LUA58" s="20"/>
      <c r="LUB58" s="20"/>
      <c r="LUC58" s="20"/>
      <c r="LUD58" s="20"/>
      <c r="LUE58" s="20"/>
      <c r="LUF58" s="20"/>
      <c r="LUG58" s="20"/>
      <c r="LUH58" s="20"/>
      <c r="LUI58" s="20"/>
      <c r="LUJ58" s="20"/>
      <c r="LUK58" s="20"/>
      <c r="LUL58" s="20"/>
      <c r="LUM58" s="20"/>
      <c r="LUN58" s="20"/>
      <c r="LUO58" s="20"/>
      <c r="LUP58" s="20"/>
      <c r="LUQ58" s="20"/>
      <c r="LUR58" s="20"/>
      <c r="LUS58" s="20"/>
      <c r="LUT58" s="20"/>
      <c r="LUU58" s="20"/>
      <c r="LUV58" s="20"/>
      <c r="LUW58" s="20"/>
      <c r="LUX58" s="20"/>
      <c r="LUY58" s="20"/>
      <c r="LUZ58" s="20"/>
      <c r="LVA58" s="20"/>
      <c r="LVB58" s="20"/>
      <c r="LVC58" s="20"/>
      <c r="LVD58" s="20"/>
      <c r="LVE58" s="20"/>
      <c r="LVF58" s="20"/>
      <c r="LVG58" s="20"/>
      <c r="LVH58" s="20"/>
      <c r="LVI58" s="20"/>
      <c r="LVJ58" s="20"/>
      <c r="LVK58" s="20"/>
      <c r="LVL58" s="20"/>
      <c r="LVM58" s="20"/>
      <c r="LVN58" s="20"/>
      <c r="LVO58" s="20"/>
      <c r="LVP58" s="20"/>
      <c r="LVQ58" s="20"/>
      <c r="LVR58" s="20"/>
      <c r="LVS58" s="20"/>
      <c r="LVT58" s="20"/>
      <c r="LVU58" s="20"/>
      <c r="LVV58" s="20"/>
      <c r="LVW58" s="20"/>
      <c r="LVX58" s="20"/>
      <c r="LVY58" s="20"/>
      <c r="LVZ58" s="20"/>
      <c r="LWA58" s="20"/>
      <c r="LWB58" s="20"/>
      <c r="LWC58" s="20"/>
      <c r="LWD58" s="20"/>
      <c r="LWE58" s="20"/>
      <c r="LWF58" s="20"/>
      <c r="LWG58" s="20"/>
      <c r="LWH58" s="20"/>
      <c r="LWI58" s="20"/>
      <c r="LWJ58" s="20"/>
      <c r="LWK58" s="20"/>
      <c r="LWL58" s="20"/>
      <c r="LWM58" s="20"/>
      <c r="LWN58" s="20"/>
      <c r="LWO58" s="20"/>
      <c r="LWP58" s="20"/>
      <c r="LWQ58" s="20"/>
      <c r="LWR58" s="20"/>
      <c r="LWS58" s="20"/>
      <c r="LWT58" s="20"/>
      <c r="LWU58" s="20"/>
      <c r="LWV58" s="20"/>
      <c r="LWW58" s="20"/>
      <c r="LWX58" s="20"/>
      <c r="LWY58" s="20"/>
      <c r="LWZ58" s="20"/>
      <c r="LXA58" s="20"/>
      <c r="LXB58" s="20"/>
      <c r="LXC58" s="20"/>
      <c r="LXD58" s="20"/>
      <c r="LXE58" s="20"/>
      <c r="LXF58" s="20"/>
      <c r="LXG58" s="20"/>
      <c r="LXH58" s="20"/>
      <c r="LXI58" s="20"/>
      <c r="LXJ58" s="20"/>
      <c r="LXK58" s="20"/>
      <c r="LXL58" s="20"/>
      <c r="LXM58" s="20"/>
      <c r="LXN58" s="20"/>
      <c r="LXO58" s="20"/>
      <c r="LXP58" s="20"/>
      <c r="LXQ58" s="20"/>
      <c r="LXR58" s="20"/>
      <c r="LXS58" s="20"/>
      <c r="LXT58" s="20"/>
      <c r="LXU58" s="20"/>
      <c r="LXV58" s="20"/>
      <c r="LXW58" s="20"/>
      <c r="LXX58" s="20"/>
      <c r="LXY58" s="20"/>
      <c r="LXZ58" s="20"/>
      <c r="LYA58" s="20"/>
      <c r="LYB58" s="20"/>
      <c r="LYC58" s="20"/>
      <c r="LYD58" s="20"/>
      <c r="LYE58" s="20"/>
      <c r="LYF58" s="20"/>
      <c r="LYG58" s="20"/>
      <c r="LYH58" s="20"/>
      <c r="LYI58" s="20"/>
      <c r="LYJ58" s="20"/>
      <c r="LYK58" s="20"/>
      <c r="LYL58" s="20"/>
      <c r="LYM58" s="20"/>
      <c r="LYN58" s="20"/>
      <c r="LYO58" s="20"/>
      <c r="LYP58" s="20"/>
      <c r="LYQ58" s="20"/>
      <c r="LYR58" s="20"/>
      <c r="LYS58" s="20"/>
      <c r="LYT58" s="20"/>
      <c r="LYU58" s="20"/>
      <c r="LYV58" s="20"/>
      <c r="LYW58" s="20"/>
      <c r="LYX58" s="20"/>
      <c r="LYY58" s="20"/>
      <c r="LYZ58" s="20"/>
      <c r="LZA58" s="20"/>
      <c r="LZB58" s="20"/>
      <c r="LZC58" s="20"/>
      <c r="LZD58" s="20"/>
      <c r="LZE58" s="20"/>
      <c r="LZF58" s="20"/>
      <c r="LZG58" s="20"/>
      <c r="LZH58" s="20"/>
      <c r="LZI58" s="20"/>
      <c r="LZJ58" s="20"/>
      <c r="LZK58" s="20"/>
      <c r="LZL58" s="20"/>
      <c r="LZM58" s="20"/>
      <c r="LZN58" s="20"/>
      <c r="LZO58" s="20"/>
      <c r="LZP58" s="20"/>
      <c r="LZQ58" s="20"/>
      <c r="LZR58" s="20"/>
      <c r="LZS58" s="20"/>
      <c r="LZT58" s="20"/>
      <c r="LZU58" s="20"/>
      <c r="LZV58" s="20"/>
      <c r="LZW58" s="20"/>
      <c r="LZX58" s="20"/>
      <c r="LZY58" s="20"/>
      <c r="LZZ58" s="20"/>
      <c r="MAA58" s="20"/>
      <c r="MAB58" s="20"/>
      <c r="MAC58" s="20"/>
      <c r="MAD58" s="20"/>
      <c r="MAE58" s="20"/>
      <c r="MAF58" s="20"/>
      <c r="MAG58" s="20"/>
      <c r="MAH58" s="20"/>
      <c r="MAI58" s="20"/>
      <c r="MAJ58" s="20"/>
      <c r="MAK58" s="20"/>
      <c r="MAL58" s="20"/>
      <c r="MAM58" s="20"/>
      <c r="MAN58" s="20"/>
      <c r="MAO58" s="20"/>
      <c r="MAP58" s="20"/>
      <c r="MAQ58" s="20"/>
      <c r="MAR58" s="20"/>
      <c r="MAS58" s="20"/>
      <c r="MAT58" s="20"/>
      <c r="MAU58" s="20"/>
      <c r="MAV58" s="20"/>
      <c r="MAW58" s="20"/>
      <c r="MAX58" s="20"/>
      <c r="MAY58" s="20"/>
      <c r="MAZ58" s="20"/>
      <c r="MBA58" s="20"/>
      <c r="MBB58" s="20"/>
      <c r="MBC58" s="20"/>
      <c r="MBD58" s="20"/>
      <c r="MBE58" s="20"/>
      <c r="MBF58" s="20"/>
      <c r="MBG58" s="20"/>
      <c r="MBH58" s="20"/>
      <c r="MBI58" s="20"/>
      <c r="MBJ58" s="20"/>
      <c r="MBK58" s="20"/>
      <c r="MBL58" s="20"/>
      <c r="MBM58" s="20"/>
      <c r="MBN58" s="20"/>
      <c r="MBO58" s="20"/>
      <c r="MBP58" s="20"/>
      <c r="MBQ58" s="20"/>
      <c r="MBR58" s="20"/>
      <c r="MBS58" s="20"/>
      <c r="MBT58" s="20"/>
      <c r="MBU58" s="20"/>
      <c r="MBV58" s="20"/>
      <c r="MBW58" s="20"/>
      <c r="MBX58" s="20"/>
      <c r="MBY58" s="20"/>
      <c r="MBZ58" s="20"/>
      <c r="MCA58" s="20"/>
      <c r="MCB58" s="20"/>
      <c r="MCC58" s="20"/>
      <c r="MCD58" s="20"/>
      <c r="MCE58" s="20"/>
      <c r="MCF58" s="20"/>
      <c r="MCG58" s="20"/>
      <c r="MCH58" s="20"/>
      <c r="MCI58" s="20"/>
      <c r="MCJ58" s="20"/>
      <c r="MCK58" s="20"/>
      <c r="MCL58" s="20"/>
      <c r="MCM58" s="20"/>
      <c r="MCN58" s="20"/>
      <c r="MCO58" s="20"/>
      <c r="MCP58" s="20"/>
      <c r="MCQ58" s="20"/>
      <c r="MCR58" s="20"/>
      <c r="MCS58" s="20"/>
      <c r="MCT58" s="20"/>
      <c r="MCU58" s="20"/>
      <c r="MCV58" s="20"/>
      <c r="MCW58" s="20"/>
      <c r="MCX58" s="20"/>
      <c r="MCY58" s="20"/>
      <c r="MCZ58" s="20"/>
      <c r="MDA58" s="20"/>
      <c r="MDB58" s="20"/>
      <c r="MDC58" s="20"/>
      <c r="MDD58" s="20"/>
      <c r="MDE58" s="20"/>
      <c r="MDF58" s="20"/>
      <c r="MDG58" s="20"/>
      <c r="MDH58" s="20"/>
      <c r="MDI58" s="20"/>
      <c r="MDJ58" s="20"/>
      <c r="MDK58" s="20"/>
      <c r="MDL58" s="20"/>
      <c r="MDM58" s="20"/>
      <c r="MDN58" s="20"/>
      <c r="MDO58" s="20"/>
      <c r="MDP58" s="20"/>
      <c r="MDQ58" s="20"/>
      <c r="MDR58" s="20"/>
      <c r="MDS58" s="20"/>
      <c r="MDT58" s="20"/>
      <c r="MDU58" s="20"/>
      <c r="MDV58" s="20"/>
      <c r="MDW58" s="20"/>
      <c r="MDX58" s="20"/>
      <c r="MDY58" s="20"/>
      <c r="MDZ58" s="20"/>
      <c r="MEA58" s="20"/>
      <c r="MEB58" s="20"/>
      <c r="MEC58" s="20"/>
      <c r="MED58" s="20"/>
      <c r="MEE58" s="20"/>
      <c r="MEF58" s="20"/>
      <c r="MEG58" s="20"/>
      <c r="MEH58" s="20"/>
      <c r="MEI58" s="20"/>
      <c r="MEJ58" s="20"/>
      <c r="MEK58" s="20"/>
      <c r="MEL58" s="20"/>
      <c r="MEM58" s="20"/>
      <c r="MEN58" s="20"/>
      <c r="MEO58" s="20"/>
      <c r="MEP58" s="20"/>
      <c r="MEQ58" s="20"/>
      <c r="MER58" s="20"/>
      <c r="MES58" s="20"/>
      <c r="MET58" s="20"/>
      <c r="MEU58" s="20"/>
      <c r="MEV58" s="20"/>
      <c r="MEW58" s="20"/>
      <c r="MEX58" s="20"/>
      <c r="MEY58" s="20"/>
      <c r="MEZ58" s="20"/>
      <c r="MFA58" s="20"/>
      <c r="MFB58" s="20"/>
      <c r="MFC58" s="20"/>
      <c r="MFD58" s="20"/>
      <c r="MFE58" s="20"/>
      <c r="MFF58" s="20"/>
      <c r="MFG58" s="20"/>
      <c r="MFH58" s="20"/>
      <c r="MFI58" s="20"/>
      <c r="MFJ58" s="20"/>
      <c r="MFK58" s="20"/>
      <c r="MFL58" s="20"/>
      <c r="MFM58" s="20"/>
      <c r="MFN58" s="20"/>
      <c r="MFO58" s="20"/>
      <c r="MFP58" s="20"/>
      <c r="MFQ58" s="20"/>
      <c r="MFR58" s="20"/>
      <c r="MFS58" s="20"/>
      <c r="MFT58" s="20"/>
      <c r="MFU58" s="20"/>
      <c r="MFV58" s="20"/>
      <c r="MFW58" s="20"/>
      <c r="MFX58" s="20"/>
      <c r="MFY58" s="20"/>
      <c r="MFZ58" s="20"/>
      <c r="MGA58" s="20"/>
      <c r="MGB58" s="20"/>
      <c r="MGC58" s="20"/>
      <c r="MGD58" s="20"/>
      <c r="MGE58" s="20"/>
      <c r="MGF58" s="20"/>
      <c r="MGG58" s="20"/>
      <c r="MGH58" s="20"/>
      <c r="MGI58" s="20"/>
      <c r="MGJ58" s="20"/>
      <c r="MGK58" s="20"/>
      <c r="MGL58" s="20"/>
      <c r="MGM58" s="20"/>
      <c r="MGN58" s="20"/>
      <c r="MGO58" s="20"/>
      <c r="MGP58" s="20"/>
      <c r="MGQ58" s="20"/>
      <c r="MGR58" s="20"/>
      <c r="MGS58" s="20"/>
      <c r="MGT58" s="20"/>
      <c r="MGU58" s="20"/>
      <c r="MGV58" s="20"/>
      <c r="MGW58" s="20"/>
      <c r="MGX58" s="20"/>
      <c r="MGY58" s="20"/>
      <c r="MGZ58" s="20"/>
      <c r="MHA58" s="20"/>
      <c r="MHB58" s="20"/>
      <c r="MHC58" s="20"/>
      <c r="MHD58" s="20"/>
      <c r="MHE58" s="20"/>
      <c r="MHF58" s="20"/>
      <c r="MHG58" s="20"/>
      <c r="MHH58" s="20"/>
      <c r="MHI58" s="20"/>
      <c r="MHJ58" s="20"/>
      <c r="MHK58" s="20"/>
      <c r="MHL58" s="20"/>
      <c r="MHM58" s="20"/>
      <c r="MHN58" s="20"/>
      <c r="MHO58" s="20"/>
      <c r="MHP58" s="20"/>
      <c r="MHQ58" s="20"/>
      <c r="MHR58" s="20"/>
      <c r="MHS58" s="20"/>
      <c r="MHT58" s="20"/>
      <c r="MHU58" s="20"/>
      <c r="MHV58" s="20"/>
      <c r="MHW58" s="20"/>
      <c r="MHX58" s="20"/>
      <c r="MHY58" s="20"/>
      <c r="MHZ58" s="20"/>
      <c r="MIA58" s="20"/>
      <c r="MIB58" s="20"/>
      <c r="MIC58" s="20"/>
      <c r="MID58" s="20"/>
      <c r="MIE58" s="20"/>
      <c r="MIF58" s="20"/>
      <c r="MIG58" s="20"/>
      <c r="MIH58" s="20"/>
      <c r="MII58" s="20"/>
      <c r="MIJ58" s="20"/>
      <c r="MIK58" s="20"/>
      <c r="MIL58" s="20"/>
      <c r="MIM58" s="20"/>
      <c r="MIN58" s="20"/>
      <c r="MIO58" s="20"/>
      <c r="MIP58" s="20"/>
      <c r="MIQ58" s="20"/>
      <c r="MIR58" s="20"/>
      <c r="MIS58" s="20"/>
      <c r="MIT58" s="20"/>
      <c r="MIU58" s="20"/>
      <c r="MIV58" s="20"/>
      <c r="MIW58" s="20"/>
      <c r="MIX58" s="20"/>
      <c r="MIY58" s="20"/>
      <c r="MIZ58" s="20"/>
      <c r="MJA58" s="20"/>
      <c r="MJB58" s="20"/>
      <c r="MJC58" s="20"/>
      <c r="MJD58" s="20"/>
      <c r="MJE58" s="20"/>
      <c r="MJF58" s="20"/>
      <c r="MJG58" s="20"/>
      <c r="MJH58" s="20"/>
      <c r="MJI58" s="20"/>
      <c r="MJJ58" s="20"/>
      <c r="MJK58" s="20"/>
      <c r="MJL58" s="20"/>
      <c r="MJM58" s="20"/>
      <c r="MJN58" s="20"/>
      <c r="MJO58" s="20"/>
      <c r="MJP58" s="20"/>
      <c r="MJQ58" s="20"/>
      <c r="MJR58" s="20"/>
      <c r="MJS58" s="20"/>
      <c r="MJT58" s="20"/>
      <c r="MJU58" s="20"/>
      <c r="MJV58" s="20"/>
      <c r="MJW58" s="20"/>
      <c r="MJX58" s="20"/>
      <c r="MJY58" s="20"/>
      <c r="MJZ58" s="20"/>
      <c r="MKA58" s="20"/>
      <c r="MKB58" s="20"/>
      <c r="MKC58" s="20"/>
      <c r="MKD58" s="20"/>
      <c r="MKE58" s="20"/>
      <c r="MKF58" s="20"/>
      <c r="MKG58" s="20"/>
      <c r="MKH58" s="20"/>
      <c r="MKI58" s="20"/>
      <c r="MKJ58" s="20"/>
      <c r="MKK58" s="20"/>
      <c r="MKL58" s="20"/>
      <c r="MKM58" s="20"/>
      <c r="MKN58" s="20"/>
      <c r="MKO58" s="20"/>
      <c r="MKP58" s="20"/>
      <c r="MKQ58" s="20"/>
      <c r="MKR58" s="20"/>
      <c r="MKS58" s="20"/>
      <c r="MKT58" s="20"/>
      <c r="MKU58" s="20"/>
      <c r="MKV58" s="20"/>
      <c r="MKW58" s="20"/>
      <c r="MKX58" s="20"/>
      <c r="MKY58" s="20"/>
      <c r="MKZ58" s="20"/>
      <c r="MLA58" s="20"/>
      <c r="MLB58" s="20"/>
      <c r="MLC58" s="20"/>
      <c r="MLD58" s="20"/>
      <c r="MLE58" s="20"/>
      <c r="MLF58" s="20"/>
      <c r="MLG58" s="20"/>
      <c r="MLH58" s="20"/>
      <c r="MLI58" s="20"/>
      <c r="MLJ58" s="20"/>
      <c r="MLK58" s="20"/>
      <c r="MLL58" s="20"/>
      <c r="MLM58" s="20"/>
      <c r="MLN58" s="20"/>
      <c r="MLO58" s="20"/>
      <c r="MLP58" s="20"/>
      <c r="MLQ58" s="20"/>
      <c r="MLR58" s="20"/>
      <c r="MLS58" s="20"/>
      <c r="MLT58" s="20"/>
      <c r="MLU58" s="20"/>
      <c r="MLV58" s="20"/>
      <c r="MLW58" s="20"/>
      <c r="MLX58" s="20"/>
      <c r="MLY58" s="20"/>
      <c r="MLZ58" s="20"/>
      <c r="MMA58" s="20"/>
      <c r="MMB58" s="20"/>
      <c r="MMC58" s="20"/>
      <c r="MMD58" s="20"/>
      <c r="MME58" s="20"/>
      <c r="MMF58" s="20"/>
      <c r="MMG58" s="20"/>
      <c r="MMH58" s="20"/>
      <c r="MMI58" s="20"/>
      <c r="MMJ58" s="20"/>
      <c r="MMK58" s="20"/>
      <c r="MML58" s="20"/>
      <c r="MMM58" s="20"/>
      <c r="MMN58" s="20"/>
      <c r="MMO58" s="20"/>
      <c r="MMP58" s="20"/>
      <c r="MMQ58" s="20"/>
      <c r="MMR58" s="20"/>
      <c r="MMS58" s="20"/>
      <c r="MMT58" s="20"/>
      <c r="MMU58" s="20"/>
      <c r="MMV58" s="20"/>
      <c r="MMW58" s="20"/>
      <c r="MMX58" s="20"/>
      <c r="MMY58" s="20"/>
      <c r="MMZ58" s="20"/>
      <c r="MNA58" s="20"/>
      <c r="MNB58" s="20"/>
      <c r="MNC58" s="20"/>
      <c r="MND58" s="20"/>
      <c r="MNE58" s="20"/>
      <c r="MNF58" s="20"/>
      <c r="MNG58" s="20"/>
      <c r="MNH58" s="20"/>
      <c r="MNI58" s="20"/>
      <c r="MNJ58" s="20"/>
      <c r="MNK58" s="20"/>
      <c r="MNL58" s="20"/>
      <c r="MNM58" s="20"/>
      <c r="MNN58" s="20"/>
      <c r="MNO58" s="20"/>
      <c r="MNP58" s="20"/>
      <c r="MNQ58" s="20"/>
      <c r="MNR58" s="20"/>
      <c r="MNS58" s="20"/>
      <c r="MNT58" s="20"/>
      <c r="MNU58" s="20"/>
      <c r="MNV58" s="20"/>
      <c r="MNW58" s="20"/>
      <c r="MNX58" s="20"/>
      <c r="MNY58" s="20"/>
      <c r="MNZ58" s="20"/>
      <c r="MOA58" s="20"/>
      <c r="MOB58" s="20"/>
      <c r="MOC58" s="20"/>
      <c r="MOD58" s="20"/>
      <c r="MOE58" s="20"/>
      <c r="MOF58" s="20"/>
      <c r="MOG58" s="20"/>
      <c r="MOH58" s="20"/>
      <c r="MOI58" s="20"/>
      <c r="MOJ58" s="20"/>
      <c r="MOK58" s="20"/>
      <c r="MOL58" s="20"/>
      <c r="MOM58" s="20"/>
      <c r="MON58" s="20"/>
      <c r="MOO58" s="20"/>
      <c r="MOP58" s="20"/>
      <c r="MOQ58" s="20"/>
      <c r="MOR58" s="20"/>
      <c r="MOS58" s="20"/>
      <c r="MOT58" s="20"/>
      <c r="MOU58" s="20"/>
      <c r="MOV58" s="20"/>
      <c r="MOW58" s="20"/>
      <c r="MOX58" s="20"/>
      <c r="MOY58" s="20"/>
      <c r="MOZ58" s="20"/>
      <c r="MPA58" s="20"/>
      <c r="MPB58" s="20"/>
      <c r="MPC58" s="20"/>
      <c r="MPD58" s="20"/>
      <c r="MPE58" s="20"/>
      <c r="MPF58" s="20"/>
      <c r="MPG58" s="20"/>
      <c r="MPH58" s="20"/>
      <c r="MPI58" s="20"/>
      <c r="MPJ58" s="20"/>
      <c r="MPK58" s="20"/>
      <c r="MPL58" s="20"/>
      <c r="MPM58" s="20"/>
      <c r="MPN58" s="20"/>
      <c r="MPO58" s="20"/>
      <c r="MPP58" s="20"/>
      <c r="MPQ58" s="20"/>
      <c r="MPR58" s="20"/>
      <c r="MPS58" s="20"/>
      <c r="MPT58" s="20"/>
      <c r="MPU58" s="20"/>
      <c r="MPV58" s="20"/>
      <c r="MPW58" s="20"/>
      <c r="MPX58" s="20"/>
      <c r="MPY58" s="20"/>
      <c r="MPZ58" s="20"/>
      <c r="MQA58" s="20"/>
      <c r="MQB58" s="20"/>
      <c r="MQC58" s="20"/>
      <c r="MQD58" s="20"/>
      <c r="MQE58" s="20"/>
      <c r="MQF58" s="20"/>
      <c r="MQG58" s="20"/>
      <c r="MQH58" s="20"/>
      <c r="MQI58" s="20"/>
      <c r="MQJ58" s="20"/>
      <c r="MQK58" s="20"/>
      <c r="MQL58" s="20"/>
      <c r="MQM58" s="20"/>
      <c r="MQN58" s="20"/>
      <c r="MQO58" s="20"/>
      <c r="MQP58" s="20"/>
      <c r="MQQ58" s="20"/>
      <c r="MQR58" s="20"/>
      <c r="MQS58" s="20"/>
      <c r="MQT58" s="20"/>
      <c r="MQU58" s="20"/>
      <c r="MQV58" s="20"/>
      <c r="MQW58" s="20"/>
      <c r="MQX58" s="20"/>
      <c r="MQY58" s="20"/>
      <c r="MQZ58" s="20"/>
      <c r="MRA58" s="20"/>
      <c r="MRB58" s="20"/>
      <c r="MRC58" s="20"/>
      <c r="MRD58" s="20"/>
      <c r="MRE58" s="20"/>
      <c r="MRF58" s="20"/>
      <c r="MRG58" s="20"/>
      <c r="MRH58" s="20"/>
      <c r="MRI58" s="20"/>
      <c r="MRJ58" s="20"/>
      <c r="MRK58" s="20"/>
      <c r="MRL58" s="20"/>
      <c r="MRM58" s="20"/>
      <c r="MRN58" s="20"/>
      <c r="MRO58" s="20"/>
      <c r="MRP58" s="20"/>
      <c r="MRQ58" s="20"/>
      <c r="MRR58" s="20"/>
      <c r="MRS58" s="20"/>
      <c r="MRT58" s="20"/>
      <c r="MRU58" s="20"/>
      <c r="MRV58" s="20"/>
      <c r="MRW58" s="20"/>
      <c r="MRX58" s="20"/>
      <c r="MRY58" s="20"/>
      <c r="MRZ58" s="20"/>
      <c r="MSA58" s="20"/>
      <c r="MSB58" s="20"/>
      <c r="MSC58" s="20"/>
      <c r="MSD58" s="20"/>
      <c r="MSE58" s="20"/>
      <c r="MSF58" s="20"/>
      <c r="MSG58" s="20"/>
      <c r="MSH58" s="20"/>
      <c r="MSI58" s="20"/>
      <c r="MSJ58" s="20"/>
      <c r="MSK58" s="20"/>
      <c r="MSL58" s="20"/>
      <c r="MSM58" s="20"/>
      <c r="MSN58" s="20"/>
      <c r="MSO58" s="20"/>
      <c r="MSP58" s="20"/>
      <c r="MSQ58" s="20"/>
      <c r="MSR58" s="20"/>
      <c r="MSS58" s="20"/>
      <c r="MST58" s="20"/>
      <c r="MSU58" s="20"/>
      <c r="MSV58" s="20"/>
      <c r="MSW58" s="20"/>
      <c r="MSX58" s="20"/>
      <c r="MSY58" s="20"/>
      <c r="MSZ58" s="20"/>
      <c r="MTA58" s="20"/>
      <c r="MTB58" s="20"/>
      <c r="MTC58" s="20"/>
      <c r="MTD58" s="20"/>
      <c r="MTE58" s="20"/>
      <c r="MTF58" s="20"/>
      <c r="MTG58" s="20"/>
      <c r="MTH58" s="20"/>
      <c r="MTI58" s="20"/>
      <c r="MTJ58" s="20"/>
      <c r="MTK58" s="20"/>
      <c r="MTL58" s="20"/>
      <c r="MTM58" s="20"/>
      <c r="MTN58" s="20"/>
      <c r="MTO58" s="20"/>
      <c r="MTP58" s="20"/>
      <c r="MTQ58" s="20"/>
      <c r="MTR58" s="20"/>
      <c r="MTS58" s="20"/>
      <c r="MTT58" s="20"/>
      <c r="MTU58" s="20"/>
      <c r="MTV58" s="20"/>
      <c r="MTW58" s="20"/>
      <c r="MTX58" s="20"/>
      <c r="MTY58" s="20"/>
      <c r="MTZ58" s="20"/>
      <c r="MUA58" s="20"/>
      <c r="MUB58" s="20"/>
      <c r="MUC58" s="20"/>
      <c r="MUD58" s="20"/>
      <c r="MUE58" s="20"/>
      <c r="MUF58" s="20"/>
      <c r="MUG58" s="20"/>
      <c r="MUH58" s="20"/>
      <c r="MUI58" s="20"/>
      <c r="MUJ58" s="20"/>
      <c r="MUK58" s="20"/>
      <c r="MUL58" s="20"/>
      <c r="MUM58" s="20"/>
      <c r="MUN58" s="20"/>
      <c r="MUO58" s="20"/>
      <c r="MUP58" s="20"/>
      <c r="MUQ58" s="20"/>
      <c r="MUR58" s="20"/>
      <c r="MUS58" s="20"/>
      <c r="MUT58" s="20"/>
      <c r="MUU58" s="20"/>
      <c r="MUV58" s="20"/>
      <c r="MUW58" s="20"/>
      <c r="MUX58" s="20"/>
      <c r="MUY58" s="20"/>
      <c r="MUZ58" s="20"/>
      <c r="MVA58" s="20"/>
      <c r="MVB58" s="20"/>
      <c r="MVC58" s="20"/>
      <c r="MVD58" s="20"/>
      <c r="MVE58" s="20"/>
      <c r="MVF58" s="20"/>
      <c r="MVG58" s="20"/>
      <c r="MVH58" s="20"/>
      <c r="MVI58" s="20"/>
      <c r="MVJ58" s="20"/>
      <c r="MVK58" s="20"/>
      <c r="MVL58" s="20"/>
      <c r="MVM58" s="20"/>
      <c r="MVN58" s="20"/>
      <c r="MVO58" s="20"/>
      <c r="MVP58" s="20"/>
      <c r="MVQ58" s="20"/>
      <c r="MVR58" s="20"/>
      <c r="MVS58" s="20"/>
      <c r="MVT58" s="20"/>
      <c r="MVU58" s="20"/>
      <c r="MVV58" s="20"/>
      <c r="MVW58" s="20"/>
      <c r="MVX58" s="20"/>
      <c r="MVY58" s="20"/>
      <c r="MVZ58" s="20"/>
      <c r="MWA58" s="20"/>
      <c r="MWB58" s="20"/>
      <c r="MWC58" s="20"/>
      <c r="MWD58" s="20"/>
      <c r="MWE58" s="20"/>
      <c r="MWF58" s="20"/>
      <c r="MWG58" s="20"/>
      <c r="MWH58" s="20"/>
      <c r="MWI58" s="20"/>
      <c r="MWJ58" s="20"/>
      <c r="MWK58" s="20"/>
      <c r="MWL58" s="20"/>
      <c r="MWM58" s="20"/>
      <c r="MWN58" s="20"/>
      <c r="MWO58" s="20"/>
      <c r="MWP58" s="20"/>
      <c r="MWQ58" s="20"/>
      <c r="MWR58" s="20"/>
      <c r="MWS58" s="20"/>
      <c r="MWT58" s="20"/>
      <c r="MWU58" s="20"/>
      <c r="MWV58" s="20"/>
      <c r="MWW58" s="20"/>
      <c r="MWX58" s="20"/>
      <c r="MWY58" s="20"/>
      <c r="MWZ58" s="20"/>
      <c r="MXA58" s="20"/>
      <c r="MXB58" s="20"/>
      <c r="MXC58" s="20"/>
      <c r="MXD58" s="20"/>
      <c r="MXE58" s="20"/>
      <c r="MXF58" s="20"/>
      <c r="MXG58" s="20"/>
      <c r="MXH58" s="20"/>
      <c r="MXI58" s="20"/>
      <c r="MXJ58" s="20"/>
      <c r="MXK58" s="20"/>
      <c r="MXL58" s="20"/>
      <c r="MXM58" s="20"/>
      <c r="MXN58" s="20"/>
      <c r="MXO58" s="20"/>
      <c r="MXP58" s="20"/>
      <c r="MXQ58" s="20"/>
      <c r="MXR58" s="20"/>
      <c r="MXS58" s="20"/>
      <c r="MXT58" s="20"/>
      <c r="MXU58" s="20"/>
      <c r="MXV58" s="20"/>
      <c r="MXW58" s="20"/>
      <c r="MXX58" s="20"/>
      <c r="MXY58" s="20"/>
      <c r="MXZ58" s="20"/>
      <c r="MYA58" s="20"/>
      <c r="MYB58" s="20"/>
      <c r="MYC58" s="20"/>
      <c r="MYD58" s="20"/>
      <c r="MYE58" s="20"/>
      <c r="MYF58" s="20"/>
      <c r="MYG58" s="20"/>
      <c r="MYH58" s="20"/>
      <c r="MYI58" s="20"/>
      <c r="MYJ58" s="20"/>
      <c r="MYK58" s="20"/>
      <c r="MYL58" s="20"/>
      <c r="MYM58" s="20"/>
      <c r="MYN58" s="20"/>
      <c r="MYO58" s="20"/>
      <c r="MYP58" s="20"/>
      <c r="MYQ58" s="20"/>
      <c r="MYR58" s="20"/>
      <c r="MYS58" s="20"/>
      <c r="MYT58" s="20"/>
      <c r="MYU58" s="20"/>
      <c r="MYV58" s="20"/>
      <c r="MYW58" s="20"/>
      <c r="MYX58" s="20"/>
      <c r="MYY58" s="20"/>
      <c r="MYZ58" s="20"/>
      <c r="MZA58" s="20"/>
      <c r="MZB58" s="20"/>
      <c r="MZC58" s="20"/>
      <c r="MZD58" s="20"/>
      <c r="MZE58" s="20"/>
      <c r="MZF58" s="20"/>
      <c r="MZG58" s="20"/>
      <c r="MZH58" s="20"/>
      <c r="MZI58" s="20"/>
      <c r="MZJ58" s="20"/>
      <c r="MZK58" s="20"/>
      <c r="MZL58" s="20"/>
      <c r="MZM58" s="20"/>
      <c r="MZN58" s="20"/>
      <c r="MZO58" s="20"/>
      <c r="MZP58" s="20"/>
      <c r="MZQ58" s="20"/>
      <c r="MZR58" s="20"/>
      <c r="MZS58" s="20"/>
      <c r="MZT58" s="20"/>
      <c r="MZU58" s="20"/>
      <c r="MZV58" s="20"/>
      <c r="MZW58" s="20"/>
      <c r="MZX58" s="20"/>
      <c r="MZY58" s="20"/>
      <c r="MZZ58" s="20"/>
      <c r="NAA58" s="20"/>
      <c r="NAB58" s="20"/>
      <c r="NAC58" s="20"/>
      <c r="NAD58" s="20"/>
      <c r="NAE58" s="20"/>
      <c r="NAF58" s="20"/>
      <c r="NAG58" s="20"/>
      <c r="NAH58" s="20"/>
      <c r="NAI58" s="20"/>
      <c r="NAJ58" s="20"/>
      <c r="NAK58" s="20"/>
      <c r="NAL58" s="20"/>
      <c r="NAM58" s="20"/>
      <c r="NAN58" s="20"/>
      <c r="NAO58" s="20"/>
      <c r="NAP58" s="20"/>
      <c r="NAQ58" s="20"/>
      <c r="NAR58" s="20"/>
      <c r="NAS58" s="20"/>
      <c r="NAT58" s="20"/>
      <c r="NAU58" s="20"/>
      <c r="NAV58" s="20"/>
      <c r="NAW58" s="20"/>
      <c r="NAX58" s="20"/>
      <c r="NAY58" s="20"/>
      <c r="NAZ58" s="20"/>
      <c r="NBA58" s="20"/>
      <c r="NBB58" s="20"/>
      <c r="NBC58" s="20"/>
      <c r="NBD58" s="20"/>
      <c r="NBE58" s="20"/>
      <c r="NBF58" s="20"/>
      <c r="NBG58" s="20"/>
      <c r="NBH58" s="20"/>
      <c r="NBI58" s="20"/>
      <c r="NBJ58" s="20"/>
      <c r="NBK58" s="20"/>
      <c r="NBL58" s="20"/>
      <c r="NBM58" s="20"/>
      <c r="NBN58" s="20"/>
      <c r="NBO58" s="20"/>
      <c r="NBP58" s="20"/>
      <c r="NBQ58" s="20"/>
      <c r="NBR58" s="20"/>
      <c r="NBS58" s="20"/>
      <c r="NBT58" s="20"/>
      <c r="NBU58" s="20"/>
      <c r="NBV58" s="20"/>
      <c r="NBW58" s="20"/>
      <c r="NBX58" s="20"/>
      <c r="NBY58" s="20"/>
      <c r="NBZ58" s="20"/>
      <c r="NCA58" s="20"/>
      <c r="NCB58" s="20"/>
      <c r="NCC58" s="20"/>
      <c r="NCD58" s="20"/>
      <c r="NCE58" s="20"/>
      <c r="NCF58" s="20"/>
      <c r="NCG58" s="20"/>
      <c r="NCH58" s="20"/>
      <c r="NCI58" s="20"/>
      <c r="NCJ58" s="20"/>
      <c r="NCK58" s="20"/>
      <c r="NCL58" s="20"/>
      <c r="NCM58" s="20"/>
      <c r="NCN58" s="20"/>
      <c r="NCO58" s="20"/>
      <c r="NCP58" s="20"/>
      <c r="NCQ58" s="20"/>
      <c r="NCR58" s="20"/>
      <c r="NCS58" s="20"/>
      <c r="NCT58" s="20"/>
      <c r="NCU58" s="20"/>
      <c r="NCV58" s="20"/>
      <c r="NCW58" s="20"/>
      <c r="NCX58" s="20"/>
      <c r="NCY58" s="20"/>
      <c r="NCZ58" s="20"/>
      <c r="NDA58" s="20"/>
      <c r="NDB58" s="20"/>
      <c r="NDC58" s="20"/>
      <c r="NDD58" s="20"/>
      <c r="NDE58" s="20"/>
      <c r="NDF58" s="20"/>
      <c r="NDG58" s="20"/>
      <c r="NDH58" s="20"/>
      <c r="NDI58" s="20"/>
      <c r="NDJ58" s="20"/>
      <c r="NDK58" s="20"/>
      <c r="NDL58" s="20"/>
      <c r="NDM58" s="20"/>
      <c r="NDN58" s="20"/>
      <c r="NDO58" s="20"/>
      <c r="NDP58" s="20"/>
      <c r="NDQ58" s="20"/>
      <c r="NDR58" s="20"/>
      <c r="NDS58" s="20"/>
      <c r="NDT58" s="20"/>
      <c r="NDU58" s="20"/>
      <c r="NDV58" s="20"/>
      <c r="NDW58" s="20"/>
      <c r="NDX58" s="20"/>
      <c r="NDY58" s="20"/>
      <c r="NDZ58" s="20"/>
      <c r="NEA58" s="20"/>
      <c r="NEB58" s="20"/>
      <c r="NEC58" s="20"/>
      <c r="NED58" s="20"/>
      <c r="NEE58" s="20"/>
      <c r="NEF58" s="20"/>
      <c r="NEG58" s="20"/>
      <c r="NEH58" s="20"/>
      <c r="NEI58" s="20"/>
      <c r="NEJ58" s="20"/>
      <c r="NEK58" s="20"/>
      <c r="NEL58" s="20"/>
      <c r="NEM58" s="20"/>
      <c r="NEN58" s="20"/>
      <c r="NEO58" s="20"/>
      <c r="NEP58" s="20"/>
      <c r="NEQ58" s="20"/>
      <c r="NER58" s="20"/>
      <c r="NES58" s="20"/>
      <c r="NET58" s="20"/>
      <c r="NEU58" s="20"/>
      <c r="NEV58" s="20"/>
      <c r="NEW58" s="20"/>
      <c r="NEX58" s="20"/>
      <c r="NEY58" s="20"/>
      <c r="NEZ58" s="20"/>
      <c r="NFA58" s="20"/>
      <c r="NFB58" s="20"/>
      <c r="NFC58" s="20"/>
      <c r="NFD58" s="20"/>
      <c r="NFE58" s="20"/>
      <c r="NFF58" s="20"/>
      <c r="NFG58" s="20"/>
      <c r="NFH58" s="20"/>
      <c r="NFI58" s="20"/>
      <c r="NFJ58" s="20"/>
      <c r="NFK58" s="20"/>
      <c r="NFL58" s="20"/>
      <c r="NFM58" s="20"/>
      <c r="NFN58" s="20"/>
      <c r="NFO58" s="20"/>
      <c r="NFP58" s="20"/>
      <c r="NFQ58" s="20"/>
      <c r="NFR58" s="20"/>
      <c r="NFS58" s="20"/>
      <c r="NFT58" s="20"/>
      <c r="NFU58" s="20"/>
      <c r="NFV58" s="20"/>
      <c r="NFW58" s="20"/>
      <c r="NFX58" s="20"/>
      <c r="NFY58" s="20"/>
      <c r="NFZ58" s="20"/>
      <c r="NGA58" s="20"/>
      <c r="NGB58" s="20"/>
      <c r="NGC58" s="20"/>
      <c r="NGD58" s="20"/>
      <c r="NGE58" s="20"/>
      <c r="NGF58" s="20"/>
      <c r="NGG58" s="20"/>
      <c r="NGH58" s="20"/>
      <c r="NGI58" s="20"/>
      <c r="NGJ58" s="20"/>
      <c r="NGK58" s="20"/>
      <c r="NGL58" s="20"/>
      <c r="NGM58" s="20"/>
      <c r="NGN58" s="20"/>
      <c r="NGO58" s="20"/>
      <c r="NGP58" s="20"/>
      <c r="NGQ58" s="20"/>
      <c r="NGR58" s="20"/>
      <c r="NGS58" s="20"/>
      <c r="NGT58" s="20"/>
      <c r="NGU58" s="20"/>
      <c r="NGV58" s="20"/>
      <c r="NGW58" s="20"/>
      <c r="NGX58" s="20"/>
      <c r="NGY58" s="20"/>
      <c r="NGZ58" s="20"/>
      <c r="NHA58" s="20"/>
      <c r="NHB58" s="20"/>
      <c r="NHC58" s="20"/>
      <c r="NHD58" s="20"/>
      <c r="NHE58" s="20"/>
      <c r="NHF58" s="20"/>
      <c r="NHG58" s="20"/>
      <c r="NHH58" s="20"/>
      <c r="NHI58" s="20"/>
      <c r="NHJ58" s="20"/>
      <c r="NHK58" s="20"/>
      <c r="NHL58" s="20"/>
      <c r="NHM58" s="20"/>
      <c r="NHN58" s="20"/>
      <c r="NHO58" s="20"/>
      <c r="NHP58" s="20"/>
      <c r="NHQ58" s="20"/>
      <c r="NHR58" s="20"/>
      <c r="NHS58" s="20"/>
      <c r="NHT58" s="20"/>
      <c r="NHU58" s="20"/>
      <c r="NHV58" s="20"/>
      <c r="NHW58" s="20"/>
      <c r="NHX58" s="20"/>
      <c r="NHY58" s="20"/>
      <c r="NHZ58" s="20"/>
      <c r="NIA58" s="20"/>
      <c r="NIB58" s="20"/>
      <c r="NIC58" s="20"/>
      <c r="NID58" s="20"/>
      <c r="NIE58" s="20"/>
      <c r="NIF58" s="20"/>
      <c r="NIG58" s="20"/>
      <c r="NIH58" s="20"/>
      <c r="NII58" s="20"/>
      <c r="NIJ58" s="20"/>
      <c r="NIK58" s="20"/>
      <c r="NIL58" s="20"/>
      <c r="NIM58" s="20"/>
      <c r="NIN58" s="20"/>
      <c r="NIO58" s="20"/>
      <c r="NIP58" s="20"/>
      <c r="NIQ58" s="20"/>
      <c r="NIR58" s="20"/>
      <c r="NIS58" s="20"/>
      <c r="NIT58" s="20"/>
      <c r="NIU58" s="20"/>
      <c r="NIV58" s="20"/>
      <c r="NIW58" s="20"/>
      <c r="NIX58" s="20"/>
      <c r="NIY58" s="20"/>
      <c r="NIZ58" s="20"/>
      <c r="NJA58" s="20"/>
      <c r="NJB58" s="20"/>
      <c r="NJC58" s="20"/>
      <c r="NJD58" s="20"/>
      <c r="NJE58" s="20"/>
      <c r="NJF58" s="20"/>
      <c r="NJG58" s="20"/>
      <c r="NJH58" s="20"/>
      <c r="NJI58" s="20"/>
      <c r="NJJ58" s="20"/>
      <c r="NJK58" s="20"/>
      <c r="NJL58" s="20"/>
      <c r="NJM58" s="20"/>
      <c r="NJN58" s="20"/>
      <c r="NJO58" s="20"/>
      <c r="NJP58" s="20"/>
      <c r="NJQ58" s="20"/>
      <c r="NJR58" s="20"/>
      <c r="NJS58" s="20"/>
      <c r="NJT58" s="20"/>
      <c r="NJU58" s="20"/>
      <c r="NJV58" s="20"/>
      <c r="NJW58" s="20"/>
      <c r="NJX58" s="20"/>
      <c r="NJY58" s="20"/>
      <c r="NJZ58" s="20"/>
      <c r="NKA58" s="20"/>
      <c r="NKB58" s="20"/>
      <c r="NKC58" s="20"/>
      <c r="NKD58" s="20"/>
      <c r="NKE58" s="20"/>
      <c r="NKF58" s="20"/>
      <c r="NKG58" s="20"/>
      <c r="NKH58" s="20"/>
      <c r="NKI58" s="20"/>
      <c r="NKJ58" s="20"/>
      <c r="NKK58" s="20"/>
      <c r="NKL58" s="20"/>
      <c r="NKM58" s="20"/>
      <c r="NKN58" s="20"/>
      <c r="NKO58" s="20"/>
      <c r="NKP58" s="20"/>
      <c r="NKQ58" s="20"/>
      <c r="NKR58" s="20"/>
      <c r="NKS58" s="20"/>
      <c r="NKT58" s="20"/>
      <c r="NKU58" s="20"/>
      <c r="NKV58" s="20"/>
      <c r="NKW58" s="20"/>
      <c r="NKX58" s="20"/>
      <c r="NKY58" s="20"/>
      <c r="NKZ58" s="20"/>
      <c r="NLA58" s="20"/>
      <c r="NLB58" s="20"/>
      <c r="NLC58" s="20"/>
      <c r="NLD58" s="20"/>
      <c r="NLE58" s="20"/>
      <c r="NLF58" s="20"/>
      <c r="NLG58" s="20"/>
      <c r="NLH58" s="20"/>
      <c r="NLI58" s="20"/>
      <c r="NLJ58" s="20"/>
      <c r="NLK58" s="20"/>
      <c r="NLL58" s="20"/>
      <c r="NLM58" s="20"/>
      <c r="NLN58" s="20"/>
      <c r="NLO58" s="20"/>
      <c r="NLP58" s="20"/>
      <c r="NLQ58" s="20"/>
      <c r="NLR58" s="20"/>
      <c r="NLS58" s="20"/>
      <c r="NLT58" s="20"/>
      <c r="NLU58" s="20"/>
      <c r="NLV58" s="20"/>
      <c r="NLW58" s="20"/>
      <c r="NLX58" s="20"/>
      <c r="NLY58" s="20"/>
      <c r="NLZ58" s="20"/>
      <c r="NMA58" s="20"/>
      <c r="NMB58" s="20"/>
      <c r="NMC58" s="20"/>
      <c r="NMD58" s="20"/>
      <c r="NME58" s="20"/>
      <c r="NMF58" s="20"/>
      <c r="NMG58" s="20"/>
      <c r="NMH58" s="20"/>
      <c r="NMI58" s="20"/>
      <c r="NMJ58" s="20"/>
      <c r="NMK58" s="20"/>
      <c r="NML58" s="20"/>
      <c r="NMM58" s="20"/>
      <c r="NMN58" s="20"/>
      <c r="NMO58" s="20"/>
      <c r="NMP58" s="20"/>
      <c r="NMQ58" s="20"/>
      <c r="NMR58" s="20"/>
      <c r="NMS58" s="20"/>
      <c r="NMT58" s="20"/>
      <c r="NMU58" s="20"/>
      <c r="NMV58" s="20"/>
      <c r="NMW58" s="20"/>
      <c r="NMX58" s="20"/>
      <c r="NMY58" s="20"/>
      <c r="NMZ58" s="20"/>
      <c r="NNA58" s="20"/>
      <c r="NNB58" s="20"/>
      <c r="NNC58" s="20"/>
      <c r="NND58" s="20"/>
      <c r="NNE58" s="20"/>
      <c r="NNF58" s="20"/>
      <c r="NNG58" s="20"/>
      <c r="NNH58" s="20"/>
      <c r="NNI58" s="20"/>
      <c r="NNJ58" s="20"/>
      <c r="NNK58" s="20"/>
      <c r="NNL58" s="20"/>
      <c r="NNM58" s="20"/>
      <c r="NNN58" s="20"/>
      <c r="NNO58" s="20"/>
      <c r="NNP58" s="20"/>
      <c r="NNQ58" s="20"/>
      <c r="NNR58" s="20"/>
      <c r="NNS58" s="20"/>
      <c r="NNT58" s="20"/>
      <c r="NNU58" s="20"/>
      <c r="NNV58" s="20"/>
      <c r="NNW58" s="20"/>
      <c r="NNX58" s="20"/>
      <c r="NNY58" s="20"/>
      <c r="NNZ58" s="20"/>
      <c r="NOA58" s="20"/>
      <c r="NOB58" s="20"/>
      <c r="NOC58" s="20"/>
      <c r="NOD58" s="20"/>
      <c r="NOE58" s="20"/>
      <c r="NOF58" s="20"/>
      <c r="NOG58" s="20"/>
      <c r="NOH58" s="20"/>
      <c r="NOI58" s="20"/>
      <c r="NOJ58" s="20"/>
      <c r="NOK58" s="20"/>
      <c r="NOL58" s="20"/>
      <c r="NOM58" s="20"/>
      <c r="NON58" s="20"/>
      <c r="NOO58" s="20"/>
      <c r="NOP58" s="20"/>
      <c r="NOQ58" s="20"/>
      <c r="NOR58" s="20"/>
      <c r="NOS58" s="20"/>
      <c r="NOT58" s="20"/>
      <c r="NOU58" s="20"/>
      <c r="NOV58" s="20"/>
      <c r="NOW58" s="20"/>
      <c r="NOX58" s="20"/>
      <c r="NOY58" s="20"/>
      <c r="NOZ58" s="20"/>
      <c r="NPA58" s="20"/>
      <c r="NPB58" s="20"/>
      <c r="NPC58" s="20"/>
      <c r="NPD58" s="20"/>
      <c r="NPE58" s="20"/>
      <c r="NPF58" s="20"/>
      <c r="NPG58" s="20"/>
      <c r="NPH58" s="20"/>
      <c r="NPI58" s="20"/>
      <c r="NPJ58" s="20"/>
      <c r="NPK58" s="20"/>
      <c r="NPL58" s="20"/>
      <c r="NPM58" s="20"/>
      <c r="NPN58" s="20"/>
      <c r="NPO58" s="20"/>
      <c r="NPP58" s="20"/>
      <c r="NPQ58" s="20"/>
      <c r="NPR58" s="20"/>
      <c r="NPS58" s="20"/>
      <c r="NPT58" s="20"/>
      <c r="NPU58" s="20"/>
      <c r="NPV58" s="20"/>
      <c r="NPW58" s="20"/>
      <c r="NPX58" s="20"/>
      <c r="NPY58" s="20"/>
      <c r="NPZ58" s="20"/>
      <c r="NQA58" s="20"/>
      <c r="NQB58" s="20"/>
      <c r="NQC58" s="20"/>
      <c r="NQD58" s="20"/>
      <c r="NQE58" s="20"/>
      <c r="NQF58" s="20"/>
      <c r="NQG58" s="20"/>
      <c r="NQH58" s="20"/>
      <c r="NQI58" s="20"/>
      <c r="NQJ58" s="20"/>
      <c r="NQK58" s="20"/>
      <c r="NQL58" s="20"/>
      <c r="NQM58" s="20"/>
      <c r="NQN58" s="20"/>
      <c r="NQO58" s="20"/>
      <c r="NQP58" s="20"/>
      <c r="NQQ58" s="20"/>
      <c r="NQR58" s="20"/>
      <c r="NQS58" s="20"/>
      <c r="NQT58" s="20"/>
      <c r="NQU58" s="20"/>
      <c r="NQV58" s="20"/>
      <c r="NQW58" s="20"/>
      <c r="NQX58" s="20"/>
      <c r="NQY58" s="20"/>
      <c r="NQZ58" s="20"/>
      <c r="NRA58" s="20"/>
      <c r="NRB58" s="20"/>
      <c r="NRC58" s="20"/>
      <c r="NRD58" s="20"/>
      <c r="NRE58" s="20"/>
      <c r="NRF58" s="20"/>
      <c r="NRG58" s="20"/>
      <c r="NRH58" s="20"/>
      <c r="NRI58" s="20"/>
      <c r="NRJ58" s="20"/>
      <c r="NRK58" s="20"/>
      <c r="NRL58" s="20"/>
      <c r="NRM58" s="20"/>
      <c r="NRN58" s="20"/>
      <c r="NRO58" s="20"/>
      <c r="NRP58" s="20"/>
      <c r="NRQ58" s="20"/>
      <c r="NRR58" s="20"/>
      <c r="NRS58" s="20"/>
      <c r="NRT58" s="20"/>
      <c r="NRU58" s="20"/>
      <c r="NRV58" s="20"/>
      <c r="NRW58" s="20"/>
      <c r="NRX58" s="20"/>
      <c r="NRY58" s="20"/>
      <c r="NRZ58" s="20"/>
      <c r="NSA58" s="20"/>
      <c r="NSB58" s="20"/>
      <c r="NSC58" s="20"/>
      <c r="NSD58" s="20"/>
      <c r="NSE58" s="20"/>
      <c r="NSF58" s="20"/>
      <c r="NSG58" s="20"/>
      <c r="NSH58" s="20"/>
      <c r="NSI58" s="20"/>
      <c r="NSJ58" s="20"/>
      <c r="NSK58" s="20"/>
      <c r="NSL58" s="20"/>
      <c r="NSM58" s="20"/>
      <c r="NSN58" s="20"/>
      <c r="NSO58" s="20"/>
      <c r="NSP58" s="20"/>
      <c r="NSQ58" s="20"/>
      <c r="NSR58" s="20"/>
      <c r="NSS58" s="20"/>
      <c r="NST58" s="20"/>
      <c r="NSU58" s="20"/>
      <c r="NSV58" s="20"/>
      <c r="NSW58" s="20"/>
      <c r="NSX58" s="20"/>
      <c r="NSY58" s="20"/>
      <c r="NSZ58" s="20"/>
      <c r="NTA58" s="20"/>
      <c r="NTB58" s="20"/>
      <c r="NTC58" s="20"/>
      <c r="NTD58" s="20"/>
      <c r="NTE58" s="20"/>
      <c r="NTF58" s="20"/>
      <c r="NTG58" s="20"/>
      <c r="NTH58" s="20"/>
      <c r="NTI58" s="20"/>
      <c r="NTJ58" s="20"/>
      <c r="NTK58" s="20"/>
      <c r="NTL58" s="20"/>
      <c r="NTM58" s="20"/>
      <c r="NTN58" s="20"/>
      <c r="NTO58" s="20"/>
      <c r="NTP58" s="20"/>
      <c r="NTQ58" s="20"/>
      <c r="NTR58" s="20"/>
      <c r="NTS58" s="20"/>
      <c r="NTT58" s="20"/>
      <c r="NTU58" s="20"/>
      <c r="NTV58" s="20"/>
      <c r="NTW58" s="20"/>
      <c r="NTX58" s="20"/>
      <c r="NTY58" s="20"/>
      <c r="NTZ58" s="20"/>
      <c r="NUA58" s="20"/>
      <c r="NUB58" s="20"/>
      <c r="NUC58" s="20"/>
      <c r="NUD58" s="20"/>
      <c r="NUE58" s="20"/>
      <c r="NUF58" s="20"/>
      <c r="NUG58" s="20"/>
      <c r="NUH58" s="20"/>
      <c r="NUI58" s="20"/>
      <c r="NUJ58" s="20"/>
      <c r="NUK58" s="20"/>
      <c r="NUL58" s="20"/>
      <c r="NUM58" s="20"/>
      <c r="NUN58" s="20"/>
      <c r="NUO58" s="20"/>
      <c r="NUP58" s="20"/>
      <c r="NUQ58" s="20"/>
      <c r="NUR58" s="20"/>
      <c r="NUS58" s="20"/>
      <c r="NUT58" s="20"/>
      <c r="NUU58" s="20"/>
      <c r="NUV58" s="20"/>
      <c r="NUW58" s="20"/>
      <c r="NUX58" s="20"/>
      <c r="NUY58" s="20"/>
      <c r="NUZ58" s="20"/>
      <c r="NVA58" s="20"/>
      <c r="NVB58" s="20"/>
      <c r="NVC58" s="20"/>
      <c r="NVD58" s="20"/>
      <c r="NVE58" s="20"/>
      <c r="NVF58" s="20"/>
      <c r="NVG58" s="20"/>
      <c r="NVH58" s="20"/>
      <c r="NVI58" s="20"/>
      <c r="NVJ58" s="20"/>
      <c r="NVK58" s="20"/>
      <c r="NVL58" s="20"/>
      <c r="NVM58" s="20"/>
      <c r="NVN58" s="20"/>
      <c r="NVO58" s="20"/>
      <c r="NVP58" s="20"/>
      <c r="NVQ58" s="20"/>
      <c r="NVR58" s="20"/>
      <c r="NVS58" s="20"/>
      <c r="NVT58" s="20"/>
      <c r="NVU58" s="20"/>
      <c r="NVV58" s="20"/>
      <c r="NVW58" s="20"/>
      <c r="NVX58" s="20"/>
      <c r="NVY58" s="20"/>
      <c r="NVZ58" s="20"/>
      <c r="NWA58" s="20"/>
      <c r="NWB58" s="20"/>
      <c r="NWC58" s="20"/>
      <c r="NWD58" s="20"/>
      <c r="NWE58" s="20"/>
      <c r="NWF58" s="20"/>
      <c r="NWG58" s="20"/>
      <c r="NWH58" s="20"/>
      <c r="NWI58" s="20"/>
      <c r="NWJ58" s="20"/>
      <c r="NWK58" s="20"/>
      <c r="NWL58" s="20"/>
      <c r="NWM58" s="20"/>
      <c r="NWN58" s="20"/>
      <c r="NWO58" s="20"/>
      <c r="NWP58" s="20"/>
      <c r="NWQ58" s="20"/>
      <c r="NWR58" s="20"/>
      <c r="NWS58" s="20"/>
      <c r="NWT58" s="20"/>
      <c r="NWU58" s="20"/>
      <c r="NWV58" s="20"/>
      <c r="NWW58" s="20"/>
      <c r="NWX58" s="20"/>
      <c r="NWY58" s="20"/>
      <c r="NWZ58" s="20"/>
      <c r="NXA58" s="20"/>
      <c r="NXB58" s="20"/>
      <c r="NXC58" s="20"/>
      <c r="NXD58" s="20"/>
      <c r="NXE58" s="20"/>
      <c r="NXF58" s="20"/>
      <c r="NXG58" s="20"/>
      <c r="NXH58" s="20"/>
      <c r="NXI58" s="20"/>
      <c r="NXJ58" s="20"/>
      <c r="NXK58" s="20"/>
      <c r="NXL58" s="20"/>
      <c r="NXM58" s="20"/>
      <c r="NXN58" s="20"/>
      <c r="NXO58" s="20"/>
      <c r="NXP58" s="20"/>
      <c r="NXQ58" s="20"/>
      <c r="NXR58" s="20"/>
      <c r="NXS58" s="20"/>
      <c r="NXT58" s="20"/>
      <c r="NXU58" s="20"/>
      <c r="NXV58" s="20"/>
      <c r="NXW58" s="20"/>
      <c r="NXX58" s="20"/>
      <c r="NXY58" s="20"/>
      <c r="NXZ58" s="20"/>
      <c r="NYA58" s="20"/>
      <c r="NYB58" s="20"/>
      <c r="NYC58" s="20"/>
      <c r="NYD58" s="20"/>
      <c r="NYE58" s="20"/>
      <c r="NYF58" s="20"/>
      <c r="NYG58" s="20"/>
      <c r="NYH58" s="20"/>
      <c r="NYI58" s="20"/>
      <c r="NYJ58" s="20"/>
      <c r="NYK58" s="20"/>
      <c r="NYL58" s="20"/>
      <c r="NYM58" s="20"/>
      <c r="NYN58" s="20"/>
      <c r="NYO58" s="20"/>
      <c r="NYP58" s="20"/>
      <c r="NYQ58" s="20"/>
      <c r="NYR58" s="20"/>
      <c r="NYS58" s="20"/>
      <c r="NYT58" s="20"/>
      <c r="NYU58" s="20"/>
      <c r="NYV58" s="20"/>
      <c r="NYW58" s="20"/>
      <c r="NYX58" s="20"/>
      <c r="NYY58" s="20"/>
      <c r="NYZ58" s="20"/>
      <c r="NZA58" s="20"/>
      <c r="NZB58" s="20"/>
      <c r="NZC58" s="20"/>
      <c r="NZD58" s="20"/>
      <c r="NZE58" s="20"/>
      <c r="NZF58" s="20"/>
      <c r="NZG58" s="20"/>
      <c r="NZH58" s="20"/>
      <c r="NZI58" s="20"/>
      <c r="NZJ58" s="20"/>
      <c r="NZK58" s="20"/>
      <c r="NZL58" s="20"/>
      <c r="NZM58" s="20"/>
      <c r="NZN58" s="20"/>
      <c r="NZO58" s="20"/>
      <c r="NZP58" s="20"/>
      <c r="NZQ58" s="20"/>
      <c r="NZR58" s="20"/>
      <c r="NZS58" s="20"/>
      <c r="NZT58" s="20"/>
      <c r="NZU58" s="20"/>
      <c r="NZV58" s="20"/>
      <c r="NZW58" s="20"/>
      <c r="NZX58" s="20"/>
      <c r="NZY58" s="20"/>
      <c r="NZZ58" s="20"/>
      <c r="OAA58" s="20"/>
      <c r="OAB58" s="20"/>
      <c r="OAC58" s="20"/>
      <c r="OAD58" s="20"/>
      <c r="OAE58" s="20"/>
      <c r="OAF58" s="20"/>
      <c r="OAG58" s="20"/>
      <c r="OAH58" s="20"/>
      <c r="OAI58" s="20"/>
      <c r="OAJ58" s="20"/>
      <c r="OAK58" s="20"/>
      <c r="OAL58" s="20"/>
      <c r="OAM58" s="20"/>
      <c r="OAN58" s="20"/>
      <c r="OAO58" s="20"/>
      <c r="OAP58" s="20"/>
      <c r="OAQ58" s="20"/>
      <c r="OAR58" s="20"/>
      <c r="OAS58" s="20"/>
      <c r="OAT58" s="20"/>
      <c r="OAU58" s="20"/>
      <c r="OAV58" s="20"/>
      <c r="OAW58" s="20"/>
      <c r="OAX58" s="20"/>
      <c r="OAY58" s="20"/>
      <c r="OAZ58" s="20"/>
      <c r="OBA58" s="20"/>
      <c r="OBB58" s="20"/>
      <c r="OBC58" s="20"/>
      <c r="OBD58" s="20"/>
      <c r="OBE58" s="20"/>
      <c r="OBF58" s="20"/>
      <c r="OBG58" s="20"/>
      <c r="OBH58" s="20"/>
      <c r="OBI58" s="20"/>
      <c r="OBJ58" s="20"/>
      <c r="OBK58" s="20"/>
      <c r="OBL58" s="20"/>
      <c r="OBM58" s="20"/>
      <c r="OBN58" s="20"/>
      <c r="OBO58" s="20"/>
      <c r="OBP58" s="20"/>
      <c r="OBQ58" s="20"/>
      <c r="OBR58" s="20"/>
      <c r="OBS58" s="20"/>
      <c r="OBT58" s="20"/>
      <c r="OBU58" s="20"/>
      <c r="OBV58" s="20"/>
      <c r="OBW58" s="20"/>
      <c r="OBX58" s="20"/>
      <c r="OBY58" s="20"/>
      <c r="OBZ58" s="20"/>
      <c r="OCA58" s="20"/>
      <c r="OCB58" s="20"/>
      <c r="OCC58" s="20"/>
      <c r="OCD58" s="20"/>
      <c r="OCE58" s="20"/>
      <c r="OCF58" s="20"/>
      <c r="OCG58" s="20"/>
      <c r="OCH58" s="20"/>
      <c r="OCI58" s="20"/>
      <c r="OCJ58" s="20"/>
      <c r="OCK58" s="20"/>
      <c r="OCL58" s="20"/>
      <c r="OCM58" s="20"/>
      <c r="OCN58" s="20"/>
      <c r="OCO58" s="20"/>
      <c r="OCP58" s="20"/>
      <c r="OCQ58" s="20"/>
      <c r="OCR58" s="20"/>
      <c r="OCS58" s="20"/>
      <c r="OCT58" s="20"/>
      <c r="OCU58" s="20"/>
      <c r="OCV58" s="20"/>
      <c r="OCW58" s="20"/>
      <c r="OCX58" s="20"/>
      <c r="OCY58" s="20"/>
      <c r="OCZ58" s="20"/>
      <c r="ODA58" s="20"/>
      <c r="ODB58" s="20"/>
      <c r="ODC58" s="20"/>
      <c r="ODD58" s="20"/>
      <c r="ODE58" s="20"/>
      <c r="ODF58" s="20"/>
      <c r="ODG58" s="20"/>
      <c r="ODH58" s="20"/>
      <c r="ODI58" s="20"/>
      <c r="ODJ58" s="20"/>
      <c r="ODK58" s="20"/>
      <c r="ODL58" s="20"/>
      <c r="ODM58" s="20"/>
      <c r="ODN58" s="20"/>
      <c r="ODO58" s="20"/>
      <c r="ODP58" s="20"/>
      <c r="ODQ58" s="20"/>
      <c r="ODR58" s="20"/>
      <c r="ODS58" s="20"/>
      <c r="ODT58" s="20"/>
      <c r="ODU58" s="20"/>
      <c r="ODV58" s="20"/>
      <c r="ODW58" s="20"/>
      <c r="ODX58" s="20"/>
      <c r="ODY58" s="20"/>
      <c r="ODZ58" s="20"/>
      <c r="OEA58" s="20"/>
      <c r="OEB58" s="20"/>
      <c r="OEC58" s="20"/>
      <c r="OED58" s="20"/>
      <c r="OEE58" s="20"/>
      <c r="OEF58" s="20"/>
      <c r="OEG58" s="20"/>
      <c r="OEH58" s="20"/>
      <c r="OEI58" s="20"/>
      <c r="OEJ58" s="20"/>
      <c r="OEK58" s="20"/>
      <c r="OEL58" s="20"/>
      <c r="OEM58" s="20"/>
      <c r="OEN58" s="20"/>
      <c r="OEO58" s="20"/>
      <c r="OEP58" s="20"/>
      <c r="OEQ58" s="20"/>
      <c r="OER58" s="20"/>
      <c r="OES58" s="20"/>
      <c r="OET58" s="20"/>
      <c r="OEU58" s="20"/>
      <c r="OEV58" s="20"/>
      <c r="OEW58" s="20"/>
      <c r="OEX58" s="20"/>
      <c r="OEY58" s="20"/>
      <c r="OEZ58" s="20"/>
      <c r="OFA58" s="20"/>
      <c r="OFB58" s="20"/>
      <c r="OFC58" s="20"/>
      <c r="OFD58" s="20"/>
      <c r="OFE58" s="20"/>
      <c r="OFF58" s="20"/>
      <c r="OFG58" s="20"/>
      <c r="OFH58" s="20"/>
      <c r="OFI58" s="20"/>
      <c r="OFJ58" s="20"/>
      <c r="OFK58" s="20"/>
      <c r="OFL58" s="20"/>
      <c r="OFM58" s="20"/>
      <c r="OFN58" s="20"/>
      <c r="OFO58" s="20"/>
      <c r="OFP58" s="20"/>
      <c r="OFQ58" s="20"/>
      <c r="OFR58" s="20"/>
      <c r="OFS58" s="20"/>
      <c r="OFT58" s="20"/>
      <c r="OFU58" s="20"/>
      <c r="OFV58" s="20"/>
      <c r="OFW58" s="20"/>
      <c r="OFX58" s="20"/>
      <c r="OFY58" s="20"/>
      <c r="OFZ58" s="20"/>
      <c r="OGA58" s="20"/>
      <c r="OGB58" s="20"/>
      <c r="OGC58" s="20"/>
      <c r="OGD58" s="20"/>
      <c r="OGE58" s="20"/>
      <c r="OGF58" s="20"/>
      <c r="OGG58" s="20"/>
      <c r="OGH58" s="20"/>
      <c r="OGI58" s="20"/>
      <c r="OGJ58" s="20"/>
      <c r="OGK58" s="20"/>
      <c r="OGL58" s="20"/>
      <c r="OGM58" s="20"/>
      <c r="OGN58" s="20"/>
      <c r="OGO58" s="20"/>
      <c r="OGP58" s="20"/>
      <c r="OGQ58" s="20"/>
      <c r="OGR58" s="20"/>
      <c r="OGS58" s="20"/>
      <c r="OGT58" s="20"/>
      <c r="OGU58" s="20"/>
      <c r="OGV58" s="20"/>
      <c r="OGW58" s="20"/>
      <c r="OGX58" s="20"/>
      <c r="OGY58" s="20"/>
      <c r="OGZ58" s="20"/>
      <c r="OHA58" s="20"/>
      <c r="OHB58" s="20"/>
      <c r="OHC58" s="20"/>
      <c r="OHD58" s="20"/>
      <c r="OHE58" s="20"/>
      <c r="OHF58" s="20"/>
      <c r="OHG58" s="20"/>
      <c r="OHH58" s="20"/>
      <c r="OHI58" s="20"/>
      <c r="OHJ58" s="20"/>
      <c r="OHK58" s="20"/>
      <c r="OHL58" s="20"/>
      <c r="OHM58" s="20"/>
      <c r="OHN58" s="20"/>
      <c r="OHO58" s="20"/>
      <c r="OHP58" s="20"/>
      <c r="OHQ58" s="20"/>
      <c r="OHR58" s="20"/>
      <c r="OHS58" s="20"/>
      <c r="OHT58" s="20"/>
      <c r="OHU58" s="20"/>
      <c r="OHV58" s="20"/>
      <c r="OHW58" s="20"/>
      <c r="OHX58" s="20"/>
      <c r="OHY58" s="20"/>
      <c r="OHZ58" s="20"/>
      <c r="OIA58" s="20"/>
      <c r="OIB58" s="20"/>
      <c r="OIC58" s="20"/>
      <c r="OID58" s="20"/>
      <c r="OIE58" s="20"/>
      <c r="OIF58" s="20"/>
      <c r="OIG58" s="20"/>
      <c r="OIH58" s="20"/>
      <c r="OII58" s="20"/>
      <c r="OIJ58" s="20"/>
      <c r="OIK58" s="20"/>
      <c r="OIL58" s="20"/>
      <c r="OIM58" s="20"/>
      <c r="OIN58" s="20"/>
      <c r="OIO58" s="20"/>
      <c r="OIP58" s="20"/>
      <c r="OIQ58" s="20"/>
      <c r="OIR58" s="20"/>
      <c r="OIS58" s="20"/>
      <c r="OIT58" s="20"/>
      <c r="OIU58" s="20"/>
      <c r="OIV58" s="20"/>
      <c r="OIW58" s="20"/>
      <c r="OIX58" s="20"/>
      <c r="OIY58" s="20"/>
      <c r="OIZ58" s="20"/>
      <c r="OJA58" s="20"/>
      <c r="OJB58" s="20"/>
      <c r="OJC58" s="20"/>
      <c r="OJD58" s="20"/>
      <c r="OJE58" s="20"/>
      <c r="OJF58" s="20"/>
      <c r="OJG58" s="20"/>
      <c r="OJH58" s="20"/>
      <c r="OJI58" s="20"/>
      <c r="OJJ58" s="20"/>
      <c r="OJK58" s="20"/>
      <c r="OJL58" s="20"/>
      <c r="OJM58" s="20"/>
      <c r="OJN58" s="20"/>
      <c r="OJO58" s="20"/>
      <c r="OJP58" s="20"/>
      <c r="OJQ58" s="20"/>
      <c r="OJR58" s="20"/>
      <c r="OJS58" s="20"/>
      <c r="OJT58" s="20"/>
      <c r="OJU58" s="20"/>
      <c r="OJV58" s="20"/>
      <c r="OJW58" s="20"/>
      <c r="OJX58" s="20"/>
      <c r="OJY58" s="20"/>
      <c r="OJZ58" s="20"/>
      <c r="OKA58" s="20"/>
      <c r="OKB58" s="20"/>
      <c r="OKC58" s="20"/>
      <c r="OKD58" s="20"/>
      <c r="OKE58" s="20"/>
      <c r="OKF58" s="20"/>
      <c r="OKG58" s="20"/>
      <c r="OKH58" s="20"/>
      <c r="OKI58" s="20"/>
      <c r="OKJ58" s="20"/>
      <c r="OKK58" s="20"/>
      <c r="OKL58" s="20"/>
      <c r="OKM58" s="20"/>
      <c r="OKN58" s="20"/>
      <c r="OKO58" s="20"/>
      <c r="OKP58" s="20"/>
      <c r="OKQ58" s="20"/>
      <c r="OKR58" s="20"/>
      <c r="OKS58" s="20"/>
      <c r="OKT58" s="20"/>
      <c r="OKU58" s="20"/>
      <c r="OKV58" s="20"/>
      <c r="OKW58" s="20"/>
      <c r="OKX58" s="20"/>
      <c r="OKY58" s="20"/>
      <c r="OKZ58" s="20"/>
      <c r="OLA58" s="20"/>
      <c r="OLB58" s="20"/>
      <c r="OLC58" s="20"/>
      <c r="OLD58" s="20"/>
      <c r="OLE58" s="20"/>
      <c r="OLF58" s="20"/>
      <c r="OLG58" s="20"/>
      <c r="OLH58" s="20"/>
      <c r="OLI58" s="20"/>
      <c r="OLJ58" s="20"/>
      <c r="OLK58" s="20"/>
      <c r="OLL58" s="20"/>
      <c r="OLM58" s="20"/>
      <c r="OLN58" s="20"/>
      <c r="OLO58" s="20"/>
      <c r="OLP58" s="20"/>
      <c r="OLQ58" s="20"/>
      <c r="OLR58" s="20"/>
      <c r="OLS58" s="20"/>
      <c r="OLT58" s="20"/>
      <c r="OLU58" s="20"/>
      <c r="OLV58" s="20"/>
      <c r="OLW58" s="20"/>
      <c r="OLX58" s="20"/>
      <c r="OLY58" s="20"/>
      <c r="OLZ58" s="20"/>
      <c r="OMA58" s="20"/>
      <c r="OMB58" s="20"/>
      <c r="OMC58" s="20"/>
      <c r="OMD58" s="20"/>
      <c r="OME58" s="20"/>
      <c r="OMF58" s="20"/>
      <c r="OMG58" s="20"/>
      <c r="OMH58" s="20"/>
      <c r="OMI58" s="20"/>
      <c r="OMJ58" s="20"/>
      <c r="OMK58" s="20"/>
      <c r="OML58" s="20"/>
      <c r="OMM58" s="20"/>
      <c r="OMN58" s="20"/>
      <c r="OMO58" s="20"/>
      <c r="OMP58" s="20"/>
      <c r="OMQ58" s="20"/>
      <c r="OMR58" s="20"/>
      <c r="OMS58" s="20"/>
      <c r="OMT58" s="20"/>
      <c r="OMU58" s="20"/>
      <c r="OMV58" s="20"/>
      <c r="OMW58" s="20"/>
      <c r="OMX58" s="20"/>
      <c r="OMY58" s="20"/>
      <c r="OMZ58" s="20"/>
      <c r="ONA58" s="20"/>
      <c r="ONB58" s="20"/>
      <c r="ONC58" s="20"/>
      <c r="OND58" s="20"/>
      <c r="ONE58" s="20"/>
      <c r="ONF58" s="20"/>
      <c r="ONG58" s="20"/>
      <c r="ONH58" s="20"/>
      <c r="ONI58" s="20"/>
      <c r="ONJ58" s="20"/>
      <c r="ONK58" s="20"/>
      <c r="ONL58" s="20"/>
      <c r="ONM58" s="20"/>
      <c r="ONN58" s="20"/>
      <c r="ONO58" s="20"/>
      <c r="ONP58" s="20"/>
      <c r="ONQ58" s="20"/>
      <c r="ONR58" s="20"/>
      <c r="ONS58" s="20"/>
      <c r="ONT58" s="20"/>
      <c r="ONU58" s="20"/>
      <c r="ONV58" s="20"/>
      <c r="ONW58" s="20"/>
      <c r="ONX58" s="20"/>
      <c r="ONY58" s="20"/>
      <c r="ONZ58" s="20"/>
      <c r="OOA58" s="20"/>
      <c r="OOB58" s="20"/>
      <c r="OOC58" s="20"/>
      <c r="OOD58" s="20"/>
      <c r="OOE58" s="20"/>
      <c r="OOF58" s="20"/>
      <c r="OOG58" s="20"/>
      <c r="OOH58" s="20"/>
      <c r="OOI58" s="20"/>
      <c r="OOJ58" s="20"/>
      <c r="OOK58" s="20"/>
      <c r="OOL58" s="20"/>
      <c r="OOM58" s="20"/>
      <c r="OON58" s="20"/>
      <c r="OOO58" s="20"/>
      <c r="OOP58" s="20"/>
      <c r="OOQ58" s="20"/>
      <c r="OOR58" s="20"/>
      <c r="OOS58" s="20"/>
      <c r="OOT58" s="20"/>
      <c r="OOU58" s="20"/>
      <c r="OOV58" s="20"/>
      <c r="OOW58" s="20"/>
      <c r="OOX58" s="20"/>
      <c r="OOY58" s="20"/>
      <c r="OOZ58" s="20"/>
      <c r="OPA58" s="20"/>
      <c r="OPB58" s="20"/>
      <c r="OPC58" s="20"/>
      <c r="OPD58" s="20"/>
      <c r="OPE58" s="20"/>
      <c r="OPF58" s="20"/>
      <c r="OPG58" s="20"/>
      <c r="OPH58" s="20"/>
      <c r="OPI58" s="20"/>
      <c r="OPJ58" s="20"/>
      <c r="OPK58" s="20"/>
      <c r="OPL58" s="20"/>
      <c r="OPM58" s="20"/>
      <c r="OPN58" s="20"/>
      <c r="OPO58" s="20"/>
      <c r="OPP58" s="20"/>
      <c r="OPQ58" s="20"/>
      <c r="OPR58" s="20"/>
      <c r="OPS58" s="20"/>
      <c r="OPT58" s="20"/>
      <c r="OPU58" s="20"/>
      <c r="OPV58" s="20"/>
      <c r="OPW58" s="20"/>
      <c r="OPX58" s="20"/>
      <c r="OPY58" s="20"/>
      <c r="OPZ58" s="20"/>
      <c r="OQA58" s="20"/>
      <c r="OQB58" s="20"/>
      <c r="OQC58" s="20"/>
      <c r="OQD58" s="20"/>
      <c r="OQE58" s="20"/>
      <c r="OQF58" s="20"/>
      <c r="OQG58" s="20"/>
      <c r="OQH58" s="20"/>
      <c r="OQI58" s="20"/>
      <c r="OQJ58" s="20"/>
      <c r="OQK58" s="20"/>
      <c r="OQL58" s="20"/>
      <c r="OQM58" s="20"/>
      <c r="OQN58" s="20"/>
      <c r="OQO58" s="20"/>
      <c r="OQP58" s="20"/>
      <c r="OQQ58" s="20"/>
      <c r="OQR58" s="20"/>
      <c r="OQS58" s="20"/>
      <c r="OQT58" s="20"/>
      <c r="OQU58" s="20"/>
      <c r="OQV58" s="20"/>
      <c r="OQW58" s="20"/>
      <c r="OQX58" s="20"/>
      <c r="OQY58" s="20"/>
      <c r="OQZ58" s="20"/>
      <c r="ORA58" s="20"/>
      <c r="ORB58" s="20"/>
      <c r="ORC58" s="20"/>
      <c r="ORD58" s="20"/>
      <c r="ORE58" s="20"/>
      <c r="ORF58" s="20"/>
      <c r="ORG58" s="20"/>
      <c r="ORH58" s="20"/>
      <c r="ORI58" s="20"/>
      <c r="ORJ58" s="20"/>
      <c r="ORK58" s="20"/>
      <c r="ORL58" s="20"/>
      <c r="ORM58" s="20"/>
      <c r="ORN58" s="20"/>
      <c r="ORO58" s="20"/>
      <c r="ORP58" s="20"/>
      <c r="ORQ58" s="20"/>
      <c r="ORR58" s="20"/>
      <c r="ORS58" s="20"/>
      <c r="ORT58" s="20"/>
      <c r="ORU58" s="20"/>
      <c r="ORV58" s="20"/>
      <c r="ORW58" s="20"/>
      <c r="ORX58" s="20"/>
      <c r="ORY58" s="20"/>
      <c r="ORZ58" s="20"/>
      <c r="OSA58" s="20"/>
      <c r="OSB58" s="20"/>
      <c r="OSC58" s="20"/>
      <c r="OSD58" s="20"/>
      <c r="OSE58" s="20"/>
      <c r="OSF58" s="20"/>
      <c r="OSG58" s="20"/>
      <c r="OSH58" s="20"/>
      <c r="OSI58" s="20"/>
      <c r="OSJ58" s="20"/>
      <c r="OSK58" s="20"/>
      <c r="OSL58" s="20"/>
      <c r="OSM58" s="20"/>
      <c r="OSN58" s="20"/>
      <c r="OSO58" s="20"/>
      <c r="OSP58" s="20"/>
      <c r="OSQ58" s="20"/>
      <c r="OSR58" s="20"/>
      <c r="OSS58" s="20"/>
      <c r="OST58" s="20"/>
      <c r="OSU58" s="20"/>
      <c r="OSV58" s="20"/>
      <c r="OSW58" s="20"/>
      <c r="OSX58" s="20"/>
      <c r="OSY58" s="20"/>
      <c r="OSZ58" s="20"/>
      <c r="OTA58" s="20"/>
      <c r="OTB58" s="20"/>
      <c r="OTC58" s="20"/>
      <c r="OTD58" s="20"/>
      <c r="OTE58" s="20"/>
      <c r="OTF58" s="20"/>
      <c r="OTG58" s="20"/>
      <c r="OTH58" s="20"/>
      <c r="OTI58" s="20"/>
      <c r="OTJ58" s="20"/>
      <c r="OTK58" s="20"/>
      <c r="OTL58" s="20"/>
      <c r="OTM58" s="20"/>
      <c r="OTN58" s="20"/>
      <c r="OTO58" s="20"/>
      <c r="OTP58" s="20"/>
      <c r="OTQ58" s="20"/>
      <c r="OTR58" s="20"/>
      <c r="OTS58" s="20"/>
      <c r="OTT58" s="20"/>
      <c r="OTU58" s="20"/>
      <c r="OTV58" s="20"/>
      <c r="OTW58" s="20"/>
      <c r="OTX58" s="20"/>
      <c r="OTY58" s="20"/>
      <c r="OTZ58" s="20"/>
      <c r="OUA58" s="20"/>
      <c r="OUB58" s="20"/>
      <c r="OUC58" s="20"/>
      <c r="OUD58" s="20"/>
      <c r="OUE58" s="20"/>
      <c r="OUF58" s="20"/>
      <c r="OUG58" s="20"/>
      <c r="OUH58" s="20"/>
      <c r="OUI58" s="20"/>
      <c r="OUJ58" s="20"/>
      <c r="OUK58" s="20"/>
      <c r="OUL58" s="20"/>
      <c r="OUM58" s="20"/>
      <c r="OUN58" s="20"/>
      <c r="OUO58" s="20"/>
      <c r="OUP58" s="20"/>
      <c r="OUQ58" s="20"/>
      <c r="OUR58" s="20"/>
      <c r="OUS58" s="20"/>
      <c r="OUT58" s="20"/>
      <c r="OUU58" s="20"/>
      <c r="OUV58" s="20"/>
      <c r="OUW58" s="20"/>
      <c r="OUX58" s="20"/>
      <c r="OUY58" s="20"/>
      <c r="OUZ58" s="20"/>
      <c r="OVA58" s="20"/>
      <c r="OVB58" s="20"/>
      <c r="OVC58" s="20"/>
      <c r="OVD58" s="20"/>
      <c r="OVE58" s="20"/>
      <c r="OVF58" s="20"/>
      <c r="OVG58" s="20"/>
      <c r="OVH58" s="20"/>
      <c r="OVI58" s="20"/>
      <c r="OVJ58" s="20"/>
      <c r="OVK58" s="20"/>
      <c r="OVL58" s="20"/>
      <c r="OVM58" s="20"/>
      <c r="OVN58" s="20"/>
      <c r="OVO58" s="20"/>
      <c r="OVP58" s="20"/>
      <c r="OVQ58" s="20"/>
      <c r="OVR58" s="20"/>
      <c r="OVS58" s="20"/>
      <c r="OVT58" s="20"/>
      <c r="OVU58" s="20"/>
      <c r="OVV58" s="20"/>
      <c r="OVW58" s="20"/>
      <c r="OVX58" s="20"/>
      <c r="OVY58" s="20"/>
      <c r="OVZ58" s="20"/>
      <c r="OWA58" s="20"/>
      <c r="OWB58" s="20"/>
      <c r="OWC58" s="20"/>
      <c r="OWD58" s="20"/>
      <c r="OWE58" s="20"/>
      <c r="OWF58" s="20"/>
      <c r="OWG58" s="20"/>
      <c r="OWH58" s="20"/>
      <c r="OWI58" s="20"/>
      <c r="OWJ58" s="20"/>
      <c r="OWK58" s="20"/>
      <c r="OWL58" s="20"/>
      <c r="OWM58" s="20"/>
      <c r="OWN58" s="20"/>
      <c r="OWO58" s="20"/>
      <c r="OWP58" s="20"/>
      <c r="OWQ58" s="20"/>
      <c r="OWR58" s="20"/>
      <c r="OWS58" s="20"/>
      <c r="OWT58" s="20"/>
      <c r="OWU58" s="20"/>
      <c r="OWV58" s="20"/>
      <c r="OWW58" s="20"/>
      <c r="OWX58" s="20"/>
      <c r="OWY58" s="20"/>
      <c r="OWZ58" s="20"/>
      <c r="OXA58" s="20"/>
      <c r="OXB58" s="20"/>
      <c r="OXC58" s="20"/>
      <c r="OXD58" s="20"/>
      <c r="OXE58" s="20"/>
      <c r="OXF58" s="20"/>
      <c r="OXG58" s="20"/>
      <c r="OXH58" s="20"/>
      <c r="OXI58" s="20"/>
      <c r="OXJ58" s="20"/>
      <c r="OXK58" s="20"/>
      <c r="OXL58" s="20"/>
      <c r="OXM58" s="20"/>
      <c r="OXN58" s="20"/>
      <c r="OXO58" s="20"/>
      <c r="OXP58" s="20"/>
      <c r="OXQ58" s="20"/>
      <c r="OXR58" s="20"/>
      <c r="OXS58" s="20"/>
      <c r="OXT58" s="20"/>
      <c r="OXU58" s="20"/>
      <c r="OXV58" s="20"/>
      <c r="OXW58" s="20"/>
      <c r="OXX58" s="20"/>
      <c r="OXY58" s="20"/>
      <c r="OXZ58" s="20"/>
      <c r="OYA58" s="20"/>
      <c r="OYB58" s="20"/>
      <c r="OYC58" s="20"/>
      <c r="OYD58" s="20"/>
      <c r="OYE58" s="20"/>
      <c r="OYF58" s="20"/>
      <c r="OYG58" s="20"/>
      <c r="OYH58" s="20"/>
      <c r="OYI58" s="20"/>
      <c r="OYJ58" s="20"/>
      <c r="OYK58" s="20"/>
      <c r="OYL58" s="20"/>
      <c r="OYM58" s="20"/>
      <c r="OYN58" s="20"/>
      <c r="OYO58" s="20"/>
      <c r="OYP58" s="20"/>
      <c r="OYQ58" s="20"/>
      <c r="OYR58" s="20"/>
      <c r="OYS58" s="20"/>
      <c r="OYT58" s="20"/>
      <c r="OYU58" s="20"/>
      <c r="OYV58" s="20"/>
      <c r="OYW58" s="20"/>
      <c r="OYX58" s="20"/>
      <c r="OYY58" s="20"/>
      <c r="OYZ58" s="20"/>
      <c r="OZA58" s="20"/>
      <c r="OZB58" s="20"/>
      <c r="OZC58" s="20"/>
      <c r="OZD58" s="20"/>
      <c r="OZE58" s="20"/>
      <c r="OZF58" s="20"/>
      <c r="OZG58" s="20"/>
      <c r="OZH58" s="20"/>
      <c r="OZI58" s="20"/>
      <c r="OZJ58" s="20"/>
      <c r="OZK58" s="20"/>
      <c r="OZL58" s="20"/>
      <c r="OZM58" s="20"/>
      <c r="OZN58" s="20"/>
      <c r="OZO58" s="20"/>
      <c r="OZP58" s="20"/>
      <c r="OZQ58" s="20"/>
      <c r="OZR58" s="20"/>
      <c r="OZS58" s="20"/>
      <c r="OZT58" s="20"/>
      <c r="OZU58" s="20"/>
      <c r="OZV58" s="20"/>
      <c r="OZW58" s="20"/>
      <c r="OZX58" s="20"/>
      <c r="OZY58" s="20"/>
      <c r="OZZ58" s="20"/>
      <c r="PAA58" s="20"/>
      <c r="PAB58" s="20"/>
      <c r="PAC58" s="20"/>
      <c r="PAD58" s="20"/>
      <c r="PAE58" s="20"/>
      <c r="PAF58" s="20"/>
      <c r="PAG58" s="20"/>
      <c r="PAH58" s="20"/>
      <c r="PAI58" s="20"/>
      <c r="PAJ58" s="20"/>
      <c r="PAK58" s="20"/>
      <c r="PAL58" s="20"/>
      <c r="PAM58" s="20"/>
      <c r="PAN58" s="20"/>
      <c r="PAO58" s="20"/>
      <c r="PAP58" s="20"/>
      <c r="PAQ58" s="20"/>
      <c r="PAR58" s="20"/>
      <c r="PAS58" s="20"/>
      <c r="PAT58" s="20"/>
      <c r="PAU58" s="20"/>
      <c r="PAV58" s="20"/>
      <c r="PAW58" s="20"/>
      <c r="PAX58" s="20"/>
      <c r="PAY58" s="20"/>
      <c r="PAZ58" s="20"/>
      <c r="PBA58" s="20"/>
      <c r="PBB58" s="20"/>
      <c r="PBC58" s="20"/>
      <c r="PBD58" s="20"/>
      <c r="PBE58" s="20"/>
      <c r="PBF58" s="20"/>
      <c r="PBG58" s="20"/>
      <c r="PBH58" s="20"/>
      <c r="PBI58" s="20"/>
      <c r="PBJ58" s="20"/>
      <c r="PBK58" s="20"/>
      <c r="PBL58" s="20"/>
      <c r="PBM58" s="20"/>
      <c r="PBN58" s="20"/>
      <c r="PBO58" s="20"/>
      <c r="PBP58" s="20"/>
      <c r="PBQ58" s="20"/>
      <c r="PBR58" s="20"/>
      <c r="PBS58" s="20"/>
      <c r="PBT58" s="20"/>
      <c r="PBU58" s="20"/>
      <c r="PBV58" s="20"/>
      <c r="PBW58" s="20"/>
      <c r="PBX58" s="20"/>
      <c r="PBY58" s="20"/>
      <c r="PBZ58" s="20"/>
      <c r="PCA58" s="20"/>
      <c r="PCB58" s="20"/>
      <c r="PCC58" s="20"/>
      <c r="PCD58" s="20"/>
      <c r="PCE58" s="20"/>
      <c r="PCF58" s="20"/>
      <c r="PCG58" s="20"/>
      <c r="PCH58" s="20"/>
      <c r="PCI58" s="20"/>
      <c r="PCJ58" s="20"/>
      <c r="PCK58" s="20"/>
      <c r="PCL58" s="20"/>
      <c r="PCM58" s="20"/>
      <c r="PCN58" s="20"/>
      <c r="PCO58" s="20"/>
      <c r="PCP58" s="20"/>
      <c r="PCQ58" s="20"/>
      <c r="PCR58" s="20"/>
      <c r="PCS58" s="20"/>
      <c r="PCT58" s="20"/>
      <c r="PCU58" s="20"/>
      <c r="PCV58" s="20"/>
      <c r="PCW58" s="20"/>
      <c r="PCX58" s="20"/>
      <c r="PCY58" s="20"/>
      <c r="PCZ58" s="20"/>
      <c r="PDA58" s="20"/>
      <c r="PDB58" s="20"/>
      <c r="PDC58" s="20"/>
      <c r="PDD58" s="20"/>
      <c r="PDE58" s="20"/>
      <c r="PDF58" s="20"/>
      <c r="PDG58" s="20"/>
      <c r="PDH58" s="20"/>
      <c r="PDI58" s="20"/>
      <c r="PDJ58" s="20"/>
      <c r="PDK58" s="20"/>
      <c r="PDL58" s="20"/>
      <c r="PDM58" s="20"/>
      <c r="PDN58" s="20"/>
      <c r="PDO58" s="20"/>
      <c r="PDP58" s="20"/>
      <c r="PDQ58" s="20"/>
      <c r="PDR58" s="20"/>
      <c r="PDS58" s="20"/>
      <c r="PDT58" s="20"/>
      <c r="PDU58" s="20"/>
      <c r="PDV58" s="20"/>
      <c r="PDW58" s="20"/>
      <c r="PDX58" s="20"/>
      <c r="PDY58" s="20"/>
      <c r="PDZ58" s="20"/>
      <c r="PEA58" s="20"/>
      <c r="PEB58" s="20"/>
      <c r="PEC58" s="20"/>
      <c r="PED58" s="20"/>
      <c r="PEE58" s="20"/>
      <c r="PEF58" s="20"/>
      <c r="PEG58" s="20"/>
      <c r="PEH58" s="20"/>
      <c r="PEI58" s="20"/>
      <c r="PEJ58" s="20"/>
      <c r="PEK58" s="20"/>
      <c r="PEL58" s="20"/>
      <c r="PEM58" s="20"/>
      <c r="PEN58" s="20"/>
      <c r="PEO58" s="20"/>
      <c r="PEP58" s="20"/>
      <c r="PEQ58" s="20"/>
      <c r="PER58" s="20"/>
      <c r="PES58" s="20"/>
      <c r="PET58" s="20"/>
      <c r="PEU58" s="20"/>
      <c r="PEV58" s="20"/>
      <c r="PEW58" s="20"/>
      <c r="PEX58" s="20"/>
      <c r="PEY58" s="20"/>
      <c r="PEZ58" s="20"/>
      <c r="PFA58" s="20"/>
      <c r="PFB58" s="20"/>
      <c r="PFC58" s="20"/>
      <c r="PFD58" s="20"/>
      <c r="PFE58" s="20"/>
      <c r="PFF58" s="20"/>
      <c r="PFG58" s="20"/>
      <c r="PFH58" s="20"/>
      <c r="PFI58" s="20"/>
      <c r="PFJ58" s="20"/>
      <c r="PFK58" s="20"/>
      <c r="PFL58" s="20"/>
      <c r="PFM58" s="20"/>
      <c r="PFN58" s="20"/>
      <c r="PFO58" s="20"/>
      <c r="PFP58" s="20"/>
      <c r="PFQ58" s="20"/>
      <c r="PFR58" s="20"/>
      <c r="PFS58" s="20"/>
      <c r="PFT58" s="20"/>
      <c r="PFU58" s="20"/>
      <c r="PFV58" s="20"/>
      <c r="PFW58" s="20"/>
      <c r="PFX58" s="20"/>
      <c r="PFY58" s="20"/>
      <c r="PFZ58" s="20"/>
      <c r="PGA58" s="20"/>
      <c r="PGB58" s="20"/>
      <c r="PGC58" s="20"/>
      <c r="PGD58" s="20"/>
      <c r="PGE58" s="20"/>
      <c r="PGF58" s="20"/>
      <c r="PGG58" s="20"/>
      <c r="PGH58" s="20"/>
      <c r="PGI58" s="20"/>
      <c r="PGJ58" s="20"/>
      <c r="PGK58" s="20"/>
      <c r="PGL58" s="20"/>
      <c r="PGM58" s="20"/>
      <c r="PGN58" s="20"/>
      <c r="PGO58" s="20"/>
      <c r="PGP58" s="20"/>
      <c r="PGQ58" s="20"/>
      <c r="PGR58" s="20"/>
      <c r="PGS58" s="20"/>
      <c r="PGT58" s="20"/>
      <c r="PGU58" s="20"/>
      <c r="PGV58" s="20"/>
      <c r="PGW58" s="20"/>
      <c r="PGX58" s="20"/>
      <c r="PGY58" s="20"/>
      <c r="PGZ58" s="20"/>
      <c r="PHA58" s="20"/>
      <c r="PHB58" s="20"/>
      <c r="PHC58" s="20"/>
      <c r="PHD58" s="20"/>
      <c r="PHE58" s="20"/>
      <c r="PHF58" s="20"/>
      <c r="PHG58" s="20"/>
      <c r="PHH58" s="20"/>
      <c r="PHI58" s="20"/>
      <c r="PHJ58" s="20"/>
      <c r="PHK58" s="20"/>
      <c r="PHL58" s="20"/>
      <c r="PHM58" s="20"/>
      <c r="PHN58" s="20"/>
      <c r="PHO58" s="20"/>
      <c r="PHP58" s="20"/>
      <c r="PHQ58" s="20"/>
      <c r="PHR58" s="20"/>
      <c r="PHS58" s="20"/>
      <c r="PHT58" s="20"/>
      <c r="PHU58" s="20"/>
      <c r="PHV58" s="20"/>
      <c r="PHW58" s="20"/>
      <c r="PHX58" s="20"/>
      <c r="PHY58" s="20"/>
      <c r="PHZ58" s="20"/>
      <c r="PIA58" s="20"/>
      <c r="PIB58" s="20"/>
      <c r="PIC58" s="20"/>
      <c r="PID58" s="20"/>
      <c r="PIE58" s="20"/>
      <c r="PIF58" s="20"/>
      <c r="PIG58" s="20"/>
      <c r="PIH58" s="20"/>
      <c r="PII58" s="20"/>
      <c r="PIJ58" s="20"/>
      <c r="PIK58" s="20"/>
      <c r="PIL58" s="20"/>
      <c r="PIM58" s="20"/>
      <c r="PIN58" s="20"/>
      <c r="PIO58" s="20"/>
      <c r="PIP58" s="20"/>
      <c r="PIQ58" s="20"/>
      <c r="PIR58" s="20"/>
      <c r="PIS58" s="20"/>
      <c r="PIT58" s="20"/>
      <c r="PIU58" s="20"/>
      <c r="PIV58" s="20"/>
      <c r="PIW58" s="20"/>
      <c r="PIX58" s="20"/>
      <c r="PIY58" s="20"/>
      <c r="PIZ58" s="20"/>
      <c r="PJA58" s="20"/>
      <c r="PJB58" s="20"/>
      <c r="PJC58" s="20"/>
      <c r="PJD58" s="20"/>
      <c r="PJE58" s="20"/>
      <c r="PJF58" s="20"/>
      <c r="PJG58" s="20"/>
      <c r="PJH58" s="20"/>
      <c r="PJI58" s="20"/>
      <c r="PJJ58" s="20"/>
      <c r="PJK58" s="20"/>
      <c r="PJL58" s="20"/>
      <c r="PJM58" s="20"/>
      <c r="PJN58" s="20"/>
      <c r="PJO58" s="20"/>
      <c r="PJP58" s="20"/>
      <c r="PJQ58" s="20"/>
      <c r="PJR58" s="20"/>
      <c r="PJS58" s="20"/>
      <c r="PJT58" s="20"/>
      <c r="PJU58" s="20"/>
      <c r="PJV58" s="20"/>
      <c r="PJW58" s="20"/>
      <c r="PJX58" s="20"/>
      <c r="PJY58" s="20"/>
      <c r="PJZ58" s="20"/>
      <c r="PKA58" s="20"/>
      <c r="PKB58" s="20"/>
      <c r="PKC58" s="20"/>
      <c r="PKD58" s="20"/>
      <c r="PKE58" s="20"/>
      <c r="PKF58" s="20"/>
      <c r="PKG58" s="20"/>
      <c r="PKH58" s="20"/>
      <c r="PKI58" s="20"/>
      <c r="PKJ58" s="20"/>
      <c r="PKK58" s="20"/>
      <c r="PKL58" s="20"/>
      <c r="PKM58" s="20"/>
      <c r="PKN58" s="20"/>
      <c r="PKO58" s="20"/>
      <c r="PKP58" s="20"/>
      <c r="PKQ58" s="20"/>
      <c r="PKR58" s="20"/>
      <c r="PKS58" s="20"/>
      <c r="PKT58" s="20"/>
      <c r="PKU58" s="20"/>
      <c r="PKV58" s="20"/>
      <c r="PKW58" s="20"/>
      <c r="PKX58" s="20"/>
      <c r="PKY58" s="20"/>
      <c r="PKZ58" s="20"/>
      <c r="PLA58" s="20"/>
      <c r="PLB58" s="20"/>
      <c r="PLC58" s="20"/>
      <c r="PLD58" s="20"/>
      <c r="PLE58" s="20"/>
      <c r="PLF58" s="20"/>
      <c r="PLG58" s="20"/>
      <c r="PLH58" s="20"/>
      <c r="PLI58" s="20"/>
      <c r="PLJ58" s="20"/>
      <c r="PLK58" s="20"/>
      <c r="PLL58" s="20"/>
      <c r="PLM58" s="20"/>
      <c r="PLN58" s="20"/>
      <c r="PLO58" s="20"/>
      <c r="PLP58" s="20"/>
      <c r="PLQ58" s="20"/>
      <c r="PLR58" s="20"/>
      <c r="PLS58" s="20"/>
      <c r="PLT58" s="20"/>
      <c r="PLU58" s="20"/>
      <c r="PLV58" s="20"/>
      <c r="PLW58" s="20"/>
      <c r="PLX58" s="20"/>
      <c r="PLY58" s="20"/>
      <c r="PLZ58" s="20"/>
      <c r="PMA58" s="20"/>
      <c r="PMB58" s="20"/>
      <c r="PMC58" s="20"/>
      <c r="PMD58" s="20"/>
      <c r="PME58" s="20"/>
      <c r="PMF58" s="20"/>
      <c r="PMG58" s="20"/>
      <c r="PMH58" s="20"/>
      <c r="PMI58" s="20"/>
      <c r="PMJ58" s="20"/>
      <c r="PMK58" s="20"/>
      <c r="PML58" s="20"/>
      <c r="PMM58" s="20"/>
      <c r="PMN58" s="20"/>
      <c r="PMO58" s="20"/>
      <c r="PMP58" s="20"/>
      <c r="PMQ58" s="20"/>
      <c r="PMR58" s="20"/>
      <c r="PMS58" s="20"/>
      <c r="PMT58" s="20"/>
      <c r="PMU58" s="20"/>
      <c r="PMV58" s="20"/>
      <c r="PMW58" s="20"/>
      <c r="PMX58" s="20"/>
      <c r="PMY58" s="20"/>
      <c r="PMZ58" s="20"/>
      <c r="PNA58" s="20"/>
      <c r="PNB58" s="20"/>
      <c r="PNC58" s="20"/>
      <c r="PND58" s="20"/>
      <c r="PNE58" s="20"/>
      <c r="PNF58" s="20"/>
      <c r="PNG58" s="20"/>
      <c r="PNH58" s="20"/>
      <c r="PNI58" s="20"/>
      <c r="PNJ58" s="20"/>
      <c r="PNK58" s="20"/>
      <c r="PNL58" s="20"/>
      <c r="PNM58" s="20"/>
      <c r="PNN58" s="20"/>
      <c r="PNO58" s="20"/>
      <c r="PNP58" s="20"/>
      <c r="PNQ58" s="20"/>
      <c r="PNR58" s="20"/>
      <c r="PNS58" s="20"/>
      <c r="PNT58" s="20"/>
      <c r="PNU58" s="20"/>
      <c r="PNV58" s="20"/>
      <c r="PNW58" s="20"/>
      <c r="PNX58" s="20"/>
      <c r="PNY58" s="20"/>
      <c r="PNZ58" s="20"/>
      <c r="POA58" s="20"/>
      <c r="POB58" s="20"/>
      <c r="POC58" s="20"/>
      <c r="POD58" s="20"/>
      <c r="POE58" s="20"/>
      <c r="POF58" s="20"/>
      <c r="POG58" s="20"/>
      <c r="POH58" s="20"/>
      <c r="POI58" s="20"/>
      <c r="POJ58" s="20"/>
      <c r="POK58" s="20"/>
      <c r="POL58" s="20"/>
      <c r="POM58" s="20"/>
      <c r="PON58" s="20"/>
      <c r="POO58" s="20"/>
      <c r="POP58" s="20"/>
      <c r="POQ58" s="20"/>
      <c r="POR58" s="20"/>
      <c r="POS58" s="20"/>
      <c r="POT58" s="20"/>
      <c r="POU58" s="20"/>
      <c r="POV58" s="20"/>
      <c r="POW58" s="20"/>
      <c r="POX58" s="20"/>
      <c r="POY58" s="20"/>
      <c r="POZ58" s="20"/>
      <c r="PPA58" s="20"/>
      <c r="PPB58" s="20"/>
      <c r="PPC58" s="20"/>
      <c r="PPD58" s="20"/>
      <c r="PPE58" s="20"/>
      <c r="PPF58" s="20"/>
      <c r="PPG58" s="20"/>
      <c r="PPH58" s="20"/>
      <c r="PPI58" s="20"/>
      <c r="PPJ58" s="20"/>
      <c r="PPK58" s="20"/>
      <c r="PPL58" s="20"/>
      <c r="PPM58" s="20"/>
      <c r="PPN58" s="20"/>
      <c r="PPO58" s="20"/>
      <c r="PPP58" s="20"/>
      <c r="PPQ58" s="20"/>
      <c r="PPR58" s="20"/>
      <c r="PPS58" s="20"/>
      <c r="PPT58" s="20"/>
      <c r="PPU58" s="20"/>
      <c r="PPV58" s="20"/>
      <c r="PPW58" s="20"/>
      <c r="PPX58" s="20"/>
      <c r="PPY58" s="20"/>
      <c r="PPZ58" s="20"/>
      <c r="PQA58" s="20"/>
      <c r="PQB58" s="20"/>
      <c r="PQC58" s="20"/>
      <c r="PQD58" s="20"/>
      <c r="PQE58" s="20"/>
      <c r="PQF58" s="20"/>
      <c r="PQG58" s="20"/>
      <c r="PQH58" s="20"/>
      <c r="PQI58" s="20"/>
      <c r="PQJ58" s="20"/>
      <c r="PQK58" s="20"/>
      <c r="PQL58" s="20"/>
      <c r="PQM58" s="20"/>
      <c r="PQN58" s="20"/>
      <c r="PQO58" s="20"/>
      <c r="PQP58" s="20"/>
      <c r="PQQ58" s="20"/>
      <c r="PQR58" s="20"/>
      <c r="PQS58" s="20"/>
      <c r="PQT58" s="20"/>
      <c r="PQU58" s="20"/>
      <c r="PQV58" s="20"/>
      <c r="PQW58" s="20"/>
      <c r="PQX58" s="20"/>
      <c r="PQY58" s="20"/>
      <c r="PQZ58" s="20"/>
      <c r="PRA58" s="20"/>
      <c r="PRB58" s="20"/>
      <c r="PRC58" s="20"/>
      <c r="PRD58" s="20"/>
      <c r="PRE58" s="20"/>
      <c r="PRF58" s="20"/>
      <c r="PRG58" s="20"/>
      <c r="PRH58" s="20"/>
      <c r="PRI58" s="20"/>
      <c r="PRJ58" s="20"/>
      <c r="PRK58" s="20"/>
      <c r="PRL58" s="20"/>
      <c r="PRM58" s="20"/>
      <c r="PRN58" s="20"/>
      <c r="PRO58" s="20"/>
      <c r="PRP58" s="20"/>
      <c r="PRQ58" s="20"/>
      <c r="PRR58" s="20"/>
      <c r="PRS58" s="20"/>
      <c r="PRT58" s="20"/>
      <c r="PRU58" s="20"/>
      <c r="PRV58" s="20"/>
      <c r="PRW58" s="20"/>
      <c r="PRX58" s="20"/>
      <c r="PRY58" s="20"/>
      <c r="PRZ58" s="20"/>
      <c r="PSA58" s="20"/>
      <c r="PSB58" s="20"/>
      <c r="PSC58" s="20"/>
      <c r="PSD58" s="20"/>
      <c r="PSE58" s="20"/>
      <c r="PSF58" s="20"/>
      <c r="PSG58" s="20"/>
      <c r="PSH58" s="20"/>
      <c r="PSI58" s="20"/>
      <c r="PSJ58" s="20"/>
      <c r="PSK58" s="20"/>
      <c r="PSL58" s="20"/>
      <c r="PSM58" s="20"/>
      <c r="PSN58" s="20"/>
      <c r="PSO58" s="20"/>
      <c r="PSP58" s="20"/>
      <c r="PSQ58" s="20"/>
      <c r="PSR58" s="20"/>
      <c r="PSS58" s="20"/>
      <c r="PST58" s="20"/>
      <c r="PSU58" s="20"/>
      <c r="PSV58" s="20"/>
      <c r="PSW58" s="20"/>
      <c r="PSX58" s="20"/>
      <c r="PSY58" s="20"/>
      <c r="PSZ58" s="20"/>
      <c r="PTA58" s="20"/>
      <c r="PTB58" s="20"/>
      <c r="PTC58" s="20"/>
      <c r="PTD58" s="20"/>
      <c r="PTE58" s="20"/>
      <c r="PTF58" s="20"/>
      <c r="PTG58" s="20"/>
      <c r="PTH58" s="20"/>
      <c r="PTI58" s="20"/>
      <c r="PTJ58" s="20"/>
      <c r="PTK58" s="20"/>
      <c r="PTL58" s="20"/>
      <c r="PTM58" s="20"/>
      <c r="PTN58" s="20"/>
      <c r="PTO58" s="20"/>
      <c r="PTP58" s="20"/>
      <c r="PTQ58" s="20"/>
      <c r="PTR58" s="20"/>
      <c r="PTS58" s="20"/>
      <c r="PTT58" s="20"/>
      <c r="PTU58" s="20"/>
      <c r="PTV58" s="20"/>
      <c r="PTW58" s="20"/>
      <c r="PTX58" s="20"/>
      <c r="PTY58" s="20"/>
      <c r="PTZ58" s="20"/>
      <c r="PUA58" s="20"/>
      <c r="PUB58" s="20"/>
      <c r="PUC58" s="20"/>
      <c r="PUD58" s="20"/>
      <c r="PUE58" s="20"/>
      <c r="PUF58" s="20"/>
      <c r="PUG58" s="20"/>
      <c r="PUH58" s="20"/>
      <c r="PUI58" s="20"/>
      <c r="PUJ58" s="20"/>
      <c r="PUK58" s="20"/>
      <c r="PUL58" s="20"/>
      <c r="PUM58" s="20"/>
      <c r="PUN58" s="20"/>
      <c r="PUO58" s="20"/>
      <c r="PUP58" s="20"/>
      <c r="PUQ58" s="20"/>
      <c r="PUR58" s="20"/>
      <c r="PUS58" s="20"/>
      <c r="PUT58" s="20"/>
      <c r="PUU58" s="20"/>
      <c r="PUV58" s="20"/>
      <c r="PUW58" s="20"/>
      <c r="PUX58" s="20"/>
      <c r="PUY58" s="20"/>
      <c r="PUZ58" s="20"/>
      <c r="PVA58" s="20"/>
      <c r="PVB58" s="20"/>
      <c r="PVC58" s="20"/>
      <c r="PVD58" s="20"/>
      <c r="PVE58" s="20"/>
      <c r="PVF58" s="20"/>
      <c r="PVG58" s="20"/>
      <c r="PVH58" s="20"/>
      <c r="PVI58" s="20"/>
      <c r="PVJ58" s="20"/>
      <c r="PVK58" s="20"/>
      <c r="PVL58" s="20"/>
      <c r="PVM58" s="20"/>
      <c r="PVN58" s="20"/>
      <c r="PVO58" s="20"/>
      <c r="PVP58" s="20"/>
      <c r="PVQ58" s="20"/>
      <c r="PVR58" s="20"/>
      <c r="PVS58" s="20"/>
      <c r="PVT58" s="20"/>
      <c r="PVU58" s="20"/>
      <c r="PVV58" s="20"/>
      <c r="PVW58" s="20"/>
      <c r="PVX58" s="20"/>
      <c r="PVY58" s="20"/>
      <c r="PVZ58" s="20"/>
      <c r="PWA58" s="20"/>
      <c r="PWB58" s="20"/>
      <c r="PWC58" s="20"/>
      <c r="PWD58" s="20"/>
      <c r="PWE58" s="20"/>
      <c r="PWF58" s="20"/>
      <c r="PWG58" s="20"/>
      <c r="PWH58" s="20"/>
      <c r="PWI58" s="20"/>
      <c r="PWJ58" s="20"/>
      <c r="PWK58" s="20"/>
      <c r="PWL58" s="20"/>
      <c r="PWM58" s="20"/>
      <c r="PWN58" s="20"/>
      <c r="PWO58" s="20"/>
      <c r="PWP58" s="20"/>
      <c r="PWQ58" s="20"/>
      <c r="PWR58" s="20"/>
      <c r="PWS58" s="20"/>
      <c r="PWT58" s="20"/>
      <c r="PWU58" s="20"/>
      <c r="PWV58" s="20"/>
      <c r="PWW58" s="20"/>
      <c r="PWX58" s="20"/>
      <c r="PWY58" s="20"/>
      <c r="PWZ58" s="20"/>
      <c r="PXA58" s="20"/>
      <c r="PXB58" s="20"/>
      <c r="PXC58" s="20"/>
      <c r="PXD58" s="20"/>
      <c r="PXE58" s="20"/>
      <c r="PXF58" s="20"/>
      <c r="PXG58" s="20"/>
      <c r="PXH58" s="20"/>
      <c r="PXI58" s="20"/>
      <c r="PXJ58" s="20"/>
      <c r="PXK58" s="20"/>
      <c r="PXL58" s="20"/>
      <c r="PXM58" s="20"/>
      <c r="PXN58" s="20"/>
      <c r="PXO58" s="20"/>
      <c r="PXP58" s="20"/>
      <c r="PXQ58" s="20"/>
      <c r="PXR58" s="20"/>
      <c r="PXS58" s="20"/>
      <c r="PXT58" s="20"/>
      <c r="PXU58" s="20"/>
      <c r="PXV58" s="20"/>
      <c r="PXW58" s="20"/>
      <c r="PXX58" s="20"/>
      <c r="PXY58" s="20"/>
      <c r="PXZ58" s="20"/>
      <c r="PYA58" s="20"/>
      <c r="PYB58" s="20"/>
      <c r="PYC58" s="20"/>
      <c r="PYD58" s="20"/>
      <c r="PYE58" s="20"/>
      <c r="PYF58" s="20"/>
      <c r="PYG58" s="20"/>
      <c r="PYH58" s="20"/>
      <c r="PYI58" s="20"/>
      <c r="PYJ58" s="20"/>
      <c r="PYK58" s="20"/>
      <c r="PYL58" s="20"/>
      <c r="PYM58" s="20"/>
      <c r="PYN58" s="20"/>
      <c r="PYO58" s="20"/>
      <c r="PYP58" s="20"/>
      <c r="PYQ58" s="20"/>
      <c r="PYR58" s="20"/>
      <c r="PYS58" s="20"/>
      <c r="PYT58" s="20"/>
      <c r="PYU58" s="20"/>
      <c r="PYV58" s="20"/>
      <c r="PYW58" s="20"/>
      <c r="PYX58" s="20"/>
      <c r="PYY58" s="20"/>
      <c r="PYZ58" s="20"/>
      <c r="PZA58" s="20"/>
      <c r="PZB58" s="20"/>
      <c r="PZC58" s="20"/>
      <c r="PZD58" s="20"/>
      <c r="PZE58" s="20"/>
      <c r="PZF58" s="20"/>
      <c r="PZG58" s="20"/>
      <c r="PZH58" s="20"/>
      <c r="PZI58" s="20"/>
      <c r="PZJ58" s="20"/>
      <c r="PZK58" s="20"/>
      <c r="PZL58" s="20"/>
      <c r="PZM58" s="20"/>
      <c r="PZN58" s="20"/>
      <c r="PZO58" s="20"/>
      <c r="PZP58" s="20"/>
      <c r="PZQ58" s="20"/>
      <c r="PZR58" s="20"/>
      <c r="PZS58" s="20"/>
      <c r="PZT58" s="20"/>
      <c r="PZU58" s="20"/>
      <c r="PZV58" s="20"/>
      <c r="PZW58" s="20"/>
      <c r="PZX58" s="20"/>
      <c r="PZY58" s="20"/>
      <c r="PZZ58" s="20"/>
      <c r="QAA58" s="20"/>
      <c r="QAB58" s="20"/>
      <c r="QAC58" s="20"/>
      <c r="QAD58" s="20"/>
      <c r="QAE58" s="20"/>
      <c r="QAF58" s="20"/>
      <c r="QAG58" s="20"/>
      <c r="QAH58" s="20"/>
      <c r="QAI58" s="20"/>
      <c r="QAJ58" s="20"/>
      <c r="QAK58" s="20"/>
      <c r="QAL58" s="20"/>
      <c r="QAM58" s="20"/>
      <c r="QAN58" s="20"/>
      <c r="QAO58" s="20"/>
      <c r="QAP58" s="20"/>
      <c r="QAQ58" s="20"/>
      <c r="QAR58" s="20"/>
      <c r="QAS58" s="20"/>
      <c r="QAT58" s="20"/>
      <c r="QAU58" s="20"/>
      <c r="QAV58" s="20"/>
      <c r="QAW58" s="20"/>
      <c r="QAX58" s="20"/>
      <c r="QAY58" s="20"/>
      <c r="QAZ58" s="20"/>
      <c r="QBA58" s="20"/>
      <c r="QBB58" s="20"/>
      <c r="QBC58" s="20"/>
      <c r="QBD58" s="20"/>
      <c r="QBE58" s="20"/>
      <c r="QBF58" s="20"/>
      <c r="QBG58" s="20"/>
      <c r="QBH58" s="20"/>
      <c r="QBI58" s="20"/>
      <c r="QBJ58" s="20"/>
      <c r="QBK58" s="20"/>
      <c r="QBL58" s="20"/>
      <c r="QBM58" s="20"/>
      <c r="QBN58" s="20"/>
      <c r="QBO58" s="20"/>
      <c r="QBP58" s="20"/>
      <c r="QBQ58" s="20"/>
      <c r="QBR58" s="20"/>
      <c r="QBS58" s="20"/>
      <c r="QBT58" s="20"/>
      <c r="QBU58" s="20"/>
      <c r="QBV58" s="20"/>
      <c r="QBW58" s="20"/>
      <c r="QBX58" s="20"/>
      <c r="QBY58" s="20"/>
      <c r="QBZ58" s="20"/>
      <c r="QCA58" s="20"/>
      <c r="QCB58" s="20"/>
      <c r="QCC58" s="20"/>
      <c r="QCD58" s="20"/>
      <c r="QCE58" s="20"/>
      <c r="QCF58" s="20"/>
      <c r="QCG58" s="20"/>
      <c r="QCH58" s="20"/>
      <c r="QCI58" s="20"/>
      <c r="QCJ58" s="20"/>
      <c r="QCK58" s="20"/>
      <c r="QCL58" s="20"/>
      <c r="QCM58" s="20"/>
      <c r="QCN58" s="20"/>
      <c r="QCO58" s="20"/>
      <c r="QCP58" s="20"/>
      <c r="QCQ58" s="20"/>
      <c r="QCR58" s="20"/>
      <c r="QCS58" s="20"/>
      <c r="QCT58" s="20"/>
      <c r="QCU58" s="20"/>
      <c r="QCV58" s="20"/>
      <c r="QCW58" s="20"/>
      <c r="QCX58" s="20"/>
      <c r="QCY58" s="20"/>
      <c r="QCZ58" s="20"/>
      <c r="QDA58" s="20"/>
      <c r="QDB58" s="20"/>
      <c r="QDC58" s="20"/>
      <c r="QDD58" s="20"/>
      <c r="QDE58" s="20"/>
      <c r="QDF58" s="20"/>
      <c r="QDG58" s="20"/>
      <c r="QDH58" s="20"/>
      <c r="QDI58" s="20"/>
      <c r="QDJ58" s="20"/>
      <c r="QDK58" s="20"/>
      <c r="QDL58" s="20"/>
      <c r="QDM58" s="20"/>
      <c r="QDN58" s="20"/>
      <c r="QDO58" s="20"/>
      <c r="QDP58" s="20"/>
      <c r="QDQ58" s="20"/>
      <c r="QDR58" s="20"/>
      <c r="QDS58" s="20"/>
      <c r="QDT58" s="20"/>
      <c r="QDU58" s="20"/>
      <c r="QDV58" s="20"/>
      <c r="QDW58" s="20"/>
      <c r="QDX58" s="20"/>
      <c r="QDY58" s="20"/>
      <c r="QDZ58" s="20"/>
      <c r="QEA58" s="20"/>
      <c r="QEB58" s="20"/>
      <c r="QEC58" s="20"/>
      <c r="QED58" s="20"/>
      <c r="QEE58" s="20"/>
      <c r="QEF58" s="20"/>
      <c r="QEG58" s="20"/>
      <c r="QEH58" s="20"/>
      <c r="QEI58" s="20"/>
      <c r="QEJ58" s="20"/>
      <c r="QEK58" s="20"/>
      <c r="QEL58" s="20"/>
      <c r="QEM58" s="20"/>
      <c r="QEN58" s="20"/>
      <c r="QEO58" s="20"/>
      <c r="QEP58" s="20"/>
      <c r="QEQ58" s="20"/>
      <c r="QER58" s="20"/>
      <c r="QES58" s="20"/>
      <c r="QET58" s="20"/>
      <c r="QEU58" s="20"/>
      <c r="QEV58" s="20"/>
      <c r="QEW58" s="20"/>
      <c r="QEX58" s="20"/>
      <c r="QEY58" s="20"/>
      <c r="QEZ58" s="20"/>
      <c r="QFA58" s="20"/>
      <c r="QFB58" s="20"/>
      <c r="QFC58" s="20"/>
      <c r="QFD58" s="20"/>
      <c r="QFE58" s="20"/>
      <c r="QFF58" s="20"/>
      <c r="QFG58" s="20"/>
      <c r="QFH58" s="20"/>
      <c r="QFI58" s="20"/>
      <c r="QFJ58" s="20"/>
      <c r="QFK58" s="20"/>
      <c r="QFL58" s="20"/>
      <c r="QFM58" s="20"/>
      <c r="QFN58" s="20"/>
      <c r="QFO58" s="20"/>
      <c r="QFP58" s="20"/>
      <c r="QFQ58" s="20"/>
      <c r="QFR58" s="20"/>
      <c r="QFS58" s="20"/>
      <c r="QFT58" s="20"/>
      <c r="QFU58" s="20"/>
      <c r="QFV58" s="20"/>
      <c r="QFW58" s="20"/>
      <c r="QFX58" s="20"/>
      <c r="QFY58" s="20"/>
      <c r="QFZ58" s="20"/>
      <c r="QGA58" s="20"/>
      <c r="QGB58" s="20"/>
      <c r="QGC58" s="20"/>
      <c r="QGD58" s="20"/>
      <c r="QGE58" s="20"/>
      <c r="QGF58" s="20"/>
      <c r="QGG58" s="20"/>
      <c r="QGH58" s="20"/>
      <c r="QGI58" s="20"/>
      <c r="QGJ58" s="20"/>
      <c r="QGK58" s="20"/>
      <c r="QGL58" s="20"/>
      <c r="QGM58" s="20"/>
      <c r="QGN58" s="20"/>
      <c r="QGO58" s="20"/>
      <c r="QGP58" s="20"/>
      <c r="QGQ58" s="20"/>
      <c r="QGR58" s="20"/>
      <c r="QGS58" s="20"/>
      <c r="QGT58" s="20"/>
      <c r="QGU58" s="20"/>
      <c r="QGV58" s="20"/>
      <c r="QGW58" s="20"/>
      <c r="QGX58" s="20"/>
      <c r="QGY58" s="20"/>
      <c r="QGZ58" s="20"/>
      <c r="QHA58" s="20"/>
      <c r="QHB58" s="20"/>
      <c r="QHC58" s="20"/>
      <c r="QHD58" s="20"/>
      <c r="QHE58" s="20"/>
      <c r="QHF58" s="20"/>
      <c r="QHG58" s="20"/>
      <c r="QHH58" s="20"/>
      <c r="QHI58" s="20"/>
      <c r="QHJ58" s="20"/>
      <c r="QHK58" s="20"/>
      <c r="QHL58" s="20"/>
      <c r="QHM58" s="20"/>
      <c r="QHN58" s="20"/>
      <c r="QHO58" s="20"/>
      <c r="QHP58" s="20"/>
      <c r="QHQ58" s="20"/>
      <c r="QHR58" s="20"/>
      <c r="QHS58" s="20"/>
      <c r="QHT58" s="20"/>
      <c r="QHU58" s="20"/>
      <c r="QHV58" s="20"/>
      <c r="QHW58" s="20"/>
      <c r="QHX58" s="20"/>
      <c r="QHY58" s="20"/>
      <c r="QHZ58" s="20"/>
      <c r="QIA58" s="20"/>
      <c r="QIB58" s="20"/>
      <c r="QIC58" s="20"/>
      <c r="QID58" s="20"/>
      <c r="QIE58" s="20"/>
      <c r="QIF58" s="20"/>
      <c r="QIG58" s="20"/>
      <c r="QIH58" s="20"/>
      <c r="QII58" s="20"/>
      <c r="QIJ58" s="20"/>
      <c r="QIK58" s="20"/>
      <c r="QIL58" s="20"/>
      <c r="QIM58" s="20"/>
      <c r="QIN58" s="20"/>
      <c r="QIO58" s="20"/>
      <c r="QIP58" s="20"/>
      <c r="QIQ58" s="20"/>
      <c r="QIR58" s="20"/>
      <c r="QIS58" s="20"/>
      <c r="QIT58" s="20"/>
      <c r="QIU58" s="20"/>
      <c r="QIV58" s="20"/>
      <c r="QIW58" s="20"/>
      <c r="QIX58" s="20"/>
      <c r="QIY58" s="20"/>
      <c r="QIZ58" s="20"/>
      <c r="QJA58" s="20"/>
      <c r="QJB58" s="20"/>
      <c r="QJC58" s="20"/>
      <c r="QJD58" s="20"/>
      <c r="QJE58" s="20"/>
      <c r="QJF58" s="20"/>
      <c r="QJG58" s="20"/>
      <c r="QJH58" s="20"/>
      <c r="QJI58" s="20"/>
      <c r="QJJ58" s="20"/>
      <c r="QJK58" s="20"/>
      <c r="QJL58" s="20"/>
      <c r="QJM58" s="20"/>
      <c r="QJN58" s="20"/>
      <c r="QJO58" s="20"/>
      <c r="QJP58" s="20"/>
      <c r="QJQ58" s="20"/>
      <c r="QJR58" s="20"/>
      <c r="QJS58" s="20"/>
      <c r="QJT58" s="20"/>
      <c r="QJU58" s="20"/>
      <c r="QJV58" s="20"/>
      <c r="QJW58" s="20"/>
      <c r="QJX58" s="20"/>
      <c r="QJY58" s="20"/>
      <c r="QJZ58" s="20"/>
      <c r="QKA58" s="20"/>
      <c r="QKB58" s="20"/>
      <c r="QKC58" s="20"/>
      <c r="QKD58" s="20"/>
      <c r="QKE58" s="20"/>
      <c r="QKF58" s="20"/>
      <c r="QKG58" s="20"/>
      <c r="QKH58" s="20"/>
      <c r="QKI58" s="20"/>
      <c r="QKJ58" s="20"/>
      <c r="QKK58" s="20"/>
      <c r="QKL58" s="20"/>
      <c r="QKM58" s="20"/>
      <c r="QKN58" s="20"/>
      <c r="QKO58" s="20"/>
      <c r="QKP58" s="20"/>
      <c r="QKQ58" s="20"/>
      <c r="QKR58" s="20"/>
      <c r="QKS58" s="20"/>
      <c r="QKT58" s="20"/>
      <c r="QKU58" s="20"/>
      <c r="QKV58" s="20"/>
      <c r="QKW58" s="20"/>
      <c r="QKX58" s="20"/>
      <c r="QKY58" s="20"/>
      <c r="QKZ58" s="20"/>
      <c r="QLA58" s="20"/>
      <c r="QLB58" s="20"/>
      <c r="QLC58" s="20"/>
      <c r="QLD58" s="20"/>
      <c r="QLE58" s="20"/>
      <c r="QLF58" s="20"/>
      <c r="QLG58" s="20"/>
      <c r="QLH58" s="20"/>
      <c r="QLI58" s="20"/>
      <c r="QLJ58" s="20"/>
      <c r="QLK58" s="20"/>
      <c r="QLL58" s="20"/>
      <c r="QLM58" s="20"/>
      <c r="QLN58" s="20"/>
      <c r="QLO58" s="20"/>
      <c r="QLP58" s="20"/>
      <c r="QLQ58" s="20"/>
      <c r="QLR58" s="20"/>
      <c r="QLS58" s="20"/>
      <c r="QLT58" s="20"/>
      <c r="QLU58" s="20"/>
      <c r="QLV58" s="20"/>
      <c r="QLW58" s="20"/>
      <c r="QLX58" s="20"/>
      <c r="QLY58" s="20"/>
      <c r="QLZ58" s="20"/>
      <c r="QMA58" s="20"/>
      <c r="QMB58" s="20"/>
      <c r="QMC58" s="20"/>
      <c r="QMD58" s="20"/>
      <c r="QME58" s="20"/>
      <c r="QMF58" s="20"/>
      <c r="QMG58" s="20"/>
      <c r="QMH58" s="20"/>
      <c r="QMI58" s="20"/>
      <c r="QMJ58" s="20"/>
      <c r="QMK58" s="20"/>
      <c r="QML58" s="20"/>
      <c r="QMM58" s="20"/>
      <c r="QMN58" s="20"/>
      <c r="QMO58" s="20"/>
      <c r="QMP58" s="20"/>
      <c r="QMQ58" s="20"/>
      <c r="QMR58" s="20"/>
      <c r="QMS58" s="20"/>
      <c r="QMT58" s="20"/>
      <c r="QMU58" s="20"/>
      <c r="QMV58" s="20"/>
      <c r="QMW58" s="20"/>
      <c r="QMX58" s="20"/>
      <c r="QMY58" s="20"/>
      <c r="QMZ58" s="20"/>
      <c r="QNA58" s="20"/>
      <c r="QNB58" s="20"/>
      <c r="QNC58" s="20"/>
      <c r="QND58" s="20"/>
      <c r="QNE58" s="20"/>
      <c r="QNF58" s="20"/>
      <c r="QNG58" s="20"/>
      <c r="QNH58" s="20"/>
      <c r="QNI58" s="20"/>
      <c r="QNJ58" s="20"/>
      <c r="QNK58" s="20"/>
      <c r="QNL58" s="20"/>
      <c r="QNM58" s="20"/>
      <c r="QNN58" s="20"/>
      <c r="QNO58" s="20"/>
      <c r="QNP58" s="20"/>
      <c r="QNQ58" s="20"/>
      <c r="QNR58" s="20"/>
      <c r="QNS58" s="20"/>
      <c r="QNT58" s="20"/>
      <c r="QNU58" s="20"/>
      <c r="QNV58" s="20"/>
      <c r="QNW58" s="20"/>
      <c r="QNX58" s="20"/>
      <c r="QNY58" s="20"/>
      <c r="QNZ58" s="20"/>
      <c r="QOA58" s="20"/>
      <c r="QOB58" s="20"/>
      <c r="QOC58" s="20"/>
      <c r="QOD58" s="20"/>
      <c r="QOE58" s="20"/>
      <c r="QOF58" s="20"/>
      <c r="QOG58" s="20"/>
      <c r="QOH58" s="20"/>
      <c r="QOI58" s="20"/>
      <c r="QOJ58" s="20"/>
      <c r="QOK58" s="20"/>
      <c r="QOL58" s="20"/>
      <c r="QOM58" s="20"/>
      <c r="QON58" s="20"/>
      <c r="QOO58" s="20"/>
      <c r="QOP58" s="20"/>
      <c r="QOQ58" s="20"/>
      <c r="QOR58" s="20"/>
      <c r="QOS58" s="20"/>
      <c r="QOT58" s="20"/>
      <c r="QOU58" s="20"/>
      <c r="QOV58" s="20"/>
      <c r="QOW58" s="20"/>
      <c r="QOX58" s="20"/>
      <c r="QOY58" s="20"/>
      <c r="QOZ58" s="20"/>
      <c r="QPA58" s="20"/>
      <c r="QPB58" s="20"/>
      <c r="QPC58" s="20"/>
      <c r="QPD58" s="20"/>
      <c r="QPE58" s="20"/>
      <c r="QPF58" s="20"/>
      <c r="QPG58" s="20"/>
      <c r="QPH58" s="20"/>
      <c r="QPI58" s="20"/>
      <c r="QPJ58" s="20"/>
      <c r="QPK58" s="20"/>
      <c r="QPL58" s="20"/>
      <c r="QPM58" s="20"/>
      <c r="QPN58" s="20"/>
      <c r="QPO58" s="20"/>
      <c r="QPP58" s="20"/>
      <c r="QPQ58" s="20"/>
      <c r="QPR58" s="20"/>
      <c r="QPS58" s="20"/>
      <c r="QPT58" s="20"/>
      <c r="QPU58" s="20"/>
      <c r="QPV58" s="20"/>
      <c r="QPW58" s="20"/>
      <c r="QPX58" s="20"/>
      <c r="QPY58" s="20"/>
      <c r="QPZ58" s="20"/>
      <c r="QQA58" s="20"/>
      <c r="QQB58" s="20"/>
      <c r="QQC58" s="20"/>
      <c r="QQD58" s="20"/>
      <c r="QQE58" s="20"/>
      <c r="QQF58" s="20"/>
      <c r="QQG58" s="20"/>
      <c r="QQH58" s="20"/>
      <c r="QQI58" s="20"/>
      <c r="QQJ58" s="20"/>
      <c r="QQK58" s="20"/>
      <c r="QQL58" s="20"/>
      <c r="QQM58" s="20"/>
      <c r="QQN58" s="20"/>
      <c r="QQO58" s="20"/>
      <c r="QQP58" s="20"/>
      <c r="QQQ58" s="20"/>
      <c r="QQR58" s="20"/>
      <c r="QQS58" s="20"/>
      <c r="QQT58" s="20"/>
      <c r="QQU58" s="20"/>
      <c r="QQV58" s="20"/>
      <c r="QQW58" s="20"/>
      <c r="QQX58" s="20"/>
      <c r="QQY58" s="20"/>
      <c r="QQZ58" s="20"/>
      <c r="QRA58" s="20"/>
      <c r="QRB58" s="20"/>
      <c r="QRC58" s="20"/>
      <c r="QRD58" s="20"/>
      <c r="QRE58" s="20"/>
      <c r="QRF58" s="20"/>
      <c r="QRG58" s="20"/>
      <c r="QRH58" s="20"/>
      <c r="QRI58" s="20"/>
      <c r="QRJ58" s="20"/>
      <c r="QRK58" s="20"/>
      <c r="QRL58" s="20"/>
      <c r="QRM58" s="20"/>
      <c r="QRN58" s="20"/>
      <c r="QRO58" s="20"/>
      <c r="QRP58" s="20"/>
      <c r="QRQ58" s="20"/>
      <c r="QRR58" s="20"/>
      <c r="QRS58" s="20"/>
      <c r="QRT58" s="20"/>
      <c r="QRU58" s="20"/>
      <c r="QRV58" s="20"/>
      <c r="QRW58" s="20"/>
      <c r="QRX58" s="20"/>
      <c r="QRY58" s="20"/>
      <c r="QRZ58" s="20"/>
      <c r="QSA58" s="20"/>
      <c r="QSB58" s="20"/>
      <c r="QSC58" s="20"/>
      <c r="QSD58" s="20"/>
      <c r="QSE58" s="20"/>
      <c r="QSF58" s="20"/>
      <c r="QSG58" s="20"/>
      <c r="QSH58" s="20"/>
      <c r="QSI58" s="20"/>
      <c r="QSJ58" s="20"/>
      <c r="QSK58" s="20"/>
      <c r="QSL58" s="20"/>
      <c r="QSM58" s="20"/>
      <c r="QSN58" s="20"/>
      <c r="QSO58" s="20"/>
      <c r="QSP58" s="20"/>
      <c r="QSQ58" s="20"/>
      <c r="QSR58" s="20"/>
      <c r="QSS58" s="20"/>
      <c r="QST58" s="20"/>
      <c r="QSU58" s="20"/>
      <c r="QSV58" s="20"/>
      <c r="QSW58" s="20"/>
      <c r="QSX58" s="20"/>
      <c r="QSY58" s="20"/>
      <c r="QSZ58" s="20"/>
      <c r="QTA58" s="20"/>
      <c r="QTB58" s="20"/>
      <c r="QTC58" s="20"/>
      <c r="QTD58" s="20"/>
      <c r="QTE58" s="20"/>
      <c r="QTF58" s="20"/>
      <c r="QTG58" s="20"/>
      <c r="QTH58" s="20"/>
      <c r="QTI58" s="20"/>
      <c r="QTJ58" s="20"/>
      <c r="QTK58" s="20"/>
      <c r="QTL58" s="20"/>
      <c r="QTM58" s="20"/>
      <c r="QTN58" s="20"/>
      <c r="QTO58" s="20"/>
      <c r="QTP58" s="20"/>
      <c r="QTQ58" s="20"/>
      <c r="QTR58" s="20"/>
      <c r="QTS58" s="20"/>
      <c r="QTT58" s="20"/>
      <c r="QTU58" s="20"/>
      <c r="QTV58" s="20"/>
      <c r="QTW58" s="20"/>
      <c r="QTX58" s="20"/>
      <c r="QTY58" s="20"/>
      <c r="QTZ58" s="20"/>
      <c r="QUA58" s="20"/>
      <c r="QUB58" s="20"/>
      <c r="QUC58" s="20"/>
      <c r="QUD58" s="20"/>
      <c r="QUE58" s="20"/>
      <c r="QUF58" s="20"/>
      <c r="QUG58" s="20"/>
      <c r="QUH58" s="20"/>
      <c r="QUI58" s="20"/>
      <c r="QUJ58" s="20"/>
      <c r="QUK58" s="20"/>
      <c r="QUL58" s="20"/>
      <c r="QUM58" s="20"/>
      <c r="QUN58" s="20"/>
      <c r="QUO58" s="20"/>
      <c r="QUP58" s="20"/>
      <c r="QUQ58" s="20"/>
      <c r="QUR58" s="20"/>
      <c r="QUS58" s="20"/>
      <c r="QUT58" s="20"/>
      <c r="QUU58" s="20"/>
      <c r="QUV58" s="20"/>
      <c r="QUW58" s="20"/>
      <c r="QUX58" s="20"/>
      <c r="QUY58" s="20"/>
      <c r="QUZ58" s="20"/>
      <c r="QVA58" s="20"/>
      <c r="QVB58" s="20"/>
      <c r="QVC58" s="20"/>
      <c r="QVD58" s="20"/>
      <c r="QVE58" s="20"/>
      <c r="QVF58" s="20"/>
      <c r="QVG58" s="20"/>
      <c r="QVH58" s="20"/>
      <c r="QVI58" s="20"/>
      <c r="QVJ58" s="20"/>
      <c r="QVK58" s="20"/>
      <c r="QVL58" s="20"/>
      <c r="QVM58" s="20"/>
      <c r="QVN58" s="20"/>
      <c r="QVO58" s="20"/>
      <c r="QVP58" s="20"/>
      <c r="QVQ58" s="20"/>
      <c r="QVR58" s="20"/>
      <c r="QVS58" s="20"/>
      <c r="QVT58" s="20"/>
      <c r="QVU58" s="20"/>
      <c r="QVV58" s="20"/>
      <c r="QVW58" s="20"/>
      <c r="QVX58" s="20"/>
      <c r="QVY58" s="20"/>
      <c r="QVZ58" s="20"/>
      <c r="QWA58" s="20"/>
      <c r="QWB58" s="20"/>
      <c r="QWC58" s="20"/>
      <c r="QWD58" s="20"/>
      <c r="QWE58" s="20"/>
      <c r="QWF58" s="20"/>
      <c r="QWG58" s="20"/>
      <c r="QWH58" s="20"/>
      <c r="QWI58" s="20"/>
      <c r="QWJ58" s="20"/>
      <c r="QWK58" s="20"/>
      <c r="QWL58" s="20"/>
      <c r="QWM58" s="20"/>
      <c r="QWN58" s="20"/>
      <c r="QWO58" s="20"/>
      <c r="QWP58" s="20"/>
      <c r="QWQ58" s="20"/>
      <c r="QWR58" s="20"/>
      <c r="QWS58" s="20"/>
      <c r="QWT58" s="20"/>
      <c r="QWU58" s="20"/>
      <c r="QWV58" s="20"/>
      <c r="QWW58" s="20"/>
      <c r="QWX58" s="20"/>
      <c r="QWY58" s="20"/>
      <c r="QWZ58" s="20"/>
      <c r="QXA58" s="20"/>
      <c r="QXB58" s="20"/>
      <c r="QXC58" s="20"/>
      <c r="QXD58" s="20"/>
      <c r="QXE58" s="20"/>
      <c r="QXF58" s="20"/>
      <c r="QXG58" s="20"/>
      <c r="QXH58" s="20"/>
      <c r="QXI58" s="20"/>
      <c r="QXJ58" s="20"/>
      <c r="QXK58" s="20"/>
      <c r="QXL58" s="20"/>
      <c r="QXM58" s="20"/>
      <c r="QXN58" s="20"/>
      <c r="QXO58" s="20"/>
      <c r="QXP58" s="20"/>
      <c r="QXQ58" s="20"/>
      <c r="QXR58" s="20"/>
      <c r="QXS58" s="20"/>
      <c r="QXT58" s="20"/>
      <c r="QXU58" s="20"/>
      <c r="QXV58" s="20"/>
      <c r="QXW58" s="20"/>
      <c r="QXX58" s="20"/>
      <c r="QXY58" s="20"/>
      <c r="QXZ58" s="20"/>
      <c r="QYA58" s="20"/>
      <c r="QYB58" s="20"/>
      <c r="QYC58" s="20"/>
      <c r="QYD58" s="20"/>
      <c r="QYE58" s="20"/>
      <c r="QYF58" s="20"/>
      <c r="QYG58" s="20"/>
      <c r="QYH58" s="20"/>
      <c r="QYI58" s="20"/>
      <c r="QYJ58" s="20"/>
      <c r="QYK58" s="20"/>
      <c r="QYL58" s="20"/>
      <c r="QYM58" s="20"/>
      <c r="QYN58" s="20"/>
      <c r="QYO58" s="20"/>
      <c r="QYP58" s="20"/>
      <c r="QYQ58" s="20"/>
      <c r="QYR58" s="20"/>
      <c r="QYS58" s="20"/>
      <c r="QYT58" s="20"/>
      <c r="QYU58" s="20"/>
      <c r="QYV58" s="20"/>
      <c r="QYW58" s="20"/>
      <c r="QYX58" s="20"/>
      <c r="QYY58" s="20"/>
      <c r="QYZ58" s="20"/>
      <c r="QZA58" s="20"/>
      <c r="QZB58" s="20"/>
      <c r="QZC58" s="20"/>
      <c r="QZD58" s="20"/>
      <c r="QZE58" s="20"/>
      <c r="QZF58" s="20"/>
      <c r="QZG58" s="20"/>
      <c r="QZH58" s="20"/>
      <c r="QZI58" s="20"/>
      <c r="QZJ58" s="20"/>
      <c r="QZK58" s="20"/>
      <c r="QZL58" s="20"/>
      <c r="QZM58" s="20"/>
      <c r="QZN58" s="20"/>
      <c r="QZO58" s="20"/>
      <c r="QZP58" s="20"/>
      <c r="QZQ58" s="20"/>
      <c r="QZR58" s="20"/>
      <c r="QZS58" s="20"/>
      <c r="QZT58" s="20"/>
      <c r="QZU58" s="20"/>
      <c r="QZV58" s="20"/>
      <c r="QZW58" s="20"/>
      <c r="QZX58" s="20"/>
      <c r="QZY58" s="20"/>
      <c r="QZZ58" s="20"/>
      <c r="RAA58" s="20"/>
      <c r="RAB58" s="20"/>
      <c r="RAC58" s="20"/>
      <c r="RAD58" s="20"/>
      <c r="RAE58" s="20"/>
      <c r="RAF58" s="20"/>
      <c r="RAG58" s="20"/>
      <c r="RAH58" s="20"/>
      <c r="RAI58" s="20"/>
      <c r="RAJ58" s="20"/>
      <c r="RAK58" s="20"/>
      <c r="RAL58" s="20"/>
      <c r="RAM58" s="20"/>
      <c r="RAN58" s="20"/>
      <c r="RAO58" s="20"/>
      <c r="RAP58" s="20"/>
      <c r="RAQ58" s="20"/>
      <c r="RAR58" s="20"/>
      <c r="RAS58" s="20"/>
      <c r="RAT58" s="20"/>
      <c r="RAU58" s="20"/>
      <c r="RAV58" s="20"/>
      <c r="RAW58" s="20"/>
      <c r="RAX58" s="20"/>
      <c r="RAY58" s="20"/>
      <c r="RAZ58" s="20"/>
      <c r="RBA58" s="20"/>
      <c r="RBB58" s="20"/>
      <c r="RBC58" s="20"/>
      <c r="RBD58" s="20"/>
      <c r="RBE58" s="20"/>
      <c r="RBF58" s="20"/>
      <c r="RBG58" s="20"/>
      <c r="RBH58" s="20"/>
      <c r="RBI58" s="20"/>
      <c r="RBJ58" s="20"/>
      <c r="RBK58" s="20"/>
      <c r="RBL58" s="20"/>
      <c r="RBM58" s="20"/>
      <c r="RBN58" s="20"/>
      <c r="RBO58" s="20"/>
      <c r="RBP58" s="20"/>
      <c r="RBQ58" s="20"/>
      <c r="RBR58" s="20"/>
      <c r="RBS58" s="20"/>
      <c r="RBT58" s="20"/>
      <c r="RBU58" s="20"/>
      <c r="RBV58" s="20"/>
      <c r="RBW58" s="20"/>
      <c r="RBX58" s="20"/>
      <c r="RBY58" s="20"/>
      <c r="RBZ58" s="20"/>
      <c r="RCA58" s="20"/>
      <c r="RCB58" s="20"/>
      <c r="RCC58" s="20"/>
      <c r="RCD58" s="20"/>
      <c r="RCE58" s="20"/>
      <c r="RCF58" s="20"/>
      <c r="RCG58" s="20"/>
      <c r="RCH58" s="20"/>
      <c r="RCI58" s="20"/>
      <c r="RCJ58" s="20"/>
      <c r="RCK58" s="20"/>
      <c r="RCL58" s="20"/>
      <c r="RCM58" s="20"/>
      <c r="RCN58" s="20"/>
      <c r="RCO58" s="20"/>
      <c r="RCP58" s="20"/>
      <c r="RCQ58" s="20"/>
      <c r="RCR58" s="20"/>
      <c r="RCS58" s="20"/>
      <c r="RCT58" s="20"/>
      <c r="RCU58" s="20"/>
      <c r="RCV58" s="20"/>
      <c r="RCW58" s="20"/>
      <c r="RCX58" s="20"/>
      <c r="RCY58" s="20"/>
      <c r="RCZ58" s="20"/>
      <c r="RDA58" s="20"/>
      <c r="RDB58" s="20"/>
      <c r="RDC58" s="20"/>
      <c r="RDD58" s="20"/>
      <c r="RDE58" s="20"/>
      <c r="RDF58" s="20"/>
      <c r="RDG58" s="20"/>
      <c r="RDH58" s="20"/>
      <c r="RDI58" s="20"/>
      <c r="RDJ58" s="20"/>
      <c r="RDK58" s="20"/>
      <c r="RDL58" s="20"/>
      <c r="RDM58" s="20"/>
      <c r="RDN58" s="20"/>
      <c r="RDO58" s="20"/>
      <c r="RDP58" s="20"/>
      <c r="RDQ58" s="20"/>
      <c r="RDR58" s="20"/>
      <c r="RDS58" s="20"/>
      <c r="RDT58" s="20"/>
      <c r="RDU58" s="20"/>
      <c r="RDV58" s="20"/>
      <c r="RDW58" s="20"/>
      <c r="RDX58" s="20"/>
      <c r="RDY58" s="20"/>
      <c r="RDZ58" s="20"/>
      <c r="REA58" s="20"/>
      <c r="REB58" s="20"/>
      <c r="REC58" s="20"/>
      <c r="RED58" s="20"/>
      <c r="REE58" s="20"/>
      <c r="REF58" s="20"/>
      <c r="REG58" s="20"/>
      <c r="REH58" s="20"/>
      <c r="REI58" s="20"/>
      <c r="REJ58" s="20"/>
      <c r="REK58" s="20"/>
      <c r="REL58" s="20"/>
      <c r="REM58" s="20"/>
      <c r="REN58" s="20"/>
      <c r="REO58" s="20"/>
      <c r="REP58" s="20"/>
      <c r="REQ58" s="20"/>
      <c r="RER58" s="20"/>
      <c r="RES58" s="20"/>
      <c r="RET58" s="20"/>
      <c r="REU58" s="20"/>
      <c r="REV58" s="20"/>
      <c r="REW58" s="20"/>
      <c r="REX58" s="20"/>
      <c r="REY58" s="20"/>
      <c r="REZ58" s="20"/>
      <c r="RFA58" s="20"/>
      <c r="RFB58" s="20"/>
      <c r="RFC58" s="20"/>
      <c r="RFD58" s="20"/>
      <c r="RFE58" s="20"/>
      <c r="RFF58" s="20"/>
      <c r="RFG58" s="20"/>
      <c r="RFH58" s="20"/>
      <c r="RFI58" s="20"/>
      <c r="RFJ58" s="20"/>
      <c r="RFK58" s="20"/>
      <c r="RFL58" s="20"/>
      <c r="RFM58" s="20"/>
      <c r="RFN58" s="20"/>
      <c r="RFO58" s="20"/>
      <c r="RFP58" s="20"/>
      <c r="RFQ58" s="20"/>
      <c r="RFR58" s="20"/>
      <c r="RFS58" s="20"/>
      <c r="RFT58" s="20"/>
      <c r="RFU58" s="20"/>
      <c r="RFV58" s="20"/>
      <c r="RFW58" s="20"/>
      <c r="RFX58" s="20"/>
      <c r="RFY58" s="20"/>
      <c r="RFZ58" s="20"/>
      <c r="RGA58" s="20"/>
      <c r="RGB58" s="20"/>
      <c r="RGC58" s="20"/>
      <c r="RGD58" s="20"/>
      <c r="RGE58" s="20"/>
      <c r="RGF58" s="20"/>
      <c r="RGG58" s="20"/>
      <c r="RGH58" s="20"/>
      <c r="RGI58" s="20"/>
      <c r="RGJ58" s="20"/>
      <c r="RGK58" s="20"/>
      <c r="RGL58" s="20"/>
      <c r="RGM58" s="20"/>
      <c r="RGN58" s="20"/>
      <c r="RGO58" s="20"/>
      <c r="RGP58" s="20"/>
      <c r="RGQ58" s="20"/>
      <c r="RGR58" s="20"/>
      <c r="RGS58" s="20"/>
      <c r="RGT58" s="20"/>
      <c r="RGU58" s="20"/>
      <c r="RGV58" s="20"/>
      <c r="RGW58" s="20"/>
      <c r="RGX58" s="20"/>
      <c r="RGY58" s="20"/>
      <c r="RGZ58" s="20"/>
      <c r="RHA58" s="20"/>
      <c r="RHB58" s="20"/>
      <c r="RHC58" s="20"/>
      <c r="RHD58" s="20"/>
      <c r="RHE58" s="20"/>
      <c r="RHF58" s="20"/>
      <c r="RHG58" s="20"/>
      <c r="RHH58" s="20"/>
      <c r="RHI58" s="20"/>
      <c r="RHJ58" s="20"/>
      <c r="RHK58" s="20"/>
      <c r="RHL58" s="20"/>
      <c r="RHM58" s="20"/>
      <c r="RHN58" s="20"/>
      <c r="RHO58" s="20"/>
      <c r="RHP58" s="20"/>
      <c r="RHQ58" s="20"/>
      <c r="RHR58" s="20"/>
      <c r="RHS58" s="20"/>
      <c r="RHT58" s="20"/>
      <c r="RHU58" s="20"/>
      <c r="RHV58" s="20"/>
      <c r="RHW58" s="20"/>
      <c r="RHX58" s="20"/>
      <c r="RHY58" s="20"/>
      <c r="RHZ58" s="20"/>
      <c r="RIA58" s="20"/>
      <c r="RIB58" s="20"/>
      <c r="RIC58" s="20"/>
      <c r="RID58" s="20"/>
      <c r="RIE58" s="20"/>
      <c r="RIF58" s="20"/>
      <c r="RIG58" s="20"/>
      <c r="RIH58" s="20"/>
      <c r="RII58" s="20"/>
      <c r="RIJ58" s="20"/>
      <c r="RIK58" s="20"/>
      <c r="RIL58" s="20"/>
      <c r="RIM58" s="20"/>
      <c r="RIN58" s="20"/>
      <c r="RIO58" s="20"/>
      <c r="RIP58" s="20"/>
      <c r="RIQ58" s="20"/>
      <c r="RIR58" s="20"/>
      <c r="RIS58" s="20"/>
      <c r="RIT58" s="20"/>
      <c r="RIU58" s="20"/>
      <c r="RIV58" s="20"/>
      <c r="RIW58" s="20"/>
      <c r="RIX58" s="20"/>
      <c r="RIY58" s="20"/>
      <c r="RIZ58" s="20"/>
      <c r="RJA58" s="20"/>
      <c r="RJB58" s="20"/>
      <c r="RJC58" s="20"/>
      <c r="RJD58" s="20"/>
      <c r="RJE58" s="20"/>
      <c r="RJF58" s="20"/>
      <c r="RJG58" s="20"/>
      <c r="RJH58" s="20"/>
      <c r="RJI58" s="20"/>
      <c r="RJJ58" s="20"/>
      <c r="RJK58" s="20"/>
      <c r="RJL58" s="20"/>
      <c r="RJM58" s="20"/>
      <c r="RJN58" s="20"/>
      <c r="RJO58" s="20"/>
      <c r="RJP58" s="20"/>
      <c r="RJQ58" s="20"/>
      <c r="RJR58" s="20"/>
      <c r="RJS58" s="20"/>
      <c r="RJT58" s="20"/>
      <c r="RJU58" s="20"/>
      <c r="RJV58" s="20"/>
      <c r="RJW58" s="20"/>
      <c r="RJX58" s="20"/>
      <c r="RJY58" s="20"/>
      <c r="RJZ58" s="20"/>
      <c r="RKA58" s="20"/>
      <c r="RKB58" s="20"/>
      <c r="RKC58" s="20"/>
      <c r="RKD58" s="20"/>
      <c r="RKE58" s="20"/>
      <c r="RKF58" s="20"/>
      <c r="RKG58" s="20"/>
      <c r="RKH58" s="20"/>
      <c r="RKI58" s="20"/>
      <c r="RKJ58" s="20"/>
      <c r="RKK58" s="20"/>
      <c r="RKL58" s="20"/>
      <c r="RKM58" s="20"/>
      <c r="RKN58" s="20"/>
      <c r="RKO58" s="20"/>
      <c r="RKP58" s="20"/>
      <c r="RKQ58" s="20"/>
      <c r="RKR58" s="20"/>
      <c r="RKS58" s="20"/>
      <c r="RKT58" s="20"/>
      <c r="RKU58" s="20"/>
      <c r="RKV58" s="20"/>
      <c r="RKW58" s="20"/>
      <c r="RKX58" s="20"/>
      <c r="RKY58" s="20"/>
      <c r="RKZ58" s="20"/>
      <c r="RLA58" s="20"/>
      <c r="RLB58" s="20"/>
      <c r="RLC58" s="20"/>
      <c r="RLD58" s="20"/>
      <c r="RLE58" s="20"/>
      <c r="RLF58" s="20"/>
      <c r="RLG58" s="20"/>
      <c r="RLH58" s="20"/>
      <c r="RLI58" s="20"/>
      <c r="RLJ58" s="20"/>
      <c r="RLK58" s="20"/>
      <c r="RLL58" s="20"/>
      <c r="RLM58" s="20"/>
      <c r="RLN58" s="20"/>
      <c r="RLO58" s="20"/>
      <c r="RLP58" s="20"/>
      <c r="RLQ58" s="20"/>
      <c r="RLR58" s="20"/>
      <c r="RLS58" s="20"/>
      <c r="RLT58" s="20"/>
      <c r="RLU58" s="20"/>
      <c r="RLV58" s="20"/>
      <c r="RLW58" s="20"/>
      <c r="RLX58" s="20"/>
      <c r="RLY58" s="20"/>
      <c r="RLZ58" s="20"/>
      <c r="RMA58" s="20"/>
      <c r="RMB58" s="20"/>
      <c r="RMC58" s="20"/>
      <c r="RMD58" s="20"/>
      <c r="RME58" s="20"/>
      <c r="RMF58" s="20"/>
      <c r="RMG58" s="20"/>
      <c r="RMH58" s="20"/>
      <c r="RMI58" s="20"/>
      <c r="RMJ58" s="20"/>
      <c r="RMK58" s="20"/>
      <c r="RML58" s="20"/>
      <c r="RMM58" s="20"/>
      <c r="RMN58" s="20"/>
      <c r="RMO58" s="20"/>
      <c r="RMP58" s="20"/>
      <c r="RMQ58" s="20"/>
      <c r="RMR58" s="20"/>
      <c r="RMS58" s="20"/>
      <c r="RMT58" s="20"/>
      <c r="RMU58" s="20"/>
      <c r="RMV58" s="20"/>
      <c r="RMW58" s="20"/>
      <c r="RMX58" s="20"/>
      <c r="RMY58" s="20"/>
      <c r="RMZ58" s="20"/>
      <c r="RNA58" s="20"/>
      <c r="RNB58" s="20"/>
      <c r="RNC58" s="20"/>
      <c r="RND58" s="20"/>
      <c r="RNE58" s="20"/>
      <c r="RNF58" s="20"/>
      <c r="RNG58" s="20"/>
      <c r="RNH58" s="20"/>
      <c r="RNI58" s="20"/>
      <c r="RNJ58" s="20"/>
      <c r="RNK58" s="20"/>
      <c r="RNL58" s="20"/>
      <c r="RNM58" s="20"/>
      <c r="RNN58" s="20"/>
      <c r="RNO58" s="20"/>
      <c r="RNP58" s="20"/>
      <c r="RNQ58" s="20"/>
      <c r="RNR58" s="20"/>
      <c r="RNS58" s="20"/>
      <c r="RNT58" s="20"/>
      <c r="RNU58" s="20"/>
      <c r="RNV58" s="20"/>
      <c r="RNW58" s="20"/>
      <c r="RNX58" s="20"/>
      <c r="RNY58" s="20"/>
      <c r="RNZ58" s="20"/>
      <c r="ROA58" s="20"/>
      <c r="ROB58" s="20"/>
      <c r="ROC58" s="20"/>
      <c r="ROD58" s="20"/>
      <c r="ROE58" s="20"/>
      <c r="ROF58" s="20"/>
      <c r="ROG58" s="20"/>
      <c r="ROH58" s="20"/>
      <c r="ROI58" s="20"/>
      <c r="ROJ58" s="20"/>
      <c r="ROK58" s="20"/>
      <c r="ROL58" s="20"/>
      <c r="ROM58" s="20"/>
      <c r="RON58" s="20"/>
      <c r="ROO58" s="20"/>
      <c r="ROP58" s="20"/>
      <c r="ROQ58" s="20"/>
      <c r="ROR58" s="20"/>
      <c r="ROS58" s="20"/>
      <c r="ROT58" s="20"/>
      <c r="ROU58" s="20"/>
      <c r="ROV58" s="20"/>
      <c r="ROW58" s="20"/>
      <c r="ROX58" s="20"/>
      <c r="ROY58" s="20"/>
      <c r="ROZ58" s="20"/>
      <c r="RPA58" s="20"/>
      <c r="RPB58" s="20"/>
      <c r="RPC58" s="20"/>
      <c r="RPD58" s="20"/>
      <c r="RPE58" s="20"/>
      <c r="RPF58" s="20"/>
      <c r="RPG58" s="20"/>
      <c r="RPH58" s="20"/>
      <c r="RPI58" s="20"/>
      <c r="RPJ58" s="20"/>
      <c r="RPK58" s="20"/>
      <c r="RPL58" s="20"/>
      <c r="RPM58" s="20"/>
      <c r="RPN58" s="20"/>
      <c r="RPO58" s="20"/>
      <c r="RPP58" s="20"/>
      <c r="RPQ58" s="20"/>
      <c r="RPR58" s="20"/>
      <c r="RPS58" s="20"/>
      <c r="RPT58" s="20"/>
      <c r="RPU58" s="20"/>
      <c r="RPV58" s="20"/>
      <c r="RPW58" s="20"/>
      <c r="RPX58" s="20"/>
      <c r="RPY58" s="20"/>
      <c r="RPZ58" s="20"/>
      <c r="RQA58" s="20"/>
      <c r="RQB58" s="20"/>
      <c r="RQC58" s="20"/>
      <c r="RQD58" s="20"/>
      <c r="RQE58" s="20"/>
      <c r="RQF58" s="20"/>
      <c r="RQG58" s="20"/>
      <c r="RQH58" s="20"/>
      <c r="RQI58" s="20"/>
      <c r="RQJ58" s="20"/>
      <c r="RQK58" s="20"/>
      <c r="RQL58" s="20"/>
      <c r="RQM58" s="20"/>
      <c r="RQN58" s="20"/>
      <c r="RQO58" s="20"/>
      <c r="RQP58" s="20"/>
      <c r="RQQ58" s="20"/>
      <c r="RQR58" s="20"/>
      <c r="RQS58" s="20"/>
      <c r="RQT58" s="20"/>
      <c r="RQU58" s="20"/>
      <c r="RQV58" s="20"/>
      <c r="RQW58" s="20"/>
      <c r="RQX58" s="20"/>
      <c r="RQY58" s="20"/>
      <c r="RQZ58" s="20"/>
      <c r="RRA58" s="20"/>
      <c r="RRB58" s="20"/>
      <c r="RRC58" s="20"/>
      <c r="RRD58" s="20"/>
      <c r="RRE58" s="20"/>
      <c r="RRF58" s="20"/>
      <c r="RRG58" s="20"/>
      <c r="RRH58" s="20"/>
      <c r="RRI58" s="20"/>
      <c r="RRJ58" s="20"/>
      <c r="RRK58" s="20"/>
      <c r="RRL58" s="20"/>
      <c r="RRM58" s="20"/>
      <c r="RRN58" s="20"/>
      <c r="RRO58" s="20"/>
      <c r="RRP58" s="20"/>
      <c r="RRQ58" s="20"/>
      <c r="RRR58" s="20"/>
      <c r="RRS58" s="20"/>
      <c r="RRT58" s="20"/>
      <c r="RRU58" s="20"/>
      <c r="RRV58" s="20"/>
      <c r="RRW58" s="20"/>
      <c r="RRX58" s="20"/>
      <c r="RRY58" s="20"/>
      <c r="RRZ58" s="20"/>
      <c r="RSA58" s="20"/>
      <c r="RSB58" s="20"/>
      <c r="RSC58" s="20"/>
      <c r="RSD58" s="20"/>
      <c r="RSE58" s="20"/>
      <c r="RSF58" s="20"/>
      <c r="RSG58" s="20"/>
      <c r="RSH58" s="20"/>
      <c r="RSI58" s="20"/>
      <c r="RSJ58" s="20"/>
      <c r="RSK58" s="20"/>
      <c r="RSL58" s="20"/>
      <c r="RSM58" s="20"/>
      <c r="RSN58" s="20"/>
      <c r="RSO58" s="20"/>
      <c r="RSP58" s="20"/>
      <c r="RSQ58" s="20"/>
      <c r="RSR58" s="20"/>
      <c r="RSS58" s="20"/>
      <c r="RST58" s="20"/>
      <c r="RSU58" s="20"/>
      <c r="RSV58" s="20"/>
      <c r="RSW58" s="20"/>
      <c r="RSX58" s="20"/>
      <c r="RSY58" s="20"/>
      <c r="RSZ58" s="20"/>
      <c r="RTA58" s="20"/>
      <c r="RTB58" s="20"/>
      <c r="RTC58" s="20"/>
      <c r="RTD58" s="20"/>
      <c r="RTE58" s="20"/>
      <c r="RTF58" s="20"/>
      <c r="RTG58" s="20"/>
      <c r="RTH58" s="20"/>
      <c r="RTI58" s="20"/>
      <c r="RTJ58" s="20"/>
      <c r="RTK58" s="20"/>
      <c r="RTL58" s="20"/>
      <c r="RTM58" s="20"/>
      <c r="RTN58" s="20"/>
      <c r="RTO58" s="20"/>
      <c r="RTP58" s="20"/>
      <c r="RTQ58" s="20"/>
      <c r="RTR58" s="20"/>
      <c r="RTS58" s="20"/>
      <c r="RTT58" s="20"/>
      <c r="RTU58" s="20"/>
      <c r="RTV58" s="20"/>
      <c r="RTW58" s="20"/>
      <c r="RTX58" s="20"/>
      <c r="RTY58" s="20"/>
      <c r="RTZ58" s="20"/>
      <c r="RUA58" s="20"/>
      <c r="RUB58" s="20"/>
      <c r="RUC58" s="20"/>
      <c r="RUD58" s="20"/>
      <c r="RUE58" s="20"/>
      <c r="RUF58" s="20"/>
      <c r="RUG58" s="20"/>
      <c r="RUH58" s="20"/>
      <c r="RUI58" s="20"/>
      <c r="RUJ58" s="20"/>
      <c r="RUK58" s="20"/>
      <c r="RUL58" s="20"/>
      <c r="RUM58" s="20"/>
      <c r="RUN58" s="20"/>
      <c r="RUO58" s="20"/>
      <c r="RUP58" s="20"/>
      <c r="RUQ58" s="20"/>
      <c r="RUR58" s="20"/>
      <c r="RUS58" s="20"/>
      <c r="RUT58" s="20"/>
      <c r="RUU58" s="20"/>
      <c r="RUV58" s="20"/>
      <c r="RUW58" s="20"/>
      <c r="RUX58" s="20"/>
      <c r="RUY58" s="20"/>
      <c r="RUZ58" s="20"/>
      <c r="RVA58" s="20"/>
      <c r="RVB58" s="20"/>
      <c r="RVC58" s="20"/>
      <c r="RVD58" s="20"/>
      <c r="RVE58" s="20"/>
      <c r="RVF58" s="20"/>
      <c r="RVG58" s="20"/>
      <c r="RVH58" s="20"/>
      <c r="RVI58" s="20"/>
      <c r="RVJ58" s="20"/>
      <c r="RVK58" s="20"/>
      <c r="RVL58" s="20"/>
      <c r="RVM58" s="20"/>
      <c r="RVN58" s="20"/>
      <c r="RVO58" s="20"/>
      <c r="RVP58" s="20"/>
      <c r="RVQ58" s="20"/>
      <c r="RVR58" s="20"/>
      <c r="RVS58" s="20"/>
      <c r="RVT58" s="20"/>
      <c r="RVU58" s="20"/>
      <c r="RVV58" s="20"/>
      <c r="RVW58" s="20"/>
      <c r="RVX58" s="20"/>
      <c r="RVY58" s="20"/>
      <c r="RVZ58" s="20"/>
      <c r="RWA58" s="20"/>
      <c r="RWB58" s="20"/>
      <c r="RWC58" s="20"/>
      <c r="RWD58" s="20"/>
      <c r="RWE58" s="20"/>
      <c r="RWF58" s="20"/>
      <c r="RWG58" s="20"/>
      <c r="RWH58" s="20"/>
      <c r="RWI58" s="20"/>
      <c r="RWJ58" s="20"/>
      <c r="RWK58" s="20"/>
      <c r="RWL58" s="20"/>
      <c r="RWM58" s="20"/>
      <c r="RWN58" s="20"/>
      <c r="RWO58" s="20"/>
      <c r="RWP58" s="20"/>
      <c r="RWQ58" s="20"/>
      <c r="RWR58" s="20"/>
      <c r="RWS58" s="20"/>
      <c r="RWT58" s="20"/>
      <c r="RWU58" s="20"/>
      <c r="RWV58" s="20"/>
      <c r="RWW58" s="20"/>
      <c r="RWX58" s="20"/>
      <c r="RWY58" s="20"/>
      <c r="RWZ58" s="20"/>
      <c r="RXA58" s="20"/>
      <c r="RXB58" s="20"/>
      <c r="RXC58" s="20"/>
      <c r="RXD58" s="20"/>
      <c r="RXE58" s="20"/>
      <c r="RXF58" s="20"/>
      <c r="RXG58" s="20"/>
      <c r="RXH58" s="20"/>
      <c r="RXI58" s="20"/>
      <c r="RXJ58" s="20"/>
      <c r="RXK58" s="20"/>
      <c r="RXL58" s="20"/>
      <c r="RXM58" s="20"/>
      <c r="RXN58" s="20"/>
      <c r="RXO58" s="20"/>
      <c r="RXP58" s="20"/>
      <c r="RXQ58" s="20"/>
      <c r="RXR58" s="20"/>
      <c r="RXS58" s="20"/>
      <c r="RXT58" s="20"/>
      <c r="RXU58" s="20"/>
      <c r="RXV58" s="20"/>
      <c r="RXW58" s="20"/>
      <c r="RXX58" s="20"/>
      <c r="RXY58" s="20"/>
      <c r="RXZ58" s="20"/>
      <c r="RYA58" s="20"/>
      <c r="RYB58" s="20"/>
      <c r="RYC58" s="20"/>
      <c r="RYD58" s="20"/>
      <c r="RYE58" s="20"/>
      <c r="RYF58" s="20"/>
      <c r="RYG58" s="20"/>
      <c r="RYH58" s="20"/>
      <c r="RYI58" s="20"/>
      <c r="RYJ58" s="20"/>
      <c r="RYK58" s="20"/>
      <c r="RYL58" s="20"/>
      <c r="RYM58" s="20"/>
      <c r="RYN58" s="20"/>
      <c r="RYO58" s="20"/>
      <c r="RYP58" s="20"/>
      <c r="RYQ58" s="20"/>
      <c r="RYR58" s="20"/>
      <c r="RYS58" s="20"/>
      <c r="RYT58" s="20"/>
      <c r="RYU58" s="20"/>
      <c r="RYV58" s="20"/>
      <c r="RYW58" s="20"/>
      <c r="RYX58" s="20"/>
      <c r="RYY58" s="20"/>
      <c r="RYZ58" s="20"/>
      <c r="RZA58" s="20"/>
      <c r="RZB58" s="20"/>
      <c r="RZC58" s="20"/>
      <c r="RZD58" s="20"/>
      <c r="RZE58" s="20"/>
      <c r="RZF58" s="20"/>
      <c r="RZG58" s="20"/>
      <c r="RZH58" s="20"/>
      <c r="RZI58" s="20"/>
      <c r="RZJ58" s="20"/>
      <c r="RZK58" s="20"/>
      <c r="RZL58" s="20"/>
      <c r="RZM58" s="20"/>
      <c r="RZN58" s="20"/>
      <c r="RZO58" s="20"/>
      <c r="RZP58" s="20"/>
      <c r="RZQ58" s="20"/>
      <c r="RZR58" s="20"/>
      <c r="RZS58" s="20"/>
      <c r="RZT58" s="20"/>
      <c r="RZU58" s="20"/>
      <c r="RZV58" s="20"/>
      <c r="RZW58" s="20"/>
      <c r="RZX58" s="20"/>
      <c r="RZY58" s="20"/>
      <c r="RZZ58" s="20"/>
      <c r="SAA58" s="20"/>
      <c r="SAB58" s="20"/>
      <c r="SAC58" s="20"/>
      <c r="SAD58" s="20"/>
      <c r="SAE58" s="20"/>
      <c r="SAF58" s="20"/>
      <c r="SAG58" s="20"/>
      <c r="SAH58" s="20"/>
      <c r="SAI58" s="20"/>
      <c r="SAJ58" s="20"/>
      <c r="SAK58" s="20"/>
      <c r="SAL58" s="20"/>
      <c r="SAM58" s="20"/>
      <c r="SAN58" s="20"/>
      <c r="SAO58" s="20"/>
      <c r="SAP58" s="20"/>
      <c r="SAQ58" s="20"/>
      <c r="SAR58" s="20"/>
      <c r="SAS58" s="20"/>
      <c r="SAT58" s="20"/>
      <c r="SAU58" s="20"/>
      <c r="SAV58" s="20"/>
      <c r="SAW58" s="20"/>
      <c r="SAX58" s="20"/>
      <c r="SAY58" s="20"/>
      <c r="SAZ58" s="20"/>
      <c r="SBA58" s="20"/>
      <c r="SBB58" s="20"/>
      <c r="SBC58" s="20"/>
      <c r="SBD58" s="20"/>
      <c r="SBE58" s="20"/>
      <c r="SBF58" s="20"/>
      <c r="SBG58" s="20"/>
      <c r="SBH58" s="20"/>
      <c r="SBI58" s="20"/>
      <c r="SBJ58" s="20"/>
      <c r="SBK58" s="20"/>
      <c r="SBL58" s="20"/>
      <c r="SBM58" s="20"/>
      <c r="SBN58" s="20"/>
      <c r="SBO58" s="20"/>
      <c r="SBP58" s="20"/>
      <c r="SBQ58" s="20"/>
      <c r="SBR58" s="20"/>
      <c r="SBS58" s="20"/>
      <c r="SBT58" s="20"/>
      <c r="SBU58" s="20"/>
      <c r="SBV58" s="20"/>
      <c r="SBW58" s="20"/>
      <c r="SBX58" s="20"/>
      <c r="SBY58" s="20"/>
      <c r="SBZ58" s="20"/>
      <c r="SCA58" s="20"/>
      <c r="SCB58" s="20"/>
      <c r="SCC58" s="20"/>
      <c r="SCD58" s="20"/>
      <c r="SCE58" s="20"/>
      <c r="SCF58" s="20"/>
      <c r="SCG58" s="20"/>
      <c r="SCH58" s="20"/>
      <c r="SCI58" s="20"/>
      <c r="SCJ58" s="20"/>
      <c r="SCK58" s="20"/>
      <c r="SCL58" s="20"/>
      <c r="SCM58" s="20"/>
      <c r="SCN58" s="20"/>
      <c r="SCO58" s="20"/>
      <c r="SCP58" s="20"/>
      <c r="SCQ58" s="20"/>
      <c r="SCR58" s="20"/>
      <c r="SCS58" s="20"/>
      <c r="SCT58" s="20"/>
      <c r="SCU58" s="20"/>
      <c r="SCV58" s="20"/>
      <c r="SCW58" s="20"/>
      <c r="SCX58" s="20"/>
      <c r="SCY58" s="20"/>
      <c r="SCZ58" s="20"/>
      <c r="SDA58" s="20"/>
      <c r="SDB58" s="20"/>
      <c r="SDC58" s="20"/>
      <c r="SDD58" s="20"/>
      <c r="SDE58" s="20"/>
      <c r="SDF58" s="20"/>
      <c r="SDG58" s="20"/>
      <c r="SDH58" s="20"/>
      <c r="SDI58" s="20"/>
      <c r="SDJ58" s="20"/>
      <c r="SDK58" s="20"/>
      <c r="SDL58" s="20"/>
      <c r="SDM58" s="20"/>
      <c r="SDN58" s="20"/>
      <c r="SDO58" s="20"/>
      <c r="SDP58" s="20"/>
      <c r="SDQ58" s="20"/>
      <c r="SDR58" s="20"/>
      <c r="SDS58" s="20"/>
      <c r="SDT58" s="20"/>
      <c r="SDU58" s="20"/>
      <c r="SDV58" s="20"/>
      <c r="SDW58" s="20"/>
      <c r="SDX58" s="20"/>
      <c r="SDY58" s="20"/>
      <c r="SDZ58" s="20"/>
      <c r="SEA58" s="20"/>
      <c r="SEB58" s="20"/>
      <c r="SEC58" s="20"/>
      <c r="SED58" s="20"/>
      <c r="SEE58" s="20"/>
      <c r="SEF58" s="20"/>
      <c r="SEG58" s="20"/>
      <c r="SEH58" s="20"/>
      <c r="SEI58" s="20"/>
      <c r="SEJ58" s="20"/>
      <c r="SEK58" s="20"/>
      <c r="SEL58" s="20"/>
      <c r="SEM58" s="20"/>
      <c r="SEN58" s="20"/>
      <c r="SEO58" s="20"/>
      <c r="SEP58" s="20"/>
      <c r="SEQ58" s="20"/>
      <c r="SER58" s="20"/>
      <c r="SES58" s="20"/>
      <c r="SET58" s="20"/>
      <c r="SEU58" s="20"/>
      <c r="SEV58" s="20"/>
      <c r="SEW58" s="20"/>
      <c r="SEX58" s="20"/>
      <c r="SEY58" s="20"/>
      <c r="SEZ58" s="20"/>
      <c r="SFA58" s="20"/>
      <c r="SFB58" s="20"/>
      <c r="SFC58" s="20"/>
      <c r="SFD58" s="20"/>
      <c r="SFE58" s="20"/>
      <c r="SFF58" s="20"/>
      <c r="SFG58" s="20"/>
      <c r="SFH58" s="20"/>
      <c r="SFI58" s="20"/>
      <c r="SFJ58" s="20"/>
      <c r="SFK58" s="20"/>
      <c r="SFL58" s="20"/>
      <c r="SFM58" s="20"/>
      <c r="SFN58" s="20"/>
      <c r="SFO58" s="20"/>
      <c r="SFP58" s="20"/>
      <c r="SFQ58" s="20"/>
      <c r="SFR58" s="20"/>
      <c r="SFS58" s="20"/>
      <c r="SFT58" s="20"/>
      <c r="SFU58" s="20"/>
      <c r="SFV58" s="20"/>
      <c r="SFW58" s="20"/>
      <c r="SFX58" s="20"/>
      <c r="SFY58" s="20"/>
      <c r="SFZ58" s="20"/>
      <c r="SGA58" s="20"/>
      <c r="SGB58" s="20"/>
      <c r="SGC58" s="20"/>
      <c r="SGD58" s="20"/>
      <c r="SGE58" s="20"/>
      <c r="SGF58" s="20"/>
      <c r="SGG58" s="20"/>
      <c r="SGH58" s="20"/>
      <c r="SGI58" s="20"/>
      <c r="SGJ58" s="20"/>
      <c r="SGK58" s="20"/>
      <c r="SGL58" s="20"/>
      <c r="SGM58" s="20"/>
      <c r="SGN58" s="20"/>
      <c r="SGO58" s="20"/>
      <c r="SGP58" s="20"/>
      <c r="SGQ58" s="20"/>
      <c r="SGR58" s="20"/>
      <c r="SGS58" s="20"/>
      <c r="SGT58" s="20"/>
      <c r="SGU58" s="20"/>
      <c r="SGV58" s="20"/>
      <c r="SGW58" s="20"/>
      <c r="SGX58" s="20"/>
      <c r="SGY58" s="20"/>
      <c r="SGZ58" s="20"/>
      <c r="SHA58" s="20"/>
      <c r="SHB58" s="20"/>
      <c r="SHC58" s="20"/>
      <c r="SHD58" s="20"/>
      <c r="SHE58" s="20"/>
      <c r="SHF58" s="20"/>
      <c r="SHG58" s="20"/>
      <c r="SHH58" s="20"/>
      <c r="SHI58" s="20"/>
      <c r="SHJ58" s="20"/>
      <c r="SHK58" s="20"/>
      <c r="SHL58" s="20"/>
      <c r="SHM58" s="20"/>
      <c r="SHN58" s="20"/>
      <c r="SHO58" s="20"/>
      <c r="SHP58" s="20"/>
      <c r="SHQ58" s="20"/>
      <c r="SHR58" s="20"/>
      <c r="SHS58" s="20"/>
      <c r="SHT58" s="20"/>
      <c r="SHU58" s="20"/>
      <c r="SHV58" s="20"/>
      <c r="SHW58" s="20"/>
      <c r="SHX58" s="20"/>
      <c r="SHY58" s="20"/>
      <c r="SHZ58" s="20"/>
      <c r="SIA58" s="20"/>
      <c r="SIB58" s="20"/>
      <c r="SIC58" s="20"/>
      <c r="SID58" s="20"/>
      <c r="SIE58" s="20"/>
      <c r="SIF58" s="20"/>
      <c r="SIG58" s="20"/>
      <c r="SIH58" s="20"/>
      <c r="SII58" s="20"/>
      <c r="SIJ58" s="20"/>
      <c r="SIK58" s="20"/>
      <c r="SIL58" s="20"/>
      <c r="SIM58" s="20"/>
      <c r="SIN58" s="20"/>
      <c r="SIO58" s="20"/>
      <c r="SIP58" s="20"/>
      <c r="SIQ58" s="20"/>
      <c r="SIR58" s="20"/>
      <c r="SIS58" s="20"/>
      <c r="SIT58" s="20"/>
      <c r="SIU58" s="20"/>
      <c r="SIV58" s="20"/>
      <c r="SIW58" s="20"/>
      <c r="SIX58" s="20"/>
      <c r="SIY58" s="20"/>
      <c r="SIZ58" s="20"/>
      <c r="SJA58" s="20"/>
      <c r="SJB58" s="20"/>
      <c r="SJC58" s="20"/>
      <c r="SJD58" s="20"/>
      <c r="SJE58" s="20"/>
      <c r="SJF58" s="20"/>
      <c r="SJG58" s="20"/>
      <c r="SJH58" s="20"/>
      <c r="SJI58" s="20"/>
      <c r="SJJ58" s="20"/>
      <c r="SJK58" s="20"/>
      <c r="SJL58" s="20"/>
      <c r="SJM58" s="20"/>
      <c r="SJN58" s="20"/>
      <c r="SJO58" s="20"/>
      <c r="SJP58" s="20"/>
      <c r="SJQ58" s="20"/>
      <c r="SJR58" s="20"/>
      <c r="SJS58" s="20"/>
      <c r="SJT58" s="20"/>
      <c r="SJU58" s="20"/>
      <c r="SJV58" s="20"/>
      <c r="SJW58" s="20"/>
      <c r="SJX58" s="20"/>
      <c r="SJY58" s="20"/>
      <c r="SJZ58" s="20"/>
      <c r="SKA58" s="20"/>
      <c r="SKB58" s="20"/>
      <c r="SKC58" s="20"/>
      <c r="SKD58" s="20"/>
      <c r="SKE58" s="20"/>
      <c r="SKF58" s="20"/>
      <c r="SKG58" s="20"/>
      <c r="SKH58" s="20"/>
      <c r="SKI58" s="20"/>
      <c r="SKJ58" s="20"/>
      <c r="SKK58" s="20"/>
      <c r="SKL58" s="20"/>
      <c r="SKM58" s="20"/>
      <c r="SKN58" s="20"/>
      <c r="SKO58" s="20"/>
      <c r="SKP58" s="20"/>
      <c r="SKQ58" s="20"/>
      <c r="SKR58" s="20"/>
      <c r="SKS58" s="20"/>
      <c r="SKT58" s="20"/>
      <c r="SKU58" s="20"/>
      <c r="SKV58" s="20"/>
      <c r="SKW58" s="20"/>
      <c r="SKX58" s="20"/>
      <c r="SKY58" s="20"/>
      <c r="SKZ58" s="20"/>
      <c r="SLA58" s="20"/>
      <c r="SLB58" s="20"/>
      <c r="SLC58" s="20"/>
      <c r="SLD58" s="20"/>
      <c r="SLE58" s="20"/>
      <c r="SLF58" s="20"/>
      <c r="SLG58" s="20"/>
      <c r="SLH58" s="20"/>
      <c r="SLI58" s="20"/>
      <c r="SLJ58" s="20"/>
      <c r="SLK58" s="20"/>
      <c r="SLL58" s="20"/>
      <c r="SLM58" s="20"/>
      <c r="SLN58" s="20"/>
      <c r="SLO58" s="20"/>
      <c r="SLP58" s="20"/>
      <c r="SLQ58" s="20"/>
      <c r="SLR58" s="20"/>
      <c r="SLS58" s="20"/>
      <c r="SLT58" s="20"/>
      <c r="SLU58" s="20"/>
      <c r="SLV58" s="20"/>
      <c r="SLW58" s="20"/>
      <c r="SLX58" s="20"/>
      <c r="SLY58" s="20"/>
      <c r="SLZ58" s="20"/>
      <c r="SMA58" s="20"/>
      <c r="SMB58" s="20"/>
      <c r="SMC58" s="20"/>
      <c r="SMD58" s="20"/>
      <c r="SME58" s="20"/>
      <c r="SMF58" s="20"/>
      <c r="SMG58" s="20"/>
      <c r="SMH58" s="20"/>
      <c r="SMI58" s="20"/>
      <c r="SMJ58" s="20"/>
      <c r="SMK58" s="20"/>
      <c r="SML58" s="20"/>
      <c r="SMM58" s="20"/>
      <c r="SMN58" s="20"/>
      <c r="SMO58" s="20"/>
      <c r="SMP58" s="20"/>
      <c r="SMQ58" s="20"/>
      <c r="SMR58" s="20"/>
      <c r="SMS58" s="20"/>
      <c r="SMT58" s="20"/>
      <c r="SMU58" s="20"/>
      <c r="SMV58" s="20"/>
      <c r="SMW58" s="20"/>
      <c r="SMX58" s="20"/>
      <c r="SMY58" s="20"/>
      <c r="SMZ58" s="20"/>
      <c r="SNA58" s="20"/>
      <c r="SNB58" s="20"/>
      <c r="SNC58" s="20"/>
      <c r="SND58" s="20"/>
      <c r="SNE58" s="20"/>
      <c r="SNF58" s="20"/>
      <c r="SNG58" s="20"/>
      <c r="SNH58" s="20"/>
      <c r="SNI58" s="20"/>
      <c r="SNJ58" s="20"/>
      <c r="SNK58" s="20"/>
      <c r="SNL58" s="20"/>
      <c r="SNM58" s="20"/>
      <c r="SNN58" s="20"/>
      <c r="SNO58" s="20"/>
      <c r="SNP58" s="20"/>
      <c r="SNQ58" s="20"/>
      <c r="SNR58" s="20"/>
      <c r="SNS58" s="20"/>
      <c r="SNT58" s="20"/>
      <c r="SNU58" s="20"/>
      <c r="SNV58" s="20"/>
      <c r="SNW58" s="20"/>
      <c r="SNX58" s="20"/>
      <c r="SNY58" s="20"/>
      <c r="SNZ58" s="20"/>
      <c r="SOA58" s="20"/>
      <c r="SOB58" s="20"/>
      <c r="SOC58" s="20"/>
      <c r="SOD58" s="20"/>
      <c r="SOE58" s="20"/>
      <c r="SOF58" s="20"/>
      <c r="SOG58" s="20"/>
      <c r="SOH58" s="20"/>
      <c r="SOI58" s="20"/>
      <c r="SOJ58" s="20"/>
      <c r="SOK58" s="20"/>
      <c r="SOL58" s="20"/>
      <c r="SOM58" s="20"/>
      <c r="SON58" s="20"/>
      <c r="SOO58" s="20"/>
      <c r="SOP58" s="20"/>
      <c r="SOQ58" s="20"/>
      <c r="SOR58" s="20"/>
      <c r="SOS58" s="20"/>
      <c r="SOT58" s="20"/>
      <c r="SOU58" s="20"/>
      <c r="SOV58" s="20"/>
      <c r="SOW58" s="20"/>
      <c r="SOX58" s="20"/>
      <c r="SOY58" s="20"/>
      <c r="SOZ58" s="20"/>
      <c r="SPA58" s="20"/>
      <c r="SPB58" s="20"/>
      <c r="SPC58" s="20"/>
      <c r="SPD58" s="20"/>
      <c r="SPE58" s="20"/>
      <c r="SPF58" s="20"/>
      <c r="SPG58" s="20"/>
      <c r="SPH58" s="20"/>
      <c r="SPI58" s="20"/>
      <c r="SPJ58" s="20"/>
      <c r="SPK58" s="20"/>
      <c r="SPL58" s="20"/>
      <c r="SPM58" s="20"/>
      <c r="SPN58" s="20"/>
      <c r="SPO58" s="20"/>
      <c r="SPP58" s="20"/>
      <c r="SPQ58" s="20"/>
      <c r="SPR58" s="20"/>
      <c r="SPS58" s="20"/>
      <c r="SPT58" s="20"/>
      <c r="SPU58" s="20"/>
      <c r="SPV58" s="20"/>
      <c r="SPW58" s="20"/>
      <c r="SPX58" s="20"/>
      <c r="SPY58" s="20"/>
      <c r="SPZ58" s="20"/>
      <c r="SQA58" s="20"/>
      <c r="SQB58" s="20"/>
      <c r="SQC58" s="20"/>
      <c r="SQD58" s="20"/>
      <c r="SQE58" s="20"/>
      <c r="SQF58" s="20"/>
      <c r="SQG58" s="20"/>
      <c r="SQH58" s="20"/>
      <c r="SQI58" s="20"/>
      <c r="SQJ58" s="20"/>
      <c r="SQK58" s="20"/>
      <c r="SQL58" s="20"/>
      <c r="SQM58" s="20"/>
      <c r="SQN58" s="20"/>
      <c r="SQO58" s="20"/>
      <c r="SQP58" s="20"/>
      <c r="SQQ58" s="20"/>
      <c r="SQR58" s="20"/>
      <c r="SQS58" s="20"/>
      <c r="SQT58" s="20"/>
      <c r="SQU58" s="20"/>
      <c r="SQV58" s="20"/>
      <c r="SQW58" s="20"/>
      <c r="SQX58" s="20"/>
      <c r="SQY58" s="20"/>
      <c r="SQZ58" s="20"/>
      <c r="SRA58" s="20"/>
      <c r="SRB58" s="20"/>
      <c r="SRC58" s="20"/>
      <c r="SRD58" s="20"/>
      <c r="SRE58" s="20"/>
      <c r="SRF58" s="20"/>
      <c r="SRG58" s="20"/>
      <c r="SRH58" s="20"/>
      <c r="SRI58" s="20"/>
      <c r="SRJ58" s="20"/>
      <c r="SRK58" s="20"/>
      <c r="SRL58" s="20"/>
      <c r="SRM58" s="20"/>
      <c r="SRN58" s="20"/>
      <c r="SRO58" s="20"/>
      <c r="SRP58" s="20"/>
      <c r="SRQ58" s="20"/>
      <c r="SRR58" s="20"/>
      <c r="SRS58" s="20"/>
      <c r="SRT58" s="20"/>
      <c r="SRU58" s="20"/>
      <c r="SRV58" s="20"/>
      <c r="SRW58" s="20"/>
      <c r="SRX58" s="20"/>
      <c r="SRY58" s="20"/>
      <c r="SRZ58" s="20"/>
      <c r="SSA58" s="20"/>
      <c r="SSB58" s="20"/>
      <c r="SSC58" s="20"/>
      <c r="SSD58" s="20"/>
      <c r="SSE58" s="20"/>
      <c r="SSF58" s="20"/>
      <c r="SSG58" s="20"/>
      <c r="SSH58" s="20"/>
      <c r="SSI58" s="20"/>
      <c r="SSJ58" s="20"/>
      <c r="SSK58" s="20"/>
      <c r="SSL58" s="20"/>
      <c r="SSM58" s="20"/>
      <c r="SSN58" s="20"/>
      <c r="SSO58" s="20"/>
      <c r="SSP58" s="20"/>
      <c r="SSQ58" s="20"/>
      <c r="SSR58" s="20"/>
      <c r="SSS58" s="20"/>
      <c r="SST58" s="20"/>
      <c r="SSU58" s="20"/>
      <c r="SSV58" s="20"/>
      <c r="SSW58" s="20"/>
      <c r="SSX58" s="20"/>
      <c r="SSY58" s="20"/>
      <c r="SSZ58" s="20"/>
      <c r="STA58" s="20"/>
      <c r="STB58" s="20"/>
      <c r="STC58" s="20"/>
      <c r="STD58" s="20"/>
      <c r="STE58" s="20"/>
      <c r="STF58" s="20"/>
      <c r="STG58" s="20"/>
      <c r="STH58" s="20"/>
      <c r="STI58" s="20"/>
      <c r="STJ58" s="20"/>
      <c r="STK58" s="20"/>
      <c r="STL58" s="20"/>
      <c r="STM58" s="20"/>
      <c r="STN58" s="20"/>
      <c r="STO58" s="20"/>
      <c r="STP58" s="20"/>
      <c r="STQ58" s="20"/>
      <c r="STR58" s="20"/>
      <c r="STS58" s="20"/>
      <c r="STT58" s="20"/>
      <c r="STU58" s="20"/>
      <c r="STV58" s="20"/>
      <c r="STW58" s="20"/>
      <c r="STX58" s="20"/>
      <c r="STY58" s="20"/>
      <c r="STZ58" s="20"/>
      <c r="SUA58" s="20"/>
      <c r="SUB58" s="20"/>
      <c r="SUC58" s="20"/>
      <c r="SUD58" s="20"/>
      <c r="SUE58" s="20"/>
      <c r="SUF58" s="20"/>
      <c r="SUG58" s="20"/>
      <c r="SUH58" s="20"/>
      <c r="SUI58" s="20"/>
      <c r="SUJ58" s="20"/>
      <c r="SUK58" s="20"/>
      <c r="SUL58" s="20"/>
      <c r="SUM58" s="20"/>
      <c r="SUN58" s="20"/>
      <c r="SUO58" s="20"/>
      <c r="SUP58" s="20"/>
      <c r="SUQ58" s="20"/>
      <c r="SUR58" s="20"/>
      <c r="SUS58" s="20"/>
      <c r="SUT58" s="20"/>
      <c r="SUU58" s="20"/>
      <c r="SUV58" s="20"/>
      <c r="SUW58" s="20"/>
      <c r="SUX58" s="20"/>
      <c r="SUY58" s="20"/>
      <c r="SUZ58" s="20"/>
      <c r="SVA58" s="20"/>
      <c r="SVB58" s="20"/>
      <c r="SVC58" s="20"/>
      <c r="SVD58" s="20"/>
      <c r="SVE58" s="20"/>
      <c r="SVF58" s="20"/>
      <c r="SVG58" s="20"/>
      <c r="SVH58" s="20"/>
      <c r="SVI58" s="20"/>
      <c r="SVJ58" s="20"/>
      <c r="SVK58" s="20"/>
      <c r="SVL58" s="20"/>
      <c r="SVM58" s="20"/>
      <c r="SVN58" s="20"/>
      <c r="SVO58" s="20"/>
      <c r="SVP58" s="20"/>
      <c r="SVQ58" s="20"/>
      <c r="SVR58" s="20"/>
      <c r="SVS58" s="20"/>
      <c r="SVT58" s="20"/>
      <c r="SVU58" s="20"/>
      <c r="SVV58" s="20"/>
      <c r="SVW58" s="20"/>
      <c r="SVX58" s="20"/>
      <c r="SVY58" s="20"/>
      <c r="SVZ58" s="20"/>
      <c r="SWA58" s="20"/>
      <c r="SWB58" s="20"/>
      <c r="SWC58" s="20"/>
      <c r="SWD58" s="20"/>
      <c r="SWE58" s="20"/>
      <c r="SWF58" s="20"/>
      <c r="SWG58" s="20"/>
      <c r="SWH58" s="20"/>
      <c r="SWI58" s="20"/>
      <c r="SWJ58" s="20"/>
      <c r="SWK58" s="20"/>
      <c r="SWL58" s="20"/>
      <c r="SWM58" s="20"/>
      <c r="SWN58" s="20"/>
      <c r="SWO58" s="20"/>
      <c r="SWP58" s="20"/>
      <c r="SWQ58" s="20"/>
      <c r="SWR58" s="20"/>
      <c r="SWS58" s="20"/>
      <c r="SWT58" s="20"/>
      <c r="SWU58" s="20"/>
      <c r="SWV58" s="20"/>
      <c r="SWW58" s="20"/>
      <c r="SWX58" s="20"/>
      <c r="SWY58" s="20"/>
      <c r="SWZ58" s="20"/>
      <c r="SXA58" s="20"/>
      <c r="SXB58" s="20"/>
      <c r="SXC58" s="20"/>
      <c r="SXD58" s="20"/>
      <c r="SXE58" s="20"/>
      <c r="SXF58" s="20"/>
      <c r="SXG58" s="20"/>
      <c r="SXH58" s="20"/>
      <c r="SXI58" s="20"/>
      <c r="SXJ58" s="20"/>
      <c r="SXK58" s="20"/>
      <c r="SXL58" s="20"/>
      <c r="SXM58" s="20"/>
      <c r="SXN58" s="20"/>
      <c r="SXO58" s="20"/>
      <c r="SXP58" s="20"/>
      <c r="SXQ58" s="20"/>
      <c r="SXR58" s="20"/>
      <c r="SXS58" s="20"/>
      <c r="SXT58" s="20"/>
      <c r="SXU58" s="20"/>
      <c r="SXV58" s="20"/>
      <c r="SXW58" s="20"/>
      <c r="SXX58" s="20"/>
      <c r="SXY58" s="20"/>
      <c r="SXZ58" s="20"/>
      <c r="SYA58" s="20"/>
      <c r="SYB58" s="20"/>
      <c r="SYC58" s="20"/>
      <c r="SYD58" s="20"/>
      <c r="SYE58" s="20"/>
      <c r="SYF58" s="20"/>
      <c r="SYG58" s="20"/>
      <c r="SYH58" s="20"/>
      <c r="SYI58" s="20"/>
      <c r="SYJ58" s="20"/>
      <c r="SYK58" s="20"/>
      <c r="SYL58" s="20"/>
      <c r="SYM58" s="20"/>
      <c r="SYN58" s="20"/>
      <c r="SYO58" s="20"/>
      <c r="SYP58" s="20"/>
      <c r="SYQ58" s="20"/>
      <c r="SYR58" s="20"/>
      <c r="SYS58" s="20"/>
      <c r="SYT58" s="20"/>
      <c r="SYU58" s="20"/>
      <c r="SYV58" s="20"/>
      <c r="SYW58" s="20"/>
      <c r="SYX58" s="20"/>
      <c r="SYY58" s="20"/>
      <c r="SYZ58" s="20"/>
      <c r="SZA58" s="20"/>
      <c r="SZB58" s="20"/>
      <c r="SZC58" s="20"/>
      <c r="SZD58" s="20"/>
      <c r="SZE58" s="20"/>
      <c r="SZF58" s="20"/>
      <c r="SZG58" s="20"/>
      <c r="SZH58" s="20"/>
      <c r="SZI58" s="20"/>
      <c r="SZJ58" s="20"/>
      <c r="SZK58" s="20"/>
      <c r="SZL58" s="20"/>
      <c r="SZM58" s="20"/>
      <c r="SZN58" s="20"/>
      <c r="SZO58" s="20"/>
      <c r="SZP58" s="20"/>
      <c r="SZQ58" s="20"/>
      <c r="SZR58" s="20"/>
      <c r="SZS58" s="20"/>
      <c r="SZT58" s="20"/>
      <c r="SZU58" s="20"/>
      <c r="SZV58" s="20"/>
      <c r="SZW58" s="20"/>
      <c r="SZX58" s="20"/>
      <c r="SZY58" s="20"/>
      <c r="SZZ58" s="20"/>
      <c r="TAA58" s="20"/>
      <c r="TAB58" s="20"/>
      <c r="TAC58" s="20"/>
      <c r="TAD58" s="20"/>
      <c r="TAE58" s="20"/>
      <c r="TAF58" s="20"/>
      <c r="TAG58" s="20"/>
      <c r="TAH58" s="20"/>
      <c r="TAI58" s="20"/>
      <c r="TAJ58" s="20"/>
      <c r="TAK58" s="20"/>
      <c r="TAL58" s="20"/>
      <c r="TAM58" s="20"/>
      <c r="TAN58" s="20"/>
      <c r="TAO58" s="20"/>
      <c r="TAP58" s="20"/>
      <c r="TAQ58" s="20"/>
      <c r="TAR58" s="20"/>
      <c r="TAS58" s="20"/>
      <c r="TAT58" s="20"/>
      <c r="TAU58" s="20"/>
      <c r="TAV58" s="20"/>
      <c r="TAW58" s="20"/>
      <c r="TAX58" s="20"/>
      <c r="TAY58" s="20"/>
      <c r="TAZ58" s="20"/>
      <c r="TBA58" s="20"/>
      <c r="TBB58" s="20"/>
      <c r="TBC58" s="20"/>
      <c r="TBD58" s="20"/>
      <c r="TBE58" s="20"/>
      <c r="TBF58" s="20"/>
      <c r="TBG58" s="20"/>
      <c r="TBH58" s="20"/>
      <c r="TBI58" s="20"/>
      <c r="TBJ58" s="20"/>
      <c r="TBK58" s="20"/>
      <c r="TBL58" s="20"/>
      <c r="TBM58" s="20"/>
      <c r="TBN58" s="20"/>
      <c r="TBO58" s="20"/>
      <c r="TBP58" s="20"/>
      <c r="TBQ58" s="20"/>
      <c r="TBR58" s="20"/>
      <c r="TBS58" s="20"/>
      <c r="TBT58" s="20"/>
      <c r="TBU58" s="20"/>
      <c r="TBV58" s="20"/>
      <c r="TBW58" s="20"/>
      <c r="TBX58" s="20"/>
      <c r="TBY58" s="20"/>
      <c r="TBZ58" s="20"/>
      <c r="TCA58" s="20"/>
      <c r="TCB58" s="20"/>
      <c r="TCC58" s="20"/>
      <c r="TCD58" s="20"/>
      <c r="TCE58" s="20"/>
      <c r="TCF58" s="20"/>
      <c r="TCG58" s="20"/>
      <c r="TCH58" s="20"/>
      <c r="TCI58" s="20"/>
      <c r="TCJ58" s="20"/>
      <c r="TCK58" s="20"/>
      <c r="TCL58" s="20"/>
      <c r="TCM58" s="20"/>
      <c r="TCN58" s="20"/>
      <c r="TCO58" s="20"/>
      <c r="TCP58" s="20"/>
      <c r="TCQ58" s="20"/>
      <c r="TCR58" s="20"/>
      <c r="TCS58" s="20"/>
      <c r="TCT58" s="20"/>
      <c r="TCU58" s="20"/>
      <c r="TCV58" s="20"/>
      <c r="TCW58" s="20"/>
      <c r="TCX58" s="20"/>
      <c r="TCY58" s="20"/>
      <c r="TCZ58" s="20"/>
      <c r="TDA58" s="20"/>
      <c r="TDB58" s="20"/>
      <c r="TDC58" s="20"/>
      <c r="TDD58" s="20"/>
      <c r="TDE58" s="20"/>
      <c r="TDF58" s="20"/>
      <c r="TDG58" s="20"/>
      <c r="TDH58" s="20"/>
      <c r="TDI58" s="20"/>
      <c r="TDJ58" s="20"/>
      <c r="TDK58" s="20"/>
      <c r="TDL58" s="20"/>
      <c r="TDM58" s="20"/>
      <c r="TDN58" s="20"/>
      <c r="TDO58" s="20"/>
      <c r="TDP58" s="20"/>
      <c r="TDQ58" s="20"/>
      <c r="TDR58" s="20"/>
      <c r="TDS58" s="20"/>
      <c r="TDT58" s="20"/>
      <c r="TDU58" s="20"/>
      <c r="TDV58" s="20"/>
      <c r="TDW58" s="20"/>
      <c r="TDX58" s="20"/>
      <c r="TDY58" s="20"/>
      <c r="TDZ58" s="20"/>
      <c r="TEA58" s="20"/>
      <c r="TEB58" s="20"/>
      <c r="TEC58" s="20"/>
      <c r="TED58" s="20"/>
      <c r="TEE58" s="20"/>
      <c r="TEF58" s="20"/>
      <c r="TEG58" s="20"/>
      <c r="TEH58" s="20"/>
      <c r="TEI58" s="20"/>
      <c r="TEJ58" s="20"/>
      <c r="TEK58" s="20"/>
      <c r="TEL58" s="20"/>
      <c r="TEM58" s="20"/>
      <c r="TEN58" s="20"/>
      <c r="TEO58" s="20"/>
      <c r="TEP58" s="20"/>
      <c r="TEQ58" s="20"/>
      <c r="TER58" s="20"/>
      <c r="TES58" s="20"/>
      <c r="TET58" s="20"/>
      <c r="TEU58" s="20"/>
      <c r="TEV58" s="20"/>
      <c r="TEW58" s="20"/>
      <c r="TEX58" s="20"/>
      <c r="TEY58" s="20"/>
      <c r="TEZ58" s="20"/>
      <c r="TFA58" s="20"/>
      <c r="TFB58" s="20"/>
      <c r="TFC58" s="20"/>
      <c r="TFD58" s="20"/>
      <c r="TFE58" s="20"/>
      <c r="TFF58" s="20"/>
      <c r="TFG58" s="20"/>
      <c r="TFH58" s="20"/>
      <c r="TFI58" s="20"/>
      <c r="TFJ58" s="20"/>
      <c r="TFK58" s="20"/>
      <c r="TFL58" s="20"/>
      <c r="TFM58" s="20"/>
      <c r="TFN58" s="20"/>
      <c r="TFO58" s="20"/>
      <c r="TFP58" s="20"/>
      <c r="TFQ58" s="20"/>
      <c r="TFR58" s="20"/>
      <c r="TFS58" s="20"/>
      <c r="TFT58" s="20"/>
      <c r="TFU58" s="20"/>
      <c r="TFV58" s="20"/>
      <c r="TFW58" s="20"/>
      <c r="TFX58" s="20"/>
      <c r="TFY58" s="20"/>
      <c r="TFZ58" s="20"/>
      <c r="TGA58" s="20"/>
      <c r="TGB58" s="20"/>
      <c r="TGC58" s="20"/>
      <c r="TGD58" s="20"/>
      <c r="TGE58" s="20"/>
      <c r="TGF58" s="20"/>
      <c r="TGG58" s="20"/>
      <c r="TGH58" s="20"/>
      <c r="TGI58" s="20"/>
      <c r="TGJ58" s="20"/>
      <c r="TGK58" s="20"/>
      <c r="TGL58" s="20"/>
      <c r="TGM58" s="20"/>
      <c r="TGN58" s="20"/>
      <c r="TGO58" s="20"/>
      <c r="TGP58" s="20"/>
      <c r="TGQ58" s="20"/>
      <c r="TGR58" s="20"/>
      <c r="TGS58" s="20"/>
      <c r="TGT58" s="20"/>
      <c r="TGU58" s="20"/>
      <c r="TGV58" s="20"/>
      <c r="TGW58" s="20"/>
      <c r="TGX58" s="20"/>
      <c r="TGY58" s="20"/>
      <c r="TGZ58" s="20"/>
      <c r="THA58" s="20"/>
      <c r="THB58" s="20"/>
      <c r="THC58" s="20"/>
      <c r="THD58" s="20"/>
      <c r="THE58" s="20"/>
      <c r="THF58" s="20"/>
      <c r="THG58" s="20"/>
      <c r="THH58" s="20"/>
      <c r="THI58" s="20"/>
      <c r="THJ58" s="20"/>
      <c r="THK58" s="20"/>
      <c r="THL58" s="20"/>
      <c r="THM58" s="20"/>
      <c r="THN58" s="20"/>
      <c r="THO58" s="20"/>
      <c r="THP58" s="20"/>
      <c r="THQ58" s="20"/>
      <c r="THR58" s="20"/>
      <c r="THS58" s="20"/>
      <c r="THT58" s="20"/>
      <c r="THU58" s="20"/>
      <c r="THV58" s="20"/>
      <c r="THW58" s="20"/>
      <c r="THX58" s="20"/>
      <c r="THY58" s="20"/>
      <c r="THZ58" s="20"/>
      <c r="TIA58" s="20"/>
      <c r="TIB58" s="20"/>
      <c r="TIC58" s="20"/>
      <c r="TID58" s="20"/>
      <c r="TIE58" s="20"/>
      <c r="TIF58" s="20"/>
      <c r="TIG58" s="20"/>
      <c r="TIH58" s="20"/>
      <c r="TII58" s="20"/>
      <c r="TIJ58" s="20"/>
      <c r="TIK58" s="20"/>
      <c r="TIL58" s="20"/>
      <c r="TIM58" s="20"/>
      <c r="TIN58" s="20"/>
      <c r="TIO58" s="20"/>
      <c r="TIP58" s="20"/>
      <c r="TIQ58" s="20"/>
      <c r="TIR58" s="20"/>
      <c r="TIS58" s="20"/>
      <c r="TIT58" s="20"/>
      <c r="TIU58" s="20"/>
      <c r="TIV58" s="20"/>
      <c r="TIW58" s="20"/>
      <c r="TIX58" s="20"/>
      <c r="TIY58" s="20"/>
      <c r="TIZ58" s="20"/>
      <c r="TJA58" s="20"/>
      <c r="TJB58" s="20"/>
      <c r="TJC58" s="20"/>
      <c r="TJD58" s="20"/>
      <c r="TJE58" s="20"/>
      <c r="TJF58" s="20"/>
      <c r="TJG58" s="20"/>
      <c r="TJH58" s="20"/>
      <c r="TJI58" s="20"/>
      <c r="TJJ58" s="20"/>
      <c r="TJK58" s="20"/>
      <c r="TJL58" s="20"/>
      <c r="TJM58" s="20"/>
      <c r="TJN58" s="20"/>
      <c r="TJO58" s="20"/>
      <c r="TJP58" s="20"/>
      <c r="TJQ58" s="20"/>
      <c r="TJR58" s="20"/>
      <c r="TJS58" s="20"/>
      <c r="TJT58" s="20"/>
      <c r="TJU58" s="20"/>
      <c r="TJV58" s="20"/>
      <c r="TJW58" s="20"/>
      <c r="TJX58" s="20"/>
      <c r="TJY58" s="20"/>
      <c r="TJZ58" s="20"/>
      <c r="TKA58" s="20"/>
      <c r="TKB58" s="20"/>
      <c r="TKC58" s="20"/>
      <c r="TKD58" s="20"/>
      <c r="TKE58" s="20"/>
      <c r="TKF58" s="20"/>
      <c r="TKG58" s="20"/>
      <c r="TKH58" s="20"/>
      <c r="TKI58" s="20"/>
      <c r="TKJ58" s="20"/>
      <c r="TKK58" s="20"/>
      <c r="TKL58" s="20"/>
      <c r="TKM58" s="20"/>
      <c r="TKN58" s="20"/>
      <c r="TKO58" s="20"/>
      <c r="TKP58" s="20"/>
      <c r="TKQ58" s="20"/>
      <c r="TKR58" s="20"/>
      <c r="TKS58" s="20"/>
      <c r="TKT58" s="20"/>
      <c r="TKU58" s="20"/>
      <c r="TKV58" s="20"/>
      <c r="TKW58" s="20"/>
      <c r="TKX58" s="20"/>
      <c r="TKY58" s="20"/>
      <c r="TKZ58" s="20"/>
      <c r="TLA58" s="20"/>
      <c r="TLB58" s="20"/>
      <c r="TLC58" s="20"/>
      <c r="TLD58" s="20"/>
      <c r="TLE58" s="20"/>
      <c r="TLF58" s="20"/>
      <c r="TLG58" s="20"/>
      <c r="TLH58" s="20"/>
      <c r="TLI58" s="20"/>
      <c r="TLJ58" s="20"/>
      <c r="TLK58" s="20"/>
      <c r="TLL58" s="20"/>
      <c r="TLM58" s="20"/>
      <c r="TLN58" s="20"/>
      <c r="TLO58" s="20"/>
      <c r="TLP58" s="20"/>
      <c r="TLQ58" s="20"/>
      <c r="TLR58" s="20"/>
      <c r="TLS58" s="20"/>
      <c r="TLT58" s="20"/>
      <c r="TLU58" s="20"/>
      <c r="TLV58" s="20"/>
      <c r="TLW58" s="20"/>
      <c r="TLX58" s="20"/>
      <c r="TLY58" s="20"/>
      <c r="TLZ58" s="20"/>
      <c r="TMA58" s="20"/>
      <c r="TMB58" s="20"/>
      <c r="TMC58" s="20"/>
      <c r="TMD58" s="20"/>
      <c r="TME58" s="20"/>
      <c r="TMF58" s="20"/>
      <c r="TMG58" s="20"/>
      <c r="TMH58" s="20"/>
      <c r="TMI58" s="20"/>
      <c r="TMJ58" s="20"/>
      <c r="TMK58" s="20"/>
      <c r="TML58" s="20"/>
      <c r="TMM58" s="20"/>
      <c r="TMN58" s="20"/>
      <c r="TMO58" s="20"/>
      <c r="TMP58" s="20"/>
      <c r="TMQ58" s="20"/>
      <c r="TMR58" s="20"/>
      <c r="TMS58" s="20"/>
      <c r="TMT58" s="20"/>
      <c r="TMU58" s="20"/>
      <c r="TMV58" s="20"/>
      <c r="TMW58" s="20"/>
      <c r="TMX58" s="20"/>
      <c r="TMY58" s="20"/>
      <c r="TMZ58" s="20"/>
      <c r="TNA58" s="20"/>
      <c r="TNB58" s="20"/>
      <c r="TNC58" s="20"/>
      <c r="TND58" s="20"/>
      <c r="TNE58" s="20"/>
      <c r="TNF58" s="20"/>
      <c r="TNG58" s="20"/>
      <c r="TNH58" s="20"/>
      <c r="TNI58" s="20"/>
      <c r="TNJ58" s="20"/>
      <c r="TNK58" s="20"/>
      <c r="TNL58" s="20"/>
      <c r="TNM58" s="20"/>
      <c r="TNN58" s="20"/>
      <c r="TNO58" s="20"/>
      <c r="TNP58" s="20"/>
      <c r="TNQ58" s="20"/>
      <c r="TNR58" s="20"/>
      <c r="TNS58" s="20"/>
      <c r="TNT58" s="20"/>
      <c r="TNU58" s="20"/>
      <c r="TNV58" s="20"/>
      <c r="TNW58" s="20"/>
      <c r="TNX58" s="20"/>
      <c r="TNY58" s="20"/>
      <c r="TNZ58" s="20"/>
      <c r="TOA58" s="20"/>
      <c r="TOB58" s="20"/>
      <c r="TOC58" s="20"/>
      <c r="TOD58" s="20"/>
      <c r="TOE58" s="20"/>
      <c r="TOF58" s="20"/>
      <c r="TOG58" s="20"/>
      <c r="TOH58" s="20"/>
      <c r="TOI58" s="20"/>
      <c r="TOJ58" s="20"/>
      <c r="TOK58" s="20"/>
      <c r="TOL58" s="20"/>
      <c r="TOM58" s="20"/>
      <c r="TON58" s="20"/>
      <c r="TOO58" s="20"/>
      <c r="TOP58" s="20"/>
      <c r="TOQ58" s="20"/>
      <c r="TOR58" s="20"/>
      <c r="TOS58" s="20"/>
      <c r="TOT58" s="20"/>
      <c r="TOU58" s="20"/>
      <c r="TOV58" s="20"/>
      <c r="TOW58" s="20"/>
      <c r="TOX58" s="20"/>
      <c r="TOY58" s="20"/>
      <c r="TOZ58" s="20"/>
      <c r="TPA58" s="20"/>
      <c r="TPB58" s="20"/>
      <c r="TPC58" s="20"/>
      <c r="TPD58" s="20"/>
      <c r="TPE58" s="20"/>
      <c r="TPF58" s="20"/>
      <c r="TPG58" s="20"/>
      <c r="TPH58" s="20"/>
      <c r="TPI58" s="20"/>
      <c r="TPJ58" s="20"/>
      <c r="TPK58" s="20"/>
      <c r="TPL58" s="20"/>
      <c r="TPM58" s="20"/>
      <c r="TPN58" s="20"/>
      <c r="TPO58" s="20"/>
      <c r="TPP58" s="20"/>
      <c r="TPQ58" s="20"/>
      <c r="TPR58" s="20"/>
      <c r="TPS58" s="20"/>
      <c r="TPT58" s="20"/>
      <c r="TPU58" s="20"/>
      <c r="TPV58" s="20"/>
      <c r="TPW58" s="20"/>
      <c r="TPX58" s="20"/>
      <c r="TPY58" s="20"/>
      <c r="TPZ58" s="20"/>
      <c r="TQA58" s="20"/>
      <c r="TQB58" s="20"/>
      <c r="TQC58" s="20"/>
      <c r="TQD58" s="20"/>
      <c r="TQE58" s="20"/>
      <c r="TQF58" s="20"/>
      <c r="TQG58" s="20"/>
      <c r="TQH58" s="20"/>
      <c r="TQI58" s="20"/>
      <c r="TQJ58" s="20"/>
      <c r="TQK58" s="20"/>
      <c r="TQL58" s="20"/>
      <c r="TQM58" s="20"/>
      <c r="TQN58" s="20"/>
      <c r="TQO58" s="20"/>
      <c r="TQP58" s="20"/>
      <c r="TQQ58" s="20"/>
      <c r="TQR58" s="20"/>
      <c r="TQS58" s="20"/>
      <c r="TQT58" s="20"/>
      <c r="TQU58" s="20"/>
      <c r="TQV58" s="20"/>
      <c r="TQW58" s="20"/>
      <c r="TQX58" s="20"/>
      <c r="TQY58" s="20"/>
      <c r="TQZ58" s="20"/>
      <c r="TRA58" s="20"/>
      <c r="TRB58" s="20"/>
      <c r="TRC58" s="20"/>
      <c r="TRD58" s="20"/>
      <c r="TRE58" s="20"/>
      <c r="TRF58" s="20"/>
      <c r="TRG58" s="20"/>
      <c r="TRH58" s="20"/>
      <c r="TRI58" s="20"/>
      <c r="TRJ58" s="20"/>
      <c r="TRK58" s="20"/>
      <c r="TRL58" s="20"/>
      <c r="TRM58" s="20"/>
      <c r="TRN58" s="20"/>
      <c r="TRO58" s="20"/>
      <c r="TRP58" s="20"/>
      <c r="TRQ58" s="20"/>
      <c r="TRR58" s="20"/>
      <c r="TRS58" s="20"/>
      <c r="TRT58" s="20"/>
      <c r="TRU58" s="20"/>
      <c r="TRV58" s="20"/>
      <c r="TRW58" s="20"/>
      <c r="TRX58" s="20"/>
      <c r="TRY58" s="20"/>
      <c r="TRZ58" s="20"/>
      <c r="TSA58" s="20"/>
      <c r="TSB58" s="20"/>
      <c r="TSC58" s="20"/>
      <c r="TSD58" s="20"/>
      <c r="TSE58" s="20"/>
      <c r="TSF58" s="20"/>
      <c r="TSG58" s="20"/>
      <c r="TSH58" s="20"/>
      <c r="TSI58" s="20"/>
      <c r="TSJ58" s="20"/>
      <c r="TSK58" s="20"/>
      <c r="TSL58" s="20"/>
      <c r="TSM58" s="20"/>
      <c r="TSN58" s="20"/>
      <c r="TSO58" s="20"/>
      <c r="TSP58" s="20"/>
      <c r="TSQ58" s="20"/>
      <c r="TSR58" s="20"/>
      <c r="TSS58" s="20"/>
      <c r="TST58" s="20"/>
      <c r="TSU58" s="20"/>
      <c r="TSV58" s="20"/>
      <c r="TSW58" s="20"/>
      <c r="TSX58" s="20"/>
      <c r="TSY58" s="20"/>
      <c r="TSZ58" s="20"/>
      <c r="TTA58" s="20"/>
      <c r="TTB58" s="20"/>
      <c r="TTC58" s="20"/>
      <c r="TTD58" s="20"/>
      <c r="TTE58" s="20"/>
      <c r="TTF58" s="20"/>
      <c r="TTG58" s="20"/>
      <c r="TTH58" s="20"/>
      <c r="TTI58" s="20"/>
      <c r="TTJ58" s="20"/>
      <c r="TTK58" s="20"/>
      <c r="TTL58" s="20"/>
      <c r="TTM58" s="20"/>
      <c r="TTN58" s="20"/>
      <c r="TTO58" s="20"/>
      <c r="TTP58" s="20"/>
      <c r="TTQ58" s="20"/>
      <c r="TTR58" s="20"/>
      <c r="TTS58" s="20"/>
      <c r="TTT58" s="20"/>
      <c r="TTU58" s="20"/>
      <c r="TTV58" s="20"/>
      <c r="TTW58" s="20"/>
      <c r="TTX58" s="20"/>
      <c r="TTY58" s="20"/>
      <c r="TTZ58" s="20"/>
      <c r="TUA58" s="20"/>
      <c r="TUB58" s="20"/>
      <c r="TUC58" s="20"/>
      <c r="TUD58" s="20"/>
      <c r="TUE58" s="20"/>
      <c r="TUF58" s="20"/>
      <c r="TUG58" s="20"/>
      <c r="TUH58" s="20"/>
      <c r="TUI58" s="20"/>
      <c r="TUJ58" s="20"/>
      <c r="TUK58" s="20"/>
      <c r="TUL58" s="20"/>
      <c r="TUM58" s="20"/>
      <c r="TUN58" s="20"/>
      <c r="TUO58" s="20"/>
      <c r="TUP58" s="20"/>
      <c r="TUQ58" s="20"/>
      <c r="TUR58" s="20"/>
      <c r="TUS58" s="20"/>
      <c r="TUT58" s="20"/>
      <c r="TUU58" s="20"/>
      <c r="TUV58" s="20"/>
      <c r="TUW58" s="20"/>
      <c r="TUX58" s="20"/>
      <c r="TUY58" s="20"/>
      <c r="TUZ58" s="20"/>
      <c r="TVA58" s="20"/>
      <c r="TVB58" s="20"/>
      <c r="TVC58" s="20"/>
      <c r="TVD58" s="20"/>
      <c r="TVE58" s="20"/>
      <c r="TVF58" s="20"/>
      <c r="TVG58" s="20"/>
      <c r="TVH58" s="20"/>
      <c r="TVI58" s="20"/>
      <c r="TVJ58" s="20"/>
      <c r="TVK58" s="20"/>
      <c r="TVL58" s="20"/>
      <c r="TVM58" s="20"/>
      <c r="TVN58" s="20"/>
      <c r="TVO58" s="20"/>
      <c r="TVP58" s="20"/>
      <c r="TVQ58" s="20"/>
      <c r="TVR58" s="20"/>
      <c r="TVS58" s="20"/>
      <c r="TVT58" s="20"/>
      <c r="TVU58" s="20"/>
      <c r="TVV58" s="20"/>
      <c r="TVW58" s="20"/>
      <c r="TVX58" s="20"/>
      <c r="TVY58" s="20"/>
      <c r="TVZ58" s="20"/>
      <c r="TWA58" s="20"/>
      <c r="TWB58" s="20"/>
      <c r="TWC58" s="20"/>
      <c r="TWD58" s="20"/>
      <c r="TWE58" s="20"/>
      <c r="TWF58" s="20"/>
      <c r="TWG58" s="20"/>
      <c r="TWH58" s="20"/>
      <c r="TWI58" s="20"/>
      <c r="TWJ58" s="20"/>
      <c r="TWK58" s="20"/>
      <c r="TWL58" s="20"/>
      <c r="TWM58" s="20"/>
      <c r="TWN58" s="20"/>
      <c r="TWO58" s="20"/>
      <c r="TWP58" s="20"/>
      <c r="TWQ58" s="20"/>
      <c r="TWR58" s="20"/>
      <c r="TWS58" s="20"/>
      <c r="TWT58" s="20"/>
      <c r="TWU58" s="20"/>
      <c r="TWV58" s="20"/>
      <c r="TWW58" s="20"/>
      <c r="TWX58" s="20"/>
      <c r="TWY58" s="20"/>
      <c r="TWZ58" s="20"/>
      <c r="TXA58" s="20"/>
      <c r="TXB58" s="20"/>
      <c r="TXC58" s="20"/>
      <c r="TXD58" s="20"/>
      <c r="TXE58" s="20"/>
      <c r="TXF58" s="20"/>
      <c r="TXG58" s="20"/>
      <c r="TXH58" s="20"/>
      <c r="TXI58" s="20"/>
      <c r="TXJ58" s="20"/>
      <c r="TXK58" s="20"/>
      <c r="TXL58" s="20"/>
      <c r="TXM58" s="20"/>
      <c r="TXN58" s="20"/>
      <c r="TXO58" s="20"/>
      <c r="TXP58" s="20"/>
      <c r="TXQ58" s="20"/>
      <c r="TXR58" s="20"/>
      <c r="TXS58" s="20"/>
      <c r="TXT58" s="20"/>
      <c r="TXU58" s="20"/>
      <c r="TXV58" s="20"/>
      <c r="TXW58" s="20"/>
      <c r="TXX58" s="20"/>
      <c r="TXY58" s="20"/>
      <c r="TXZ58" s="20"/>
      <c r="TYA58" s="20"/>
      <c r="TYB58" s="20"/>
      <c r="TYC58" s="20"/>
      <c r="TYD58" s="20"/>
      <c r="TYE58" s="20"/>
      <c r="TYF58" s="20"/>
      <c r="TYG58" s="20"/>
      <c r="TYH58" s="20"/>
      <c r="TYI58" s="20"/>
      <c r="TYJ58" s="20"/>
      <c r="TYK58" s="20"/>
      <c r="TYL58" s="20"/>
      <c r="TYM58" s="20"/>
      <c r="TYN58" s="20"/>
      <c r="TYO58" s="20"/>
      <c r="TYP58" s="20"/>
      <c r="TYQ58" s="20"/>
      <c r="TYR58" s="20"/>
      <c r="TYS58" s="20"/>
      <c r="TYT58" s="20"/>
      <c r="TYU58" s="20"/>
      <c r="TYV58" s="20"/>
      <c r="TYW58" s="20"/>
      <c r="TYX58" s="20"/>
      <c r="TYY58" s="20"/>
      <c r="TYZ58" s="20"/>
      <c r="TZA58" s="20"/>
      <c r="TZB58" s="20"/>
      <c r="TZC58" s="20"/>
      <c r="TZD58" s="20"/>
      <c r="TZE58" s="20"/>
      <c r="TZF58" s="20"/>
      <c r="TZG58" s="20"/>
      <c r="TZH58" s="20"/>
      <c r="TZI58" s="20"/>
      <c r="TZJ58" s="20"/>
      <c r="TZK58" s="20"/>
      <c r="TZL58" s="20"/>
      <c r="TZM58" s="20"/>
      <c r="TZN58" s="20"/>
      <c r="TZO58" s="20"/>
      <c r="TZP58" s="20"/>
      <c r="TZQ58" s="20"/>
      <c r="TZR58" s="20"/>
      <c r="TZS58" s="20"/>
      <c r="TZT58" s="20"/>
      <c r="TZU58" s="20"/>
      <c r="TZV58" s="20"/>
      <c r="TZW58" s="20"/>
      <c r="TZX58" s="20"/>
      <c r="TZY58" s="20"/>
      <c r="TZZ58" s="20"/>
      <c r="UAA58" s="20"/>
      <c r="UAB58" s="20"/>
      <c r="UAC58" s="20"/>
      <c r="UAD58" s="20"/>
      <c r="UAE58" s="20"/>
      <c r="UAF58" s="20"/>
      <c r="UAG58" s="20"/>
      <c r="UAH58" s="20"/>
      <c r="UAI58" s="20"/>
      <c r="UAJ58" s="20"/>
      <c r="UAK58" s="20"/>
      <c r="UAL58" s="20"/>
      <c r="UAM58" s="20"/>
      <c r="UAN58" s="20"/>
      <c r="UAO58" s="20"/>
      <c r="UAP58" s="20"/>
      <c r="UAQ58" s="20"/>
      <c r="UAR58" s="20"/>
      <c r="UAS58" s="20"/>
      <c r="UAT58" s="20"/>
      <c r="UAU58" s="20"/>
      <c r="UAV58" s="20"/>
      <c r="UAW58" s="20"/>
      <c r="UAX58" s="20"/>
      <c r="UAY58" s="20"/>
      <c r="UAZ58" s="20"/>
      <c r="UBA58" s="20"/>
      <c r="UBB58" s="20"/>
      <c r="UBC58" s="20"/>
      <c r="UBD58" s="20"/>
      <c r="UBE58" s="20"/>
      <c r="UBF58" s="20"/>
      <c r="UBG58" s="20"/>
      <c r="UBH58" s="20"/>
      <c r="UBI58" s="20"/>
      <c r="UBJ58" s="20"/>
      <c r="UBK58" s="20"/>
      <c r="UBL58" s="20"/>
      <c r="UBM58" s="20"/>
      <c r="UBN58" s="20"/>
      <c r="UBO58" s="20"/>
      <c r="UBP58" s="20"/>
      <c r="UBQ58" s="20"/>
      <c r="UBR58" s="20"/>
      <c r="UBS58" s="20"/>
      <c r="UBT58" s="20"/>
      <c r="UBU58" s="20"/>
      <c r="UBV58" s="20"/>
      <c r="UBW58" s="20"/>
      <c r="UBX58" s="20"/>
      <c r="UBY58" s="20"/>
      <c r="UBZ58" s="20"/>
      <c r="UCA58" s="20"/>
      <c r="UCB58" s="20"/>
      <c r="UCC58" s="20"/>
      <c r="UCD58" s="20"/>
      <c r="UCE58" s="20"/>
      <c r="UCF58" s="20"/>
      <c r="UCG58" s="20"/>
      <c r="UCH58" s="20"/>
      <c r="UCI58" s="20"/>
      <c r="UCJ58" s="20"/>
      <c r="UCK58" s="20"/>
      <c r="UCL58" s="20"/>
      <c r="UCM58" s="20"/>
      <c r="UCN58" s="20"/>
      <c r="UCO58" s="20"/>
      <c r="UCP58" s="20"/>
      <c r="UCQ58" s="20"/>
      <c r="UCR58" s="20"/>
      <c r="UCS58" s="20"/>
      <c r="UCT58" s="20"/>
      <c r="UCU58" s="20"/>
      <c r="UCV58" s="20"/>
      <c r="UCW58" s="20"/>
      <c r="UCX58" s="20"/>
      <c r="UCY58" s="20"/>
      <c r="UCZ58" s="20"/>
      <c r="UDA58" s="20"/>
      <c r="UDB58" s="20"/>
      <c r="UDC58" s="20"/>
      <c r="UDD58" s="20"/>
      <c r="UDE58" s="20"/>
      <c r="UDF58" s="20"/>
      <c r="UDG58" s="20"/>
      <c r="UDH58" s="20"/>
      <c r="UDI58" s="20"/>
      <c r="UDJ58" s="20"/>
      <c r="UDK58" s="20"/>
      <c r="UDL58" s="20"/>
      <c r="UDM58" s="20"/>
      <c r="UDN58" s="20"/>
      <c r="UDO58" s="20"/>
      <c r="UDP58" s="20"/>
      <c r="UDQ58" s="20"/>
      <c r="UDR58" s="20"/>
      <c r="UDS58" s="20"/>
      <c r="UDT58" s="20"/>
      <c r="UDU58" s="20"/>
      <c r="UDV58" s="20"/>
      <c r="UDW58" s="20"/>
      <c r="UDX58" s="20"/>
      <c r="UDY58" s="20"/>
      <c r="UDZ58" s="20"/>
      <c r="UEA58" s="20"/>
      <c r="UEB58" s="20"/>
      <c r="UEC58" s="20"/>
      <c r="UED58" s="20"/>
      <c r="UEE58" s="20"/>
      <c r="UEF58" s="20"/>
      <c r="UEG58" s="20"/>
      <c r="UEH58" s="20"/>
      <c r="UEI58" s="20"/>
      <c r="UEJ58" s="20"/>
      <c r="UEK58" s="20"/>
      <c r="UEL58" s="20"/>
      <c r="UEM58" s="20"/>
      <c r="UEN58" s="20"/>
      <c r="UEO58" s="20"/>
      <c r="UEP58" s="20"/>
      <c r="UEQ58" s="20"/>
      <c r="UER58" s="20"/>
      <c r="UES58" s="20"/>
      <c r="UET58" s="20"/>
      <c r="UEU58" s="20"/>
      <c r="UEV58" s="20"/>
      <c r="UEW58" s="20"/>
      <c r="UEX58" s="20"/>
      <c r="UEY58" s="20"/>
      <c r="UEZ58" s="20"/>
      <c r="UFA58" s="20"/>
      <c r="UFB58" s="20"/>
      <c r="UFC58" s="20"/>
      <c r="UFD58" s="20"/>
      <c r="UFE58" s="20"/>
      <c r="UFF58" s="20"/>
      <c r="UFG58" s="20"/>
      <c r="UFH58" s="20"/>
      <c r="UFI58" s="20"/>
      <c r="UFJ58" s="20"/>
      <c r="UFK58" s="20"/>
      <c r="UFL58" s="20"/>
      <c r="UFM58" s="20"/>
      <c r="UFN58" s="20"/>
      <c r="UFO58" s="20"/>
      <c r="UFP58" s="20"/>
      <c r="UFQ58" s="20"/>
      <c r="UFR58" s="20"/>
      <c r="UFS58" s="20"/>
      <c r="UFT58" s="20"/>
      <c r="UFU58" s="20"/>
      <c r="UFV58" s="20"/>
      <c r="UFW58" s="20"/>
      <c r="UFX58" s="20"/>
      <c r="UFY58" s="20"/>
      <c r="UFZ58" s="20"/>
      <c r="UGA58" s="20"/>
      <c r="UGB58" s="20"/>
      <c r="UGC58" s="20"/>
      <c r="UGD58" s="20"/>
      <c r="UGE58" s="20"/>
      <c r="UGF58" s="20"/>
      <c r="UGG58" s="20"/>
      <c r="UGH58" s="20"/>
      <c r="UGI58" s="20"/>
      <c r="UGJ58" s="20"/>
      <c r="UGK58" s="20"/>
      <c r="UGL58" s="20"/>
      <c r="UGM58" s="20"/>
      <c r="UGN58" s="20"/>
      <c r="UGO58" s="20"/>
      <c r="UGP58" s="20"/>
      <c r="UGQ58" s="20"/>
      <c r="UGR58" s="20"/>
      <c r="UGS58" s="20"/>
      <c r="UGT58" s="20"/>
      <c r="UGU58" s="20"/>
      <c r="UGV58" s="20"/>
      <c r="UGW58" s="20"/>
      <c r="UGX58" s="20"/>
      <c r="UGY58" s="20"/>
      <c r="UGZ58" s="20"/>
      <c r="UHA58" s="20"/>
      <c r="UHB58" s="20"/>
      <c r="UHC58" s="20"/>
      <c r="UHD58" s="20"/>
      <c r="UHE58" s="20"/>
      <c r="UHF58" s="20"/>
      <c r="UHG58" s="20"/>
      <c r="UHH58" s="20"/>
      <c r="UHI58" s="20"/>
      <c r="UHJ58" s="20"/>
      <c r="UHK58" s="20"/>
      <c r="UHL58" s="20"/>
      <c r="UHM58" s="20"/>
      <c r="UHN58" s="20"/>
      <c r="UHO58" s="20"/>
      <c r="UHP58" s="20"/>
      <c r="UHQ58" s="20"/>
      <c r="UHR58" s="20"/>
      <c r="UHS58" s="20"/>
      <c r="UHT58" s="20"/>
      <c r="UHU58" s="20"/>
      <c r="UHV58" s="20"/>
      <c r="UHW58" s="20"/>
      <c r="UHX58" s="20"/>
      <c r="UHY58" s="20"/>
      <c r="UHZ58" s="20"/>
      <c r="UIA58" s="20"/>
      <c r="UIB58" s="20"/>
      <c r="UIC58" s="20"/>
      <c r="UID58" s="20"/>
      <c r="UIE58" s="20"/>
      <c r="UIF58" s="20"/>
      <c r="UIG58" s="20"/>
      <c r="UIH58" s="20"/>
      <c r="UII58" s="20"/>
      <c r="UIJ58" s="20"/>
      <c r="UIK58" s="20"/>
      <c r="UIL58" s="20"/>
      <c r="UIM58" s="20"/>
      <c r="UIN58" s="20"/>
      <c r="UIO58" s="20"/>
      <c r="UIP58" s="20"/>
      <c r="UIQ58" s="20"/>
      <c r="UIR58" s="20"/>
      <c r="UIS58" s="20"/>
      <c r="UIT58" s="20"/>
      <c r="UIU58" s="20"/>
      <c r="UIV58" s="20"/>
      <c r="UIW58" s="20"/>
      <c r="UIX58" s="20"/>
      <c r="UIY58" s="20"/>
      <c r="UIZ58" s="20"/>
      <c r="UJA58" s="20"/>
      <c r="UJB58" s="20"/>
      <c r="UJC58" s="20"/>
      <c r="UJD58" s="20"/>
      <c r="UJE58" s="20"/>
      <c r="UJF58" s="20"/>
      <c r="UJG58" s="20"/>
      <c r="UJH58" s="20"/>
      <c r="UJI58" s="20"/>
      <c r="UJJ58" s="20"/>
      <c r="UJK58" s="20"/>
      <c r="UJL58" s="20"/>
      <c r="UJM58" s="20"/>
      <c r="UJN58" s="20"/>
      <c r="UJO58" s="20"/>
      <c r="UJP58" s="20"/>
      <c r="UJQ58" s="20"/>
      <c r="UJR58" s="20"/>
      <c r="UJS58" s="20"/>
      <c r="UJT58" s="20"/>
      <c r="UJU58" s="20"/>
      <c r="UJV58" s="20"/>
      <c r="UJW58" s="20"/>
      <c r="UJX58" s="20"/>
      <c r="UJY58" s="20"/>
      <c r="UJZ58" s="20"/>
      <c r="UKA58" s="20"/>
      <c r="UKB58" s="20"/>
      <c r="UKC58" s="20"/>
      <c r="UKD58" s="20"/>
      <c r="UKE58" s="20"/>
      <c r="UKF58" s="20"/>
      <c r="UKG58" s="20"/>
      <c r="UKH58" s="20"/>
      <c r="UKI58" s="20"/>
      <c r="UKJ58" s="20"/>
      <c r="UKK58" s="20"/>
      <c r="UKL58" s="20"/>
      <c r="UKM58" s="20"/>
      <c r="UKN58" s="20"/>
      <c r="UKO58" s="20"/>
      <c r="UKP58" s="20"/>
      <c r="UKQ58" s="20"/>
      <c r="UKR58" s="20"/>
      <c r="UKS58" s="20"/>
      <c r="UKT58" s="20"/>
      <c r="UKU58" s="20"/>
      <c r="UKV58" s="20"/>
      <c r="UKW58" s="20"/>
      <c r="UKX58" s="20"/>
      <c r="UKY58" s="20"/>
      <c r="UKZ58" s="20"/>
      <c r="ULA58" s="20"/>
      <c r="ULB58" s="20"/>
      <c r="ULC58" s="20"/>
      <c r="ULD58" s="20"/>
      <c r="ULE58" s="20"/>
      <c r="ULF58" s="20"/>
      <c r="ULG58" s="20"/>
      <c r="ULH58" s="20"/>
      <c r="ULI58" s="20"/>
      <c r="ULJ58" s="20"/>
      <c r="ULK58" s="20"/>
      <c r="ULL58" s="20"/>
      <c r="ULM58" s="20"/>
      <c r="ULN58" s="20"/>
      <c r="ULO58" s="20"/>
      <c r="ULP58" s="20"/>
      <c r="ULQ58" s="20"/>
      <c r="ULR58" s="20"/>
      <c r="ULS58" s="20"/>
      <c r="ULT58" s="20"/>
      <c r="ULU58" s="20"/>
      <c r="ULV58" s="20"/>
      <c r="ULW58" s="20"/>
      <c r="ULX58" s="20"/>
      <c r="ULY58" s="20"/>
      <c r="ULZ58" s="20"/>
      <c r="UMA58" s="20"/>
      <c r="UMB58" s="20"/>
      <c r="UMC58" s="20"/>
      <c r="UMD58" s="20"/>
      <c r="UME58" s="20"/>
      <c r="UMF58" s="20"/>
      <c r="UMG58" s="20"/>
      <c r="UMH58" s="20"/>
      <c r="UMI58" s="20"/>
      <c r="UMJ58" s="20"/>
      <c r="UMK58" s="20"/>
      <c r="UML58" s="20"/>
      <c r="UMM58" s="20"/>
      <c r="UMN58" s="20"/>
      <c r="UMO58" s="20"/>
      <c r="UMP58" s="20"/>
      <c r="UMQ58" s="20"/>
      <c r="UMR58" s="20"/>
      <c r="UMS58" s="20"/>
      <c r="UMT58" s="20"/>
      <c r="UMU58" s="20"/>
      <c r="UMV58" s="20"/>
      <c r="UMW58" s="20"/>
      <c r="UMX58" s="20"/>
      <c r="UMY58" s="20"/>
      <c r="UMZ58" s="20"/>
      <c r="UNA58" s="20"/>
      <c r="UNB58" s="20"/>
      <c r="UNC58" s="20"/>
      <c r="UND58" s="20"/>
      <c r="UNE58" s="20"/>
      <c r="UNF58" s="20"/>
      <c r="UNG58" s="20"/>
      <c r="UNH58" s="20"/>
      <c r="UNI58" s="20"/>
      <c r="UNJ58" s="20"/>
      <c r="UNK58" s="20"/>
      <c r="UNL58" s="20"/>
      <c r="UNM58" s="20"/>
      <c r="UNN58" s="20"/>
      <c r="UNO58" s="20"/>
      <c r="UNP58" s="20"/>
      <c r="UNQ58" s="20"/>
      <c r="UNR58" s="20"/>
      <c r="UNS58" s="20"/>
      <c r="UNT58" s="20"/>
      <c r="UNU58" s="20"/>
      <c r="UNV58" s="20"/>
      <c r="UNW58" s="20"/>
      <c r="UNX58" s="20"/>
      <c r="UNY58" s="20"/>
      <c r="UNZ58" s="20"/>
      <c r="UOA58" s="20"/>
      <c r="UOB58" s="20"/>
      <c r="UOC58" s="20"/>
      <c r="UOD58" s="20"/>
      <c r="UOE58" s="20"/>
      <c r="UOF58" s="20"/>
      <c r="UOG58" s="20"/>
      <c r="UOH58" s="20"/>
      <c r="UOI58" s="20"/>
      <c r="UOJ58" s="20"/>
      <c r="UOK58" s="20"/>
      <c r="UOL58" s="20"/>
      <c r="UOM58" s="20"/>
      <c r="UON58" s="20"/>
      <c r="UOO58" s="20"/>
      <c r="UOP58" s="20"/>
      <c r="UOQ58" s="20"/>
      <c r="UOR58" s="20"/>
      <c r="UOS58" s="20"/>
      <c r="UOT58" s="20"/>
      <c r="UOU58" s="20"/>
      <c r="UOV58" s="20"/>
      <c r="UOW58" s="20"/>
      <c r="UOX58" s="20"/>
      <c r="UOY58" s="20"/>
      <c r="UOZ58" s="20"/>
      <c r="UPA58" s="20"/>
      <c r="UPB58" s="20"/>
      <c r="UPC58" s="20"/>
      <c r="UPD58" s="20"/>
      <c r="UPE58" s="20"/>
      <c r="UPF58" s="20"/>
      <c r="UPG58" s="20"/>
      <c r="UPH58" s="20"/>
      <c r="UPI58" s="20"/>
      <c r="UPJ58" s="20"/>
      <c r="UPK58" s="20"/>
      <c r="UPL58" s="20"/>
      <c r="UPM58" s="20"/>
      <c r="UPN58" s="20"/>
      <c r="UPO58" s="20"/>
      <c r="UPP58" s="20"/>
      <c r="UPQ58" s="20"/>
      <c r="UPR58" s="20"/>
      <c r="UPS58" s="20"/>
      <c r="UPT58" s="20"/>
      <c r="UPU58" s="20"/>
      <c r="UPV58" s="20"/>
      <c r="UPW58" s="20"/>
      <c r="UPX58" s="20"/>
      <c r="UPY58" s="20"/>
      <c r="UPZ58" s="20"/>
      <c r="UQA58" s="20"/>
      <c r="UQB58" s="20"/>
      <c r="UQC58" s="20"/>
      <c r="UQD58" s="20"/>
      <c r="UQE58" s="20"/>
      <c r="UQF58" s="20"/>
      <c r="UQG58" s="20"/>
      <c r="UQH58" s="20"/>
      <c r="UQI58" s="20"/>
      <c r="UQJ58" s="20"/>
      <c r="UQK58" s="20"/>
      <c r="UQL58" s="20"/>
      <c r="UQM58" s="20"/>
      <c r="UQN58" s="20"/>
      <c r="UQO58" s="20"/>
      <c r="UQP58" s="20"/>
      <c r="UQQ58" s="20"/>
      <c r="UQR58" s="20"/>
      <c r="UQS58" s="20"/>
      <c r="UQT58" s="20"/>
      <c r="UQU58" s="20"/>
      <c r="UQV58" s="20"/>
      <c r="UQW58" s="20"/>
      <c r="UQX58" s="20"/>
      <c r="UQY58" s="20"/>
      <c r="UQZ58" s="20"/>
      <c r="URA58" s="20"/>
      <c r="URB58" s="20"/>
      <c r="URC58" s="20"/>
      <c r="URD58" s="20"/>
      <c r="URE58" s="20"/>
      <c r="URF58" s="20"/>
      <c r="URG58" s="20"/>
      <c r="URH58" s="20"/>
      <c r="URI58" s="20"/>
      <c r="URJ58" s="20"/>
      <c r="URK58" s="20"/>
      <c r="URL58" s="20"/>
      <c r="URM58" s="20"/>
      <c r="URN58" s="20"/>
      <c r="URO58" s="20"/>
      <c r="URP58" s="20"/>
      <c r="URQ58" s="20"/>
      <c r="URR58" s="20"/>
      <c r="URS58" s="20"/>
      <c r="URT58" s="20"/>
      <c r="URU58" s="20"/>
      <c r="URV58" s="20"/>
      <c r="URW58" s="20"/>
      <c r="URX58" s="20"/>
      <c r="URY58" s="20"/>
      <c r="URZ58" s="20"/>
      <c r="USA58" s="20"/>
      <c r="USB58" s="20"/>
      <c r="USC58" s="20"/>
      <c r="USD58" s="20"/>
      <c r="USE58" s="20"/>
      <c r="USF58" s="20"/>
      <c r="USG58" s="20"/>
      <c r="USH58" s="20"/>
      <c r="USI58" s="20"/>
      <c r="USJ58" s="20"/>
      <c r="USK58" s="20"/>
      <c r="USL58" s="20"/>
      <c r="USM58" s="20"/>
      <c r="USN58" s="20"/>
      <c r="USO58" s="20"/>
      <c r="USP58" s="20"/>
      <c r="USQ58" s="20"/>
      <c r="USR58" s="20"/>
      <c r="USS58" s="20"/>
      <c r="UST58" s="20"/>
      <c r="USU58" s="20"/>
      <c r="USV58" s="20"/>
      <c r="USW58" s="20"/>
      <c r="USX58" s="20"/>
      <c r="USY58" s="20"/>
      <c r="USZ58" s="20"/>
      <c r="UTA58" s="20"/>
      <c r="UTB58" s="20"/>
      <c r="UTC58" s="20"/>
      <c r="UTD58" s="20"/>
      <c r="UTE58" s="20"/>
      <c r="UTF58" s="20"/>
      <c r="UTG58" s="20"/>
      <c r="UTH58" s="20"/>
      <c r="UTI58" s="20"/>
      <c r="UTJ58" s="20"/>
      <c r="UTK58" s="20"/>
      <c r="UTL58" s="20"/>
      <c r="UTM58" s="20"/>
      <c r="UTN58" s="20"/>
      <c r="UTO58" s="20"/>
      <c r="UTP58" s="20"/>
      <c r="UTQ58" s="20"/>
      <c r="UTR58" s="20"/>
      <c r="UTS58" s="20"/>
      <c r="UTT58" s="20"/>
      <c r="UTU58" s="20"/>
      <c r="UTV58" s="20"/>
      <c r="UTW58" s="20"/>
      <c r="UTX58" s="20"/>
      <c r="UTY58" s="20"/>
      <c r="UTZ58" s="20"/>
      <c r="UUA58" s="20"/>
      <c r="UUB58" s="20"/>
      <c r="UUC58" s="20"/>
      <c r="UUD58" s="20"/>
      <c r="UUE58" s="20"/>
      <c r="UUF58" s="20"/>
      <c r="UUG58" s="20"/>
      <c r="UUH58" s="20"/>
      <c r="UUI58" s="20"/>
      <c r="UUJ58" s="20"/>
      <c r="UUK58" s="20"/>
      <c r="UUL58" s="20"/>
      <c r="UUM58" s="20"/>
      <c r="UUN58" s="20"/>
      <c r="UUO58" s="20"/>
      <c r="UUP58" s="20"/>
      <c r="UUQ58" s="20"/>
      <c r="UUR58" s="20"/>
      <c r="UUS58" s="20"/>
      <c r="UUT58" s="20"/>
      <c r="UUU58" s="20"/>
      <c r="UUV58" s="20"/>
      <c r="UUW58" s="20"/>
      <c r="UUX58" s="20"/>
      <c r="UUY58" s="20"/>
      <c r="UUZ58" s="20"/>
      <c r="UVA58" s="20"/>
      <c r="UVB58" s="20"/>
      <c r="UVC58" s="20"/>
      <c r="UVD58" s="20"/>
      <c r="UVE58" s="20"/>
      <c r="UVF58" s="20"/>
      <c r="UVG58" s="20"/>
      <c r="UVH58" s="20"/>
      <c r="UVI58" s="20"/>
      <c r="UVJ58" s="20"/>
      <c r="UVK58" s="20"/>
      <c r="UVL58" s="20"/>
      <c r="UVM58" s="20"/>
      <c r="UVN58" s="20"/>
      <c r="UVO58" s="20"/>
      <c r="UVP58" s="20"/>
      <c r="UVQ58" s="20"/>
      <c r="UVR58" s="20"/>
      <c r="UVS58" s="20"/>
      <c r="UVT58" s="20"/>
      <c r="UVU58" s="20"/>
      <c r="UVV58" s="20"/>
      <c r="UVW58" s="20"/>
      <c r="UVX58" s="20"/>
      <c r="UVY58" s="20"/>
      <c r="UVZ58" s="20"/>
      <c r="UWA58" s="20"/>
      <c r="UWB58" s="20"/>
      <c r="UWC58" s="20"/>
      <c r="UWD58" s="20"/>
      <c r="UWE58" s="20"/>
      <c r="UWF58" s="20"/>
      <c r="UWG58" s="20"/>
      <c r="UWH58" s="20"/>
      <c r="UWI58" s="20"/>
      <c r="UWJ58" s="20"/>
      <c r="UWK58" s="20"/>
      <c r="UWL58" s="20"/>
      <c r="UWM58" s="20"/>
      <c r="UWN58" s="20"/>
      <c r="UWO58" s="20"/>
      <c r="UWP58" s="20"/>
      <c r="UWQ58" s="20"/>
      <c r="UWR58" s="20"/>
      <c r="UWS58" s="20"/>
      <c r="UWT58" s="20"/>
      <c r="UWU58" s="20"/>
      <c r="UWV58" s="20"/>
      <c r="UWW58" s="20"/>
      <c r="UWX58" s="20"/>
      <c r="UWY58" s="20"/>
      <c r="UWZ58" s="20"/>
      <c r="UXA58" s="20"/>
      <c r="UXB58" s="20"/>
      <c r="UXC58" s="20"/>
      <c r="UXD58" s="20"/>
      <c r="UXE58" s="20"/>
      <c r="UXF58" s="20"/>
      <c r="UXG58" s="20"/>
      <c r="UXH58" s="20"/>
      <c r="UXI58" s="20"/>
      <c r="UXJ58" s="20"/>
      <c r="UXK58" s="20"/>
      <c r="UXL58" s="20"/>
      <c r="UXM58" s="20"/>
      <c r="UXN58" s="20"/>
      <c r="UXO58" s="20"/>
      <c r="UXP58" s="20"/>
      <c r="UXQ58" s="20"/>
      <c r="UXR58" s="20"/>
      <c r="UXS58" s="20"/>
      <c r="UXT58" s="20"/>
      <c r="UXU58" s="20"/>
      <c r="UXV58" s="20"/>
      <c r="UXW58" s="20"/>
      <c r="UXX58" s="20"/>
      <c r="UXY58" s="20"/>
      <c r="UXZ58" s="20"/>
      <c r="UYA58" s="20"/>
      <c r="UYB58" s="20"/>
      <c r="UYC58" s="20"/>
      <c r="UYD58" s="20"/>
      <c r="UYE58" s="20"/>
      <c r="UYF58" s="20"/>
      <c r="UYG58" s="20"/>
      <c r="UYH58" s="20"/>
      <c r="UYI58" s="20"/>
      <c r="UYJ58" s="20"/>
      <c r="UYK58" s="20"/>
      <c r="UYL58" s="20"/>
      <c r="UYM58" s="20"/>
      <c r="UYN58" s="20"/>
      <c r="UYO58" s="20"/>
      <c r="UYP58" s="20"/>
      <c r="UYQ58" s="20"/>
      <c r="UYR58" s="20"/>
      <c r="UYS58" s="20"/>
      <c r="UYT58" s="20"/>
      <c r="UYU58" s="20"/>
      <c r="UYV58" s="20"/>
      <c r="UYW58" s="20"/>
      <c r="UYX58" s="20"/>
      <c r="UYY58" s="20"/>
      <c r="UYZ58" s="20"/>
      <c r="UZA58" s="20"/>
      <c r="UZB58" s="20"/>
      <c r="UZC58" s="20"/>
      <c r="UZD58" s="20"/>
      <c r="UZE58" s="20"/>
      <c r="UZF58" s="20"/>
      <c r="UZG58" s="20"/>
      <c r="UZH58" s="20"/>
      <c r="UZI58" s="20"/>
      <c r="UZJ58" s="20"/>
      <c r="UZK58" s="20"/>
      <c r="UZL58" s="20"/>
      <c r="UZM58" s="20"/>
      <c r="UZN58" s="20"/>
      <c r="UZO58" s="20"/>
      <c r="UZP58" s="20"/>
      <c r="UZQ58" s="20"/>
      <c r="UZR58" s="20"/>
      <c r="UZS58" s="20"/>
      <c r="UZT58" s="20"/>
      <c r="UZU58" s="20"/>
      <c r="UZV58" s="20"/>
      <c r="UZW58" s="20"/>
      <c r="UZX58" s="20"/>
      <c r="UZY58" s="20"/>
      <c r="UZZ58" s="20"/>
      <c r="VAA58" s="20"/>
      <c r="VAB58" s="20"/>
      <c r="VAC58" s="20"/>
      <c r="VAD58" s="20"/>
      <c r="VAE58" s="20"/>
      <c r="VAF58" s="20"/>
      <c r="VAG58" s="20"/>
      <c r="VAH58" s="20"/>
      <c r="VAI58" s="20"/>
      <c r="VAJ58" s="20"/>
      <c r="VAK58" s="20"/>
      <c r="VAL58" s="20"/>
      <c r="VAM58" s="20"/>
      <c r="VAN58" s="20"/>
      <c r="VAO58" s="20"/>
      <c r="VAP58" s="20"/>
      <c r="VAQ58" s="20"/>
      <c r="VAR58" s="20"/>
      <c r="VAS58" s="20"/>
      <c r="VAT58" s="20"/>
      <c r="VAU58" s="20"/>
      <c r="VAV58" s="20"/>
      <c r="VAW58" s="20"/>
      <c r="VAX58" s="20"/>
      <c r="VAY58" s="20"/>
      <c r="VAZ58" s="20"/>
      <c r="VBA58" s="20"/>
      <c r="VBB58" s="20"/>
      <c r="VBC58" s="20"/>
      <c r="VBD58" s="20"/>
      <c r="VBE58" s="20"/>
      <c r="VBF58" s="20"/>
      <c r="VBG58" s="20"/>
      <c r="VBH58" s="20"/>
      <c r="VBI58" s="20"/>
      <c r="VBJ58" s="20"/>
      <c r="VBK58" s="20"/>
      <c r="VBL58" s="20"/>
      <c r="VBM58" s="20"/>
      <c r="VBN58" s="20"/>
      <c r="VBO58" s="20"/>
      <c r="VBP58" s="20"/>
      <c r="VBQ58" s="20"/>
      <c r="VBR58" s="20"/>
      <c r="VBS58" s="20"/>
      <c r="VBT58" s="20"/>
      <c r="VBU58" s="20"/>
      <c r="VBV58" s="20"/>
      <c r="VBW58" s="20"/>
      <c r="VBX58" s="20"/>
      <c r="VBY58" s="20"/>
      <c r="VBZ58" s="20"/>
      <c r="VCA58" s="20"/>
      <c r="VCB58" s="20"/>
      <c r="VCC58" s="20"/>
      <c r="VCD58" s="20"/>
      <c r="VCE58" s="20"/>
      <c r="VCF58" s="20"/>
      <c r="VCG58" s="20"/>
      <c r="VCH58" s="20"/>
      <c r="VCI58" s="20"/>
      <c r="VCJ58" s="20"/>
      <c r="VCK58" s="20"/>
      <c r="VCL58" s="20"/>
      <c r="VCM58" s="20"/>
      <c r="VCN58" s="20"/>
      <c r="VCO58" s="20"/>
      <c r="VCP58" s="20"/>
      <c r="VCQ58" s="20"/>
      <c r="VCR58" s="20"/>
      <c r="VCS58" s="20"/>
      <c r="VCT58" s="20"/>
      <c r="VCU58" s="20"/>
      <c r="VCV58" s="20"/>
      <c r="VCW58" s="20"/>
      <c r="VCX58" s="20"/>
      <c r="VCY58" s="20"/>
      <c r="VCZ58" s="20"/>
      <c r="VDA58" s="20"/>
      <c r="VDB58" s="20"/>
      <c r="VDC58" s="20"/>
      <c r="VDD58" s="20"/>
      <c r="VDE58" s="20"/>
      <c r="VDF58" s="20"/>
      <c r="VDG58" s="20"/>
      <c r="VDH58" s="20"/>
      <c r="VDI58" s="20"/>
      <c r="VDJ58" s="20"/>
      <c r="VDK58" s="20"/>
      <c r="VDL58" s="20"/>
      <c r="VDM58" s="20"/>
      <c r="VDN58" s="20"/>
      <c r="VDO58" s="20"/>
      <c r="VDP58" s="20"/>
      <c r="VDQ58" s="20"/>
      <c r="VDR58" s="20"/>
      <c r="VDS58" s="20"/>
      <c r="VDT58" s="20"/>
      <c r="VDU58" s="20"/>
      <c r="VDV58" s="20"/>
      <c r="VDW58" s="20"/>
      <c r="VDX58" s="20"/>
      <c r="VDY58" s="20"/>
      <c r="VDZ58" s="20"/>
      <c r="VEA58" s="20"/>
      <c r="VEB58" s="20"/>
      <c r="VEC58" s="20"/>
      <c r="VED58" s="20"/>
      <c r="VEE58" s="20"/>
      <c r="VEF58" s="20"/>
      <c r="VEG58" s="20"/>
      <c r="VEH58" s="20"/>
      <c r="VEI58" s="20"/>
      <c r="VEJ58" s="20"/>
      <c r="VEK58" s="20"/>
      <c r="VEL58" s="20"/>
      <c r="VEM58" s="20"/>
      <c r="VEN58" s="20"/>
      <c r="VEO58" s="20"/>
      <c r="VEP58" s="20"/>
      <c r="VEQ58" s="20"/>
      <c r="VER58" s="20"/>
      <c r="VES58" s="20"/>
      <c r="VET58" s="20"/>
      <c r="VEU58" s="20"/>
      <c r="VEV58" s="20"/>
      <c r="VEW58" s="20"/>
      <c r="VEX58" s="20"/>
      <c r="VEY58" s="20"/>
      <c r="VEZ58" s="20"/>
      <c r="VFA58" s="20"/>
      <c r="VFB58" s="20"/>
      <c r="VFC58" s="20"/>
      <c r="VFD58" s="20"/>
      <c r="VFE58" s="20"/>
      <c r="VFF58" s="20"/>
      <c r="VFG58" s="20"/>
      <c r="VFH58" s="20"/>
      <c r="VFI58" s="20"/>
      <c r="VFJ58" s="20"/>
      <c r="VFK58" s="20"/>
      <c r="VFL58" s="20"/>
      <c r="VFM58" s="20"/>
      <c r="VFN58" s="20"/>
      <c r="VFO58" s="20"/>
      <c r="VFP58" s="20"/>
      <c r="VFQ58" s="20"/>
      <c r="VFR58" s="20"/>
      <c r="VFS58" s="20"/>
      <c r="VFT58" s="20"/>
      <c r="VFU58" s="20"/>
      <c r="VFV58" s="20"/>
      <c r="VFW58" s="20"/>
      <c r="VFX58" s="20"/>
      <c r="VFY58" s="20"/>
      <c r="VFZ58" s="20"/>
      <c r="VGA58" s="20"/>
      <c r="VGB58" s="20"/>
      <c r="VGC58" s="20"/>
      <c r="VGD58" s="20"/>
      <c r="VGE58" s="20"/>
      <c r="VGF58" s="20"/>
      <c r="VGG58" s="20"/>
      <c r="VGH58" s="20"/>
      <c r="VGI58" s="20"/>
      <c r="VGJ58" s="20"/>
      <c r="VGK58" s="20"/>
      <c r="VGL58" s="20"/>
      <c r="VGM58" s="20"/>
      <c r="VGN58" s="20"/>
      <c r="VGO58" s="20"/>
      <c r="VGP58" s="20"/>
      <c r="VGQ58" s="20"/>
      <c r="VGR58" s="20"/>
      <c r="VGS58" s="20"/>
      <c r="VGT58" s="20"/>
      <c r="VGU58" s="20"/>
      <c r="VGV58" s="20"/>
      <c r="VGW58" s="20"/>
      <c r="VGX58" s="20"/>
      <c r="VGY58" s="20"/>
      <c r="VGZ58" s="20"/>
      <c r="VHA58" s="20"/>
      <c r="VHB58" s="20"/>
      <c r="VHC58" s="20"/>
      <c r="VHD58" s="20"/>
      <c r="VHE58" s="20"/>
      <c r="VHF58" s="20"/>
      <c r="VHG58" s="20"/>
      <c r="VHH58" s="20"/>
      <c r="VHI58" s="20"/>
      <c r="VHJ58" s="20"/>
      <c r="VHK58" s="20"/>
      <c r="VHL58" s="20"/>
      <c r="VHM58" s="20"/>
      <c r="VHN58" s="20"/>
      <c r="VHO58" s="20"/>
      <c r="VHP58" s="20"/>
      <c r="VHQ58" s="20"/>
      <c r="VHR58" s="20"/>
      <c r="VHS58" s="20"/>
      <c r="VHT58" s="20"/>
      <c r="VHU58" s="20"/>
      <c r="VHV58" s="20"/>
      <c r="VHW58" s="20"/>
      <c r="VHX58" s="20"/>
      <c r="VHY58" s="20"/>
      <c r="VHZ58" s="20"/>
      <c r="VIA58" s="20"/>
      <c r="VIB58" s="20"/>
      <c r="VIC58" s="20"/>
      <c r="VID58" s="20"/>
      <c r="VIE58" s="20"/>
      <c r="VIF58" s="20"/>
      <c r="VIG58" s="20"/>
      <c r="VIH58" s="20"/>
      <c r="VII58" s="20"/>
      <c r="VIJ58" s="20"/>
      <c r="VIK58" s="20"/>
      <c r="VIL58" s="20"/>
      <c r="VIM58" s="20"/>
      <c r="VIN58" s="20"/>
      <c r="VIO58" s="20"/>
      <c r="VIP58" s="20"/>
      <c r="VIQ58" s="20"/>
      <c r="VIR58" s="20"/>
      <c r="VIS58" s="20"/>
      <c r="VIT58" s="20"/>
      <c r="VIU58" s="20"/>
      <c r="VIV58" s="20"/>
      <c r="VIW58" s="20"/>
      <c r="VIX58" s="20"/>
      <c r="VIY58" s="20"/>
      <c r="VIZ58" s="20"/>
      <c r="VJA58" s="20"/>
      <c r="VJB58" s="20"/>
      <c r="VJC58" s="20"/>
      <c r="VJD58" s="20"/>
      <c r="VJE58" s="20"/>
      <c r="VJF58" s="20"/>
      <c r="VJG58" s="20"/>
      <c r="VJH58" s="20"/>
      <c r="VJI58" s="20"/>
      <c r="VJJ58" s="20"/>
      <c r="VJK58" s="20"/>
      <c r="VJL58" s="20"/>
      <c r="VJM58" s="20"/>
      <c r="VJN58" s="20"/>
      <c r="VJO58" s="20"/>
      <c r="VJP58" s="20"/>
      <c r="VJQ58" s="20"/>
      <c r="VJR58" s="20"/>
      <c r="VJS58" s="20"/>
      <c r="VJT58" s="20"/>
      <c r="VJU58" s="20"/>
      <c r="VJV58" s="20"/>
      <c r="VJW58" s="20"/>
      <c r="VJX58" s="20"/>
      <c r="VJY58" s="20"/>
      <c r="VJZ58" s="20"/>
      <c r="VKA58" s="20"/>
      <c r="VKB58" s="20"/>
      <c r="VKC58" s="20"/>
      <c r="VKD58" s="20"/>
      <c r="VKE58" s="20"/>
      <c r="VKF58" s="20"/>
      <c r="VKG58" s="20"/>
      <c r="VKH58" s="20"/>
      <c r="VKI58" s="20"/>
      <c r="VKJ58" s="20"/>
      <c r="VKK58" s="20"/>
      <c r="VKL58" s="20"/>
      <c r="VKM58" s="20"/>
      <c r="VKN58" s="20"/>
      <c r="VKO58" s="20"/>
      <c r="VKP58" s="20"/>
      <c r="VKQ58" s="20"/>
      <c r="VKR58" s="20"/>
      <c r="VKS58" s="20"/>
      <c r="VKT58" s="20"/>
      <c r="VKU58" s="20"/>
      <c r="VKV58" s="20"/>
      <c r="VKW58" s="20"/>
      <c r="VKX58" s="20"/>
      <c r="VKY58" s="20"/>
      <c r="VKZ58" s="20"/>
      <c r="VLA58" s="20"/>
      <c r="VLB58" s="20"/>
      <c r="VLC58" s="20"/>
      <c r="VLD58" s="20"/>
      <c r="VLE58" s="20"/>
      <c r="VLF58" s="20"/>
      <c r="VLG58" s="20"/>
      <c r="VLH58" s="20"/>
      <c r="VLI58" s="20"/>
      <c r="VLJ58" s="20"/>
      <c r="VLK58" s="20"/>
      <c r="VLL58" s="20"/>
      <c r="VLM58" s="20"/>
      <c r="VLN58" s="20"/>
      <c r="VLO58" s="20"/>
      <c r="VLP58" s="20"/>
      <c r="VLQ58" s="20"/>
      <c r="VLR58" s="20"/>
      <c r="VLS58" s="20"/>
      <c r="VLT58" s="20"/>
      <c r="VLU58" s="20"/>
      <c r="VLV58" s="20"/>
      <c r="VLW58" s="20"/>
      <c r="VLX58" s="20"/>
      <c r="VLY58" s="20"/>
      <c r="VLZ58" s="20"/>
      <c r="VMA58" s="20"/>
      <c r="VMB58" s="20"/>
      <c r="VMC58" s="20"/>
      <c r="VMD58" s="20"/>
      <c r="VME58" s="20"/>
      <c r="VMF58" s="20"/>
      <c r="VMG58" s="20"/>
      <c r="VMH58" s="20"/>
      <c r="VMI58" s="20"/>
      <c r="VMJ58" s="20"/>
      <c r="VMK58" s="20"/>
      <c r="VML58" s="20"/>
      <c r="VMM58" s="20"/>
      <c r="VMN58" s="20"/>
      <c r="VMO58" s="20"/>
      <c r="VMP58" s="20"/>
      <c r="VMQ58" s="20"/>
      <c r="VMR58" s="20"/>
      <c r="VMS58" s="20"/>
      <c r="VMT58" s="20"/>
      <c r="VMU58" s="20"/>
      <c r="VMV58" s="20"/>
      <c r="VMW58" s="20"/>
      <c r="VMX58" s="20"/>
      <c r="VMY58" s="20"/>
      <c r="VMZ58" s="20"/>
      <c r="VNA58" s="20"/>
      <c r="VNB58" s="20"/>
      <c r="VNC58" s="20"/>
      <c r="VND58" s="20"/>
      <c r="VNE58" s="20"/>
      <c r="VNF58" s="20"/>
      <c r="VNG58" s="20"/>
      <c r="VNH58" s="20"/>
      <c r="VNI58" s="20"/>
      <c r="VNJ58" s="20"/>
      <c r="VNK58" s="20"/>
      <c r="VNL58" s="20"/>
      <c r="VNM58" s="20"/>
      <c r="VNN58" s="20"/>
      <c r="VNO58" s="20"/>
      <c r="VNP58" s="20"/>
      <c r="VNQ58" s="20"/>
      <c r="VNR58" s="20"/>
      <c r="VNS58" s="20"/>
      <c r="VNT58" s="20"/>
      <c r="VNU58" s="20"/>
      <c r="VNV58" s="20"/>
      <c r="VNW58" s="20"/>
      <c r="VNX58" s="20"/>
      <c r="VNY58" s="20"/>
      <c r="VNZ58" s="20"/>
      <c r="VOA58" s="20"/>
      <c r="VOB58" s="20"/>
      <c r="VOC58" s="20"/>
      <c r="VOD58" s="20"/>
      <c r="VOE58" s="20"/>
      <c r="VOF58" s="20"/>
      <c r="VOG58" s="20"/>
      <c r="VOH58" s="20"/>
      <c r="VOI58" s="20"/>
      <c r="VOJ58" s="20"/>
      <c r="VOK58" s="20"/>
      <c r="VOL58" s="20"/>
      <c r="VOM58" s="20"/>
      <c r="VON58" s="20"/>
      <c r="VOO58" s="20"/>
      <c r="VOP58" s="20"/>
      <c r="VOQ58" s="20"/>
      <c r="VOR58" s="20"/>
      <c r="VOS58" s="20"/>
      <c r="VOT58" s="20"/>
      <c r="VOU58" s="20"/>
      <c r="VOV58" s="20"/>
      <c r="VOW58" s="20"/>
      <c r="VOX58" s="20"/>
      <c r="VOY58" s="20"/>
      <c r="VOZ58" s="20"/>
      <c r="VPA58" s="20"/>
      <c r="VPB58" s="20"/>
      <c r="VPC58" s="20"/>
      <c r="VPD58" s="20"/>
      <c r="VPE58" s="20"/>
      <c r="VPF58" s="20"/>
      <c r="VPG58" s="20"/>
      <c r="VPH58" s="20"/>
      <c r="VPI58" s="20"/>
      <c r="VPJ58" s="20"/>
      <c r="VPK58" s="20"/>
      <c r="VPL58" s="20"/>
      <c r="VPM58" s="20"/>
      <c r="VPN58" s="20"/>
      <c r="VPO58" s="20"/>
      <c r="VPP58" s="20"/>
      <c r="VPQ58" s="20"/>
      <c r="VPR58" s="20"/>
      <c r="VPS58" s="20"/>
      <c r="VPT58" s="20"/>
      <c r="VPU58" s="20"/>
      <c r="VPV58" s="20"/>
      <c r="VPW58" s="20"/>
      <c r="VPX58" s="20"/>
      <c r="VPY58" s="20"/>
      <c r="VPZ58" s="20"/>
      <c r="VQA58" s="20"/>
      <c r="VQB58" s="20"/>
      <c r="VQC58" s="20"/>
      <c r="VQD58" s="20"/>
      <c r="VQE58" s="20"/>
      <c r="VQF58" s="20"/>
      <c r="VQG58" s="20"/>
      <c r="VQH58" s="20"/>
      <c r="VQI58" s="20"/>
      <c r="VQJ58" s="20"/>
      <c r="VQK58" s="20"/>
      <c r="VQL58" s="20"/>
      <c r="VQM58" s="20"/>
      <c r="VQN58" s="20"/>
      <c r="VQO58" s="20"/>
      <c r="VQP58" s="20"/>
      <c r="VQQ58" s="20"/>
      <c r="VQR58" s="20"/>
      <c r="VQS58" s="20"/>
      <c r="VQT58" s="20"/>
      <c r="VQU58" s="20"/>
      <c r="VQV58" s="20"/>
      <c r="VQW58" s="20"/>
      <c r="VQX58" s="20"/>
      <c r="VQY58" s="20"/>
      <c r="VQZ58" s="20"/>
      <c r="VRA58" s="20"/>
      <c r="VRB58" s="20"/>
      <c r="VRC58" s="20"/>
      <c r="VRD58" s="20"/>
      <c r="VRE58" s="20"/>
      <c r="VRF58" s="20"/>
      <c r="VRG58" s="20"/>
      <c r="VRH58" s="20"/>
      <c r="VRI58" s="20"/>
      <c r="VRJ58" s="20"/>
      <c r="VRK58" s="20"/>
      <c r="VRL58" s="20"/>
      <c r="VRM58" s="20"/>
      <c r="VRN58" s="20"/>
      <c r="VRO58" s="20"/>
      <c r="VRP58" s="20"/>
      <c r="VRQ58" s="20"/>
      <c r="VRR58" s="20"/>
      <c r="VRS58" s="20"/>
      <c r="VRT58" s="20"/>
      <c r="VRU58" s="20"/>
      <c r="VRV58" s="20"/>
      <c r="VRW58" s="20"/>
      <c r="VRX58" s="20"/>
      <c r="VRY58" s="20"/>
      <c r="VRZ58" s="20"/>
      <c r="VSA58" s="20"/>
      <c r="VSB58" s="20"/>
      <c r="VSC58" s="20"/>
      <c r="VSD58" s="20"/>
      <c r="VSE58" s="20"/>
      <c r="VSF58" s="20"/>
      <c r="VSG58" s="20"/>
      <c r="VSH58" s="20"/>
      <c r="VSI58" s="20"/>
      <c r="VSJ58" s="20"/>
      <c r="VSK58" s="20"/>
      <c r="VSL58" s="20"/>
      <c r="VSM58" s="20"/>
      <c r="VSN58" s="20"/>
      <c r="VSO58" s="20"/>
      <c r="VSP58" s="20"/>
      <c r="VSQ58" s="20"/>
      <c r="VSR58" s="20"/>
      <c r="VSS58" s="20"/>
      <c r="VST58" s="20"/>
      <c r="VSU58" s="20"/>
      <c r="VSV58" s="20"/>
      <c r="VSW58" s="20"/>
      <c r="VSX58" s="20"/>
      <c r="VSY58" s="20"/>
      <c r="VSZ58" s="20"/>
      <c r="VTA58" s="20"/>
      <c r="VTB58" s="20"/>
      <c r="VTC58" s="20"/>
      <c r="VTD58" s="20"/>
      <c r="VTE58" s="20"/>
      <c r="VTF58" s="20"/>
      <c r="VTG58" s="20"/>
      <c r="VTH58" s="20"/>
      <c r="VTI58" s="20"/>
      <c r="VTJ58" s="20"/>
      <c r="VTK58" s="20"/>
      <c r="VTL58" s="20"/>
      <c r="VTM58" s="20"/>
      <c r="VTN58" s="20"/>
      <c r="VTO58" s="20"/>
      <c r="VTP58" s="20"/>
      <c r="VTQ58" s="20"/>
      <c r="VTR58" s="20"/>
      <c r="VTS58" s="20"/>
      <c r="VTT58" s="20"/>
      <c r="VTU58" s="20"/>
      <c r="VTV58" s="20"/>
      <c r="VTW58" s="20"/>
      <c r="VTX58" s="20"/>
      <c r="VTY58" s="20"/>
      <c r="VTZ58" s="20"/>
      <c r="VUA58" s="20"/>
      <c r="VUB58" s="20"/>
      <c r="VUC58" s="20"/>
      <c r="VUD58" s="20"/>
      <c r="VUE58" s="20"/>
      <c r="VUF58" s="20"/>
      <c r="VUG58" s="20"/>
      <c r="VUH58" s="20"/>
      <c r="VUI58" s="20"/>
      <c r="VUJ58" s="20"/>
      <c r="VUK58" s="20"/>
      <c r="VUL58" s="20"/>
      <c r="VUM58" s="20"/>
      <c r="VUN58" s="20"/>
      <c r="VUO58" s="20"/>
      <c r="VUP58" s="20"/>
      <c r="VUQ58" s="20"/>
      <c r="VUR58" s="20"/>
      <c r="VUS58" s="20"/>
      <c r="VUT58" s="20"/>
      <c r="VUU58" s="20"/>
      <c r="VUV58" s="20"/>
      <c r="VUW58" s="20"/>
      <c r="VUX58" s="20"/>
      <c r="VUY58" s="20"/>
      <c r="VUZ58" s="20"/>
      <c r="VVA58" s="20"/>
      <c r="VVB58" s="20"/>
      <c r="VVC58" s="20"/>
      <c r="VVD58" s="20"/>
      <c r="VVE58" s="20"/>
      <c r="VVF58" s="20"/>
      <c r="VVG58" s="20"/>
      <c r="VVH58" s="20"/>
      <c r="VVI58" s="20"/>
      <c r="VVJ58" s="20"/>
      <c r="VVK58" s="20"/>
      <c r="VVL58" s="20"/>
      <c r="VVM58" s="20"/>
      <c r="VVN58" s="20"/>
      <c r="VVO58" s="20"/>
      <c r="VVP58" s="20"/>
      <c r="VVQ58" s="20"/>
      <c r="VVR58" s="20"/>
      <c r="VVS58" s="20"/>
      <c r="VVT58" s="20"/>
      <c r="VVU58" s="20"/>
      <c r="VVV58" s="20"/>
      <c r="VVW58" s="20"/>
      <c r="VVX58" s="20"/>
      <c r="VVY58" s="20"/>
      <c r="VVZ58" s="20"/>
      <c r="VWA58" s="20"/>
      <c r="VWB58" s="20"/>
      <c r="VWC58" s="20"/>
      <c r="VWD58" s="20"/>
      <c r="VWE58" s="20"/>
      <c r="VWF58" s="20"/>
      <c r="VWG58" s="20"/>
      <c r="VWH58" s="20"/>
      <c r="VWI58" s="20"/>
      <c r="VWJ58" s="20"/>
      <c r="VWK58" s="20"/>
      <c r="VWL58" s="20"/>
      <c r="VWM58" s="20"/>
      <c r="VWN58" s="20"/>
      <c r="VWO58" s="20"/>
      <c r="VWP58" s="20"/>
      <c r="VWQ58" s="20"/>
      <c r="VWR58" s="20"/>
      <c r="VWS58" s="20"/>
      <c r="VWT58" s="20"/>
      <c r="VWU58" s="20"/>
      <c r="VWV58" s="20"/>
      <c r="VWW58" s="20"/>
      <c r="VWX58" s="20"/>
      <c r="VWY58" s="20"/>
      <c r="VWZ58" s="20"/>
      <c r="VXA58" s="20"/>
      <c r="VXB58" s="20"/>
      <c r="VXC58" s="20"/>
      <c r="VXD58" s="20"/>
      <c r="VXE58" s="20"/>
      <c r="VXF58" s="20"/>
      <c r="VXG58" s="20"/>
      <c r="VXH58" s="20"/>
      <c r="VXI58" s="20"/>
      <c r="VXJ58" s="20"/>
      <c r="VXK58" s="20"/>
      <c r="VXL58" s="20"/>
      <c r="VXM58" s="20"/>
      <c r="VXN58" s="20"/>
      <c r="VXO58" s="20"/>
      <c r="VXP58" s="20"/>
      <c r="VXQ58" s="20"/>
      <c r="VXR58" s="20"/>
      <c r="VXS58" s="20"/>
      <c r="VXT58" s="20"/>
      <c r="VXU58" s="20"/>
      <c r="VXV58" s="20"/>
      <c r="VXW58" s="20"/>
      <c r="VXX58" s="20"/>
      <c r="VXY58" s="20"/>
      <c r="VXZ58" s="20"/>
      <c r="VYA58" s="20"/>
      <c r="VYB58" s="20"/>
      <c r="VYC58" s="20"/>
      <c r="VYD58" s="20"/>
      <c r="VYE58" s="20"/>
      <c r="VYF58" s="20"/>
      <c r="VYG58" s="20"/>
      <c r="VYH58" s="20"/>
      <c r="VYI58" s="20"/>
      <c r="VYJ58" s="20"/>
      <c r="VYK58" s="20"/>
      <c r="VYL58" s="20"/>
      <c r="VYM58" s="20"/>
      <c r="VYN58" s="20"/>
      <c r="VYO58" s="20"/>
      <c r="VYP58" s="20"/>
      <c r="VYQ58" s="20"/>
      <c r="VYR58" s="20"/>
      <c r="VYS58" s="20"/>
      <c r="VYT58" s="20"/>
      <c r="VYU58" s="20"/>
      <c r="VYV58" s="20"/>
      <c r="VYW58" s="20"/>
      <c r="VYX58" s="20"/>
      <c r="VYY58" s="20"/>
      <c r="VYZ58" s="20"/>
      <c r="VZA58" s="20"/>
      <c r="VZB58" s="20"/>
      <c r="VZC58" s="20"/>
      <c r="VZD58" s="20"/>
      <c r="VZE58" s="20"/>
      <c r="VZF58" s="20"/>
      <c r="VZG58" s="20"/>
      <c r="VZH58" s="20"/>
      <c r="VZI58" s="20"/>
      <c r="VZJ58" s="20"/>
      <c r="VZK58" s="20"/>
      <c r="VZL58" s="20"/>
      <c r="VZM58" s="20"/>
      <c r="VZN58" s="20"/>
      <c r="VZO58" s="20"/>
      <c r="VZP58" s="20"/>
      <c r="VZQ58" s="20"/>
      <c r="VZR58" s="20"/>
      <c r="VZS58" s="20"/>
      <c r="VZT58" s="20"/>
      <c r="VZU58" s="20"/>
      <c r="VZV58" s="20"/>
      <c r="VZW58" s="20"/>
      <c r="VZX58" s="20"/>
      <c r="VZY58" s="20"/>
      <c r="VZZ58" s="20"/>
      <c r="WAA58" s="20"/>
      <c r="WAB58" s="20"/>
      <c r="WAC58" s="20"/>
      <c r="WAD58" s="20"/>
      <c r="WAE58" s="20"/>
      <c r="WAF58" s="20"/>
      <c r="WAG58" s="20"/>
      <c r="WAH58" s="20"/>
      <c r="WAI58" s="20"/>
      <c r="WAJ58" s="20"/>
      <c r="WAK58" s="20"/>
      <c r="WAL58" s="20"/>
      <c r="WAM58" s="20"/>
      <c r="WAN58" s="20"/>
      <c r="WAO58" s="20"/>
      <c r="WAP58" s="20"/>
      <c r="WAQ58" s="20"/>
      <c r="WAR58" s="20"/>
      <c r="WAS58" s="20"/>
      <c r="WAT58" s="20"/>
      <c r="WAU58" s="20"/>
      <c r="WAV58" s="20"/>
      <c r="WAW58" s="20"/>
      <c r="WAX58" s="20"/>
      <c r="WAY58" s="20"/>
      <c r="WAZ58" s="20"/>
      <c r="WBA58" s="20"/>
      <c r="WBB58" s="20"/>
      <c r="WBC58" s="20"/>
      <c r="WBD58" s="20"/>
      <c r="WBE58" s="20"/>
      <c r="WBF58" s="20"/>
      <c r="WBG58" s="20"/>
      <c r="WBH58" s="20"/>
      <c r="WBI58" s="20"/>
      <c r="WBJ58" s="20"/>
      <c r="WBK58" s="20"/>
      <c r="WBL58" s="20"/>
      <c r="WBM58" s="20"/>
      <c r="WBN58" s="20"/>
      <c r="WBO58" s="20"/>
      <c r="WBP58" s="20"/>
      <c r="WBQ58" s="20"/>
      <c r="WBR58" s="20"/>
      <c r="WBS58" s="20"/>
      <c r="WBT58" s="20"/>
      <c r="WBU58" s="20"/>
      <c r="WBV58" s="20"/>
      <c r="WBW58" s="20"/>
      <c r="WBX58" s="20"/>
      <c r="WBY58" s="20"/>
      <c r="WBZ58" s="20"/>
      <c r="WCA58" s="20"/>
      <c r="WCB58" s="20"/>
      <c r="WCC58" s="20"/>
      <c r="WCD58" s="20"/>
      <c r="WCE58" s="20"/>
      <c r="WCF58" s="20"/>
      <c r="WCG58" s="20"/>
      <c r="WCH58" s="20"/>
      <c r="WCI58" s="20"/>
      <c r="WCJ58" s="20"/>
      <c r="WCK58" s="20"/>
      <c r="WCL58" s="20"/>
      <c r="WCM58" s="20"/>
      <c r="WCN58" s="20"/>
      <c r="WCO58" s="20"/>
      <c r="WCP58" s="20"/>
      <c r="WCQ58" s="20"/>
      <c r="WCR58" s="20"/>
      <c r="WCS58" s="20"/>
      <c r="WCT58" s="20"/>
      <c r="WCU58" s="20"/>
      <c r="WCV58" s="20"/>
      <c r="WCW58" s="20"/>
      <c r="WCX58" s="20"/>
      <c r="WCY58" s="20"/>
      <c r="WCZ58" s="20"/>
      <c r="WDA58" s="20"/>
      <c r="WDB58" s="20"/>
      <c r="WDC58" s="20"/>
      <c r="WDD58" s="20"/>
      <c r="WDE58" s="20"/>
      <c r="WDF58" s="20"/>
      <c r="WDG58" s="20"/>
      <c r="WDH58" s="20"/>
      <c r="WDI58" s="20"/>
      <c r="WDJ58" s="20"/>
      <c r="WDK58" s="20"/>
      <c r="WDL58" s="20"/>
      <c r="WDM58" s="20"/>
      <c r="WDN58" s="20"/>
      <c r="WDO58" s="20"/>
      <c r="WDP58" s="20"/>
      <c r="WDQ58" s="20"/>
      <c r="WDR58" s="20"/>
      <c r="WDS58" s="20"/>
      <c r="WDT58" s="20"/>
      <c r="WDU58" s="20"/>
      <c r="WDV58" s="20"/>
      <c r="WDW58" s="20"/>
      <c r="WDX58" s="20"/>
      <c r="WDY58" s="20"/>
      <c r="WDZ58" s="20"/>
      <c r="WEA58" s="20"/>
      <c r="WEB58" s="20"/>
      <c r="WEC58" s="20"/>
      <c r="WED58" s="20"/>
      <c r="WEE58" s="20"/>
      <c r="WEF58" s="20"/>
      <c r="WEG58" s="20"/>
      <c r="WEH58" s="20"/>
      <c r="WEI58" s="20"/>
      <c r="WEJ58" s="20"/>
      <c r="WEK58" s="20"/>
      <c r="WEL58" s="20"/>
      <c r="WEM58" s="20"/>
      <c r="WEN58" s="20"/>
      <c r="WEO58" s="20"/>
      <c r="WEP58" s="20"/>
      <c r="WEQ58" s="20"/>
      <c r="WER58" s="20"/>
      <c r="WES58" s="20"/>
      <c r="WET58" s="20"/>
      <c r="WEU58" s="20"/>
      <c r="WEV58" s="20"/>
      <c r="WEW58" s="20"/>
      <c r="WEX58" s="20"/>
      <c r="WEY58" s="20"/>
      <c r="WEZ58" s="20"/>
      <c r="WFA58" s="20"/>
      <c r="WFB58" s="20"/>
      <c r="WFC58" s="20"/>
      <c r="WFD58" s="20"/>
      <c r="WFE58" s="20"/>
      <c r="WFF58" s="20"/>
      <c r="WFG58" s="20"/>
      <c r="WFH58" s="20"/>
      <c r="WFI58" s="20"/>
      <c r="WFJ58" s="20"/>
      <c r="WFK58" s="20"/>
      <c r="WFL58" s="20"/>
      <c r="WFM58" s="20"/>
      <c r="WFN58" s="20"/>
      <c r="WFO58" s="20"/>
      <c r="WFP58" s="20"/>
      <c r="WFQ58" s="20"/>
      <c r="WFR58" s="20"/>
      <c r="WFS58" s="20"/>
      <c r="WFT58" s="20"/>
      <c r="WFU58" s="20"/>
      <c r="WFV58" s="20"/>
      <c r="WFW58" s="20"/>
      <c r="WFX58" s="20"/>
      <c r="WFY58" s="20"/>
      <c r="WFZ58" s="20"/>
      <c r="WGA58" s="20"/>
      <c r="WGB58" s="20"/>
      <c r="WGC58" s="20"/>
      <c r="WGD58" s="20"/>
      <c r="WGE58" s="20"/>
      <c r="WGF58" s="20"/>
      <c r="WGG58" s="20"/>
      <c r="WGH58" s="20"/>
      <c r="WGI58" s="20"/>
      <c r="WGJ58" s="20"/>
      <c r="WGK58" s="20"/>
      <c r="WGL58" s="20"/>
      <c r="WGM58" s="20"/>
      <c r="WGN58" s="20"/>
      <c r="WGO58" s="20"/>
      <c r="WGP58" s="20"/>
      <c r="WGQ58" s="20"/>
      <c r="WGR58" s="20"/>
      <c r="WGS58" s="20"/>
      <c r="WGT58" s="20"/>
      <c r="WGU58" s="20"/>
      <c r="WGV58" s="20"/>
      <c r="WGW58" s="20"/>
      <c r="WGX58" s="20"/>
      <c r="WGY58" s="20"/>
      <c r="WGZ58" s="20"/>
      <c r="WHA58" s="20"/>
      <c r="WHB58" s="20"/>
      <c r="WHC58" s="20"/>
      <c r="WHD58" s="20"/>
      <c r="WHE58" s="20"/>
      <c r="WHF58" s="20"/>
      <c r="WHG58" s="20"/>
      <c r="WHH58" s="20"/>
      <c r="WHI58" s="20"/>
      <c r="WHJ58" s="20"/>
      <c r="WHK58" s="20"/>
      <c r="WHL58" s="20"/>
      <c r="WHM58" s="20"/>
      <c r="WHN58" s="20"/>
      <c r="WHO58" s="20"/>
      <c r="WHP58" s="20"/>
      <c r="WHQ58" s="20"/>
      <c r="WHR58" s="20"/>
      <c r="WHS58" s="20"/>
      <c r="WHT58" s="20"/>
      <c r="WHU58" s="20"/>
      <c r="WHV58" s="20"/>
      <c r="WHW58" s="20"/>
      <c r="WHX58" s="20"/>
      <c r="WHY58" s="20"/>
      <c r="WHZ58" s="20"/>
      <c r="WIA58" s="20"/>
      <c r="WIB58" s="20"/>
      <c r="WIC58" s="20"/>
      <c r="WID58" s="20"/>
      <c r="WIE58" s="20"/>
      <c r="WIF58" s="20"/>
      <c r="WIG58" s="20"/>
      <c r="WIH58" s="20"/>
      <c r="WII58" s="20"/>
      <c r="WIJ58" s="20"/>
      <c r="WIK58" s="20"/>
      <c r="WIL58" s="20"/>
      <c r="WIM58" s="20"/>
      <c r="WIN58" s="20"/>
      <c r="WIO58" s="20"/>
      <c r="WIP58" s="20"/>
      <c r="WIQ58" s="20"/>
      <c r="WIR58" s="20"/>
      <c r="WIS58" s="20"/>
      <c r="WIT58" s="20"/>
      <c r="WIU58" s="20"/>
      <c r="WIV58" s="20"/>
      <c r="WIW58" s="20"/>
      <c r="WIX58" s="20"/>
      <c r="WIY58" s="20"/>
      <c r="WIZ58" s="20"/>
      <c r="WJA58" s="20"/>
      <c r="WJB58" s="20"/>
      <c r="WJC58" s="20"/>
      <c r="WJD58" s="20"/>
      <c r="WJE58" s="20"/>
      <c r="WJF58" s="20"/>
      <c r="WJG58" s="20"/>
      <c r="WJH58" s="20"/>
      <c r="WJI58" s="20"/>
      <c r="WJJ58" s="20"/>
      <c r="WJK58" s="20"/>
      <c r="WJL58" s="20"/>
      <c r="WJM58" s="20"/>
      <c r="WJN58" s="20"/>
      <c r="WJO58" s="20"/>
      <c r="WJP58" s="20"/>
      <c r="WJQ58" s="20"/>
      <c r="WJR58" s="20"/>
      <c r="WJS58" s="20"/>
      <c r="WJT58" s="20"/>
      <c r="WJU58" s="20"/>
      <c r="WJV58" s="20"/>
      <c r="WJW58" s="20"/>
      <c r="WJX58" s="20"/>
      <c r="WJY58" s="20"/>
      <c r="WJZ58" s="20"/>
      <c r="WKA58" s="20"/>
      <c r="WKB58" s="20"/>
      <c r="WKC58" s="20"/>
      <c r="WKD58" s="20"/>
      <c r="WKE58" s="20"/>
      <c r="WKF58" s="20"/>
      <c r="WKG58" s="20"/>
      <c r="WKH58" s="20"/>
      <c r="WKI58" s="20"/>
      <c r="WKJ58" s="20"/>
      <c r="WKK58" s="20"/>
      <c r="WKL58" s="20"/>
      <c r="WKM58" s="20"/>
      <c r="WKN58" s="20"/>
      <c r="WKO58" s="20"/>
      <c r="WKP58" s="20"/>
      <c r="WKQ58" s="20"/>
      <c r="WKR58" s="20"/>
      <c r="WKS58" s="20"/>
      <c r="WKT58" s="20"/>
      <c r="WKU58" s="20"/>
      <c r="WKV58" s="20"/>
      <c r="WKW58" s="20"/>
      <c r="WKX58" s="20"/>
      <c r="WKY58" s="20"/>
      <c r="WKZ58" s="20"/>
      <c r="WLA58" s="20"/>
      <c r="WLB58" s="20"/>
      <c r="WLC58" s="20"/>
      <c r="WLD58" s="20"/>
      <c r="WLE58" s="20"/>
      <c r="WLF58" s="20"/>
      <c r="WLG58" s="20"/>
      <c r="WLH58" s="20"/>
      <c r="WLI58" s="20"/>
      <c r="WLJ58" s="20"/>
      <c r="WLK58" s="20"/>
      <c r="WLL58" s="20"/>
      <c r="WLM58" s="20"/>
      <c r="WLN58" s="20"/>
      <c r="WLO58" s="20"/>
      <c r="WLP58" s="20"/>
      <c r="WLQ58" s="20"/>
      <c r="WLR58" s="20"/>
      <c r="WLS58" s="20"/>
      <c r="WLT58" s="20"/>
      <c r="WLU58" s="20"/>
      <c r="WLV58" s="20"/>
      <c r="WLW58" s="20"/>
      <c r="WLX58" s="20"/>
      <c r="WLY58" s="20"/>
      <c r="WLZ58" s="20"/>
      <c r="WMA58" s="20"/>
      <c r="WMB58" s="20"/>
      <c r="WMC58" s="20"/>
      <c r="WMD58" s="20"/>
      <c r="WME58" s="20"/>
      <c r="WMF58" s="20"/>
      <c r="WMG58" s="20"/>
      <c r="WMH58" s="20"/>
      <c r="WMI58" s="20"/>
      <c r="WMJ58" s="20"/>
      <c r="WMK58" s="20"/>
      <c r="WML58" s="20"/>
      <c r="WMM58" s="20"/>
      <c r="WMN58" s="20"/>
      <c r="WMO58" s="20"/>
      <c r="WMP58" s="20"/>
      <c r="WMQ58" s="20"/>
      <c r="WMR58" s="20"/>
      <c r="WMS58" s="20"/>
      <c r="WMT58" s="20"/>
      <c r="WMU58" s="20"/>
      <c r="WMV58" s="20"/>
      <c r="WMW58" s="20"/>
      <c r="WMX58" s="20"/>
      <c r="WMY58" s="20"/>
      <c r="WMZ58" s="20"/>
      <c r="WNA58" s="20"/>
      <c r="WNB58" s="20"/>
      <c r="WNC58" s="20"/>
      <c r="WND58" s="20"/>
      <c r="WNE58" s="20"/>
      <c r="WNF58" s="20"/>
      <c r="WNG58" s="20"/>
      <c r="WNH58" s="20"/>
      <c r="WNI58" s="20"/>
      <c r="WNJ58" s="20"/>
      <c r="WNK58" s="20"/>
      <c r="WNL58" s="20"/>
      <c r="WNM58" s="20"/>
      <c r="WNN58" s="20"/>
      <c r="WNO58" s="20"/>
      <c r="WNP58" s="20"/>
      <c r="WNQ58" s="20"/>
      <c r="WNR58" s="20"/>
      <c r="WNS58" s="20"/>
      <c r="WNT58" s="20"/>
      <c r="WNU58" s="20"/>
      <c r="WNV58" s="20"/>
      <c r="WNW58" s="20"/>
      <c r="WNX58" s="20"/>
      <c r="WNY58" s="20"/>
      <c r="WNZ58" s="20"/>
      <c r="WOA58" s="20"/>
      <c r="WOB58" s="20"/>
      <c r="WOC58" s="20"/>
      <c r="WOD58" s="20"/>
      <c r="WOE58" s="20"/>
      <c r="WOF58" s="20"/>
      <c r="WOG58" s="20"/>
      <c r="WOH58" s="20"/>
      <c r="WOI58" s="20"/>
      <c r="WOJ58" s="20"/>
      <c r="WOK58" s="20"/>
      <c r="WOL58" s="20"/>
      <c r="WOM58" s="20"/>
      <c r="WON58" s="20"/>
      <c r="WOO58" s="20"/>
      <c r="WOP58" s="20"/>
      <c r="WOQ58" s="20"/>
      <c r="WOR58" s="20"/>
      <c r="WOS58" s="20"/>
      <c r="WOT58" s="20"/>
      <c r="WOU58" s="20"/>
      <c r="WOV58" s="20"/>
      <c r="WOW58" s="20"/>
      <c r="WOX58" s="20"/>
      <c r="WOY58" s="20"/>
      <c r="WOZ58" s="20"/>
      <c r="WPA58" s="20"/>
      <c r="WPB58" s="20"/>
      <c r="WPC58" s="20"/>
      <c r="WPD58" s="20"/>
      <c r="WPE58" s="20"/>
      <c r="WPF58" s="20"/>
      <c r="WPG58" s="20"/>
      <c r="WPH58" s="20"/>
      <c r="WPI58" s="20"/>
      <c r="WPJ58" s="20"/>
      <c r="WPK58" s="20"/>
      <c r="WPL58" s="20"/>
      <c r="WPM58" s="20"/>
      <c r="WPN58" s="20"/>
      <c r="WPO58" s="20"/>
      <c r="WPP58" s="20"/>
      <c r="WPQ58" s="20"/>
      <c r="WPR58" s="20"/>
      <c r="WPS58" s="20"/>
      <c r="WPT58" s="20"/>
      <c r="WPU58" s="20"/>
      <c r="WPV58" s="20"/>
      <c r="WPW58" s="20"/>
      <c r="WPX58" s="20"/>
      <c r="WPY58" s="20"/>
      <c r="WPZ58" s="20"/>
      <c r="WQA58" s="20"/>
      <c r="WQB58" s="20"/>
      <c r="WQC58" s="20"/>
      <c r="WQD58" s="20"/>
      <c r="WQE58" s="20"/>
      <c r="WQF58" s="20"/>
      <c r="WQG58" s="20"/>
      <c r="WQH58" s="20"/>
      <c r="WQI58" s="20"/>
      <c r="WQJ58" s="20"/>
      <c r="WQK58" s="20"/>
      <c r="WQL58" s="20"/>
      <c r="WQM58" s="20"/>
      <c r="WQN58" s="20"/>
      <c r="WQO58" s="20"/>
      <c r="WQP58" s="20"/>
      <c r="WQQ58" s="20"/>
      <c r="WQR58" s="20"/>
      <c r="WQS58" s="20"/>
      <c r="WQT58" s="20"/>
      <c r="WQU58" s="20"/>
      <c r="WQV58" s="20"/>
      <c r="WQW58" s="20"/>
      <c r="WQX58" s="20"/>
      <c r="WQY58" s="20"/>
      <c r="WQZ58" s="20"/>
      <c r="WRA58" s="20"/>
      <c r="WRB58" s="20"/>
      <c r="WRC58" s="20"/>
      <c r="WRD58" s="20"/>
      <c r="WRE58" s="20"/>
      <c r="WRF58" s="20"/>
      <c r="WRG58" s="20"/>
      <c r="WRH58" s="20"/>
      <c r="WRI58" s="20"/>
      <c r="WRJ58" s="20"/>
      <c r="WRK58" s="20"/>
      <c r="WRL58" s="20"/>
      <c r="WRM58" s="20"/>
      <c r="WRN58" s="20"/>
      <c r="WRO58" s="20"/>
      <c r="WRP58" s="20"/>
      <c r="WRQ58" s="20"/>
      <c r="WRR58" s="20"/>
      <c r="WRS58" s="20"/>
      <c r="WRT58" s="20"/>
      <c r="WRU58" s="20"/>
      <c r="WRV58" s="20"/>
      <c r="WRW58" s="20"/>
      <c r="WRX58" s="20"/>
      <c r="WRY58" s="20"/>
      <c r="WRZ58" s="20"/>
      <c r="WSA58" s="20"/>
      <c r="WSB58" s="20"/>
      <c r="WSC58" s="20"/>
      <c r="WSD58" s="20"/>
      <c r="WSE58" s="20"/>
      <c r="WSF58" s="20"/>
      <c r="WSG58" s="20"/>
      <c r="WSH58" s="20"/>
      <c r="WSI58" s="20"/>
      <c r="WSJ58" s="20"/>
      <c r="WSK58" s="20"/>
      <c r="WSL58" s="20"/>
      <c r="WSM58" s="20"/>
      <c r="WSN58" s="20"/>
      <c r="WSO58" s="20"/>
      <c r="WSP58" s="20"/>
      <c r="WSQ58" s="20"/>
      <c r="WSR58" s="20"/>
      <c r="WSS58" s="20"/>
      <c r="WST58" s="20"/>
      <c r="WSU58" s="20"/>
      <c r="WSV58" s="20"/>
      <c r="WSW58" s="20"/>
      <c r="WSX58" s="20"/>
      <c r="WSY58" s="20"/>
      <c r="WSZ58" s="20"/>
      <c r="WTA58" s="20"/>
      <c r="WTB58" s="20"/>
      <c r="WTC58" s="20"/>
      <c r="WTD58" s="20"/>
      <c r="WTE58" s="20"/>
      <c r="WTF58" s="20"/>
      <c r="WTG58" s="20"/>
      <c r="WTH58" s="20"/>
      <c r="WTI58" s="20"/>
      <c r="WTJ58" s="20"/>
      <c r="WTK58" s="20"/>
      <c r="WTL58" s="20"/>
      <c r="WTM58" s="20"/>
      <c r="WTN58" s="20"/>
      <c r="WTO58" s="20"/>
      <c r="WTP58" s="20"/>
      <c r="WTQ58" s="20"/>
      <c r="WTR58" s="20"/>
      <c r="WTS58" s="20"/>
      <c r="WTT58" s="20"/>
      <c r="WTU58" s="20"/>
      <c r="WTV58" s="20"/>
      <c r="WTW58" s="20"/>
      <c r="WTX58" s="20"/>
      <c r="WTY58" s="20"/>
      <c r="WTZ58" s="20"/>
      <c r="WUA58" s="20"/>
      <c r="WUB58" s="20"/>
      <c r="WUC58" s="20"/>
      <c r="WUD58" s="20"/>
      <c r="WUE58" s="20"/>
      <c r="WUF58" s="20"/>
      <c r="WUG58" s="20"/>
      <c r="WUH58" s="20"/>
      <c r="WUI58" s="20"/>
      <c r="WUJ58" s="20"/>
      <c r="WUK58" s="20"/>
      <c r="WUL58" s="20"/>
      <c r="WUM58" s="20"/>
      <c r="WUN58" s="20"/>
      <c r="WUO58" s="20"/>
      <c r="WUP58" s="20"/>
      <c r="WUQ58" s="20"/>
      <c r="WUR58" s="20"/>
      <c r="WUS58" s="20"/>
      <c r="WUT58" s="20"/>
      <c r="WUU58" s="20"/>
      <c r="WUV58" s="20"/>
      <c r="WUW58" s="20"/>
      <c r="WUX58" s="20"/>
      <c r="WUY58" s="20"/>
      <c r="WUZ58" s="20"/>
      <c r="WVA58" s="20"/>
      <c r="WVB58" s="20"/>
      <c r="WVC58" s="20"/>
      <c r="WVD58" s="20"/>
      <c r="WVE58" s="20"/>
      <c r="WVF58" s="20"/>
      <c r="WVG58" s="20"/>
      <c r="WVH58" s="20"/>
      <c r="WVI58" s="20"/>
      <c r="WVJ58" s="20"/>
      <c r="WVK58" s="20"/>
      <c r="WVL58" s="20"/>
      <c r="WVM58" s="20"/>
      <c r="WVN58" s="20"/>
      <c r="WVO58" s="20"/>
      <c r="WVP58" s="20"/>
      <c r="WVQ58" s="20"/>
      <c r="WVR58" s="20"/>
      <c r="WVS58" s="20"/>
      <c r="WVT58" s="20"/>
      <c r="WVU58" s="20"/>
      <c r="WVV58" s="20"/>
      <c r="WVW58" s="20"/>
      <c r="WVX58" s="20"/>
      <c r="WVY58" s="20"/>
      <c r="WVZ58" s="20"/>
      <c r="WWA58" s="20"/>
      <c r="WWB58" s="20"/>
      <c r="WWC58" s="20"/>
      <c r="WWD58" s="20"/>
      <c r="WWE58" s="20"/>
      <c r="WWF58" s="20"/>
      <c r="WWG58" s="20"/>
      <c r="WWH58" s="20"/>
      <c r="WWI58" s="20"/>
      <c r="WWJ58" s="20"/>
      <c r="WWK58" s="20"/>
      <c r="WWL58" s="20"/>
      <c r="WWM58" s="20"/>
      <c r="WWN58" s="20"/>
      <c r="WWO58" s="20"/>
      <c r="WWP58" s="20"/>
      <c r="WWQ58" s="20"/>
      <c r="WWR58" s="20"/>
      <c r="WWS58" s="20"/>
      <c r="WWT58" s="20"/>
      <c r="WWU58" s="20"/>
      <c r="WWV58" s="20"/>
      <c r="WWW58" s="20"/>
      <c r="WWX58" s="20"/>
      <c r="WWY58" s="20"/>
      <c r="WWZ58" s="20"/>
      <c r="WXA58" s="20"/>
      <c r="WXB58" s="20"/>
      <c r="WXC58" s="20"/>
      <c r="WXD58" s="20"/>
      <c r="WXE58" s="20"/>
      <c r="WXF58" s="20"/>
      <c r="WXG58" s="20"/>
      <c r="WXH58" s="20"/>
      <c r="WXI58" s="20"/>
      <c r="WXJ58" s="20"/>
      <c r="WXK58" s="20"/>
      <c r="WXL58" s="20"/>
      <c r="WXM58" s="20"/>
      <c r="WXN58" s="20"/>
      <c r="WXO58" s="20"/>
      <c r="WXP58" s="20"/>
      <c r="WXQ58" s="20"/>
      <c r="WXR58" s="20"/>
      <c r="WXS58" s="20"/>
      <c r="WXT58" s="20"/>
      <c r="WXU58" s="20"/>
      <c r="WXV58" s="20"/>
      <c r="WXW58" s="20"/>
      <c r="WXX58" s="20"/>
      <c r="WXY58" s="20"/>
      <c r="WXZ58" s="20"/>
      <c r="WYA58" s="20"/>
      <c r="WYB58" s="20"/>
      <c r="WYC58" s="20"/>
      <c r="WYD58" s="20"/>
      <c r="WYE58" s="20"/>
      <c r="WYF58" s="20"/>
      <c r="WYG58" s="20"/>
      <c r="WYH58" s="20"/>
      <c r="WYI58" s="20"/>
      <c r="WYJ58" s="20"/>
      <c r="WYK58" s="20"/>
      <c r="WYL58" s="20"/>
      <c r="WYM58" s="20"/>
      <c r="WYN58" s="20"/>
      <c r="WYO58" s="20"/>
      <c r="WYP58" s="20"/>
      <c r="WYQ58" s="20"/>
      <c r="WYR58" s="20"/>
      <c r="WYS58" s="20"/>
      <c r="WYT58" s="20"/>
      <c r="WYU58" s="20"/>
      <c r="WYV58" s="20"/>
      <c r="WYW58" s="20"/>
      <c r="WYX58" s="20"/>
      <c r="WYY58" s="20"/>
      <c r="WYZ58" s="20"/>
      <c r="WZA58" s="20"/>
      <c r="WZB58" s="20"/>
      <c r="WZC58" s="20"/>
      <c r="WZD58" s="20"/>
      <c r="WZE58" s="20"/>
      <c r="WZF58" s="20"/>
      <c r="WZG58" s="20"/>
      <c r="WZH58" s="20"/>
      <c r="WZI58" s="20"/>
      <c r="WZJ58" s="20"/>
      <c r="WZK58" s="20"/>
      <c r="WZL58" s="20"/>
      <c r="WZM58" s="20"/>
      <c r="WZN58" s="20"/>
      <c r="WZO58" s="20"/>
      <c r="WZP58" s="20"/>
      <c r="WZQ58" s="20"/>
      <c r="WZR58" s="20"/>
      <c r="WZS58" s="20"/>
      <c r="WZT58" s="20"/>
      <c r="WZU58" s="20"/>
      <c r="WZV58" s="20"/>
      <c r="WZW58" s="20"/>
      <c r="WZX58" s="20"/>
      <c r="WZY58" s="20"/>
      <c r="WZZ58" s="20"/>
      <c r="XAA58" s="20"/>
      <c r="XAB58" s="20"/>
      <c r="XAC58" s="20"/>
      <c r="XAD58" s="20"/>
      <c r="XAE58" s="20"/>
      <c r="XAF58" s="20"/>
      <c r="XAG58" s="20"/>
      <c r="XAH58" s="20"/>
      <c r="XAI58" s="20"/>
      <c r="XAJ58" s="20"/>
      <c r="XAK58" s="20"/>
      <c r="XAL58" s="20"/>
      <c r="XAM58" s="20"/>
      <c r="XAN58" s="20"/>
      <c r="XAO58" s="20"/>
      <c r="XAP58" s="20"/>
      <c r="XAQ58" s="20"/>
      <c r="XAR58" s="20"/>
      <c r="XAS58" s="20"/>
      <c r="XAT58" s="20"/>
      <c r="XAU58" s="20"/>
      <c r="XAV58" s="20"/>
      <c r="XAW58" s="20"/>
      <c r="XAX58" s="20"/>
      <c r="XAY58" s="20"/>
      <c r="XAZ58" s="20"/>
      <c r="XBA58" s="20"/>
      <c r="XBB58" s="20"/>
      <c r="XBC58" s="20"/>
      <c r="XBD58" s="20"/>
      <c r="XBE58" s="20"/>
      <c r="XBF58" s="20"/>
      <c r="XBG58" s="20"/>
      <c r="XBH58" s="20"/>
      <c r="XBI58" s="20"/>
      <c r="XBJ58" s="20"/>
      <c r="XBK58" s="20"/>
      <c r="XBL58" s="20"/>
      <c r="XBM58" s="20"/>
      <c r="XBN58" s="20"/>
      <c r="XBO58" s="20"/>
      <c r="XBP58" s="20"/>
      <c r="XBQ58" s="20"/>
      <c r="XBR58" s="20"/>
      <c r="XBS58" s="20"/>
      <c r="XBT58" s="20"/>
      <c r="XBU58" s="20"/>
      <c r="XBV58" s="20"/>
      <c r="XBW58" s="20"/>
      <c r="XBX58" s="20"/>
      <c r="XBY58" s="20"/>
      <c r="XBZ58" s="20"/>
      <c r="XCA58" s="20"/>
      <c r="XCB58" s="20"/>
      <c r="XCC58" s="20"/>
      <c r="XCD58" s="20"/>
      <c r="XCE58" s="20"/>
      <c r="XCF58" s="20"/>
      <c r="XCG58" s="20"/>
      <c r="XCH58" s="20"/>
      <c r="XCI58" s="20"/>
      <c r="XCJ58" s="20"/>
      <c r="XCK58" s="20"/>
      <c r="XCL58" s="20"/>
      <c r="XCM58" s="20"/>
      <c r="XCN58" s="20"/>
      <c r="XCO58" s="20"/>
      <c r="XCP58" s="20"/>
      <c r="XCQ58" s="20"/>
      <c r="XCR58" s="20"/>
      <c r="XCS58" s="20"/>
      <c r="XCT58" s="20"/>
      <c r="XCU58" s="20"/>
      <c r="XCV58" s="20"/>
      <c r="XCW58" s="20"/>
      <c r="XCX58" s="20"/>
      <c r="XCY58" s="20"/>
      <c r="XCZ58" s="20"/>
      <c r="XDA58" s="20"/>
      <c r="XDB58" s="20"/>
      <c r="XDC58" s="20"/>
      <c r="XDD58" s="20"/>
      <c r="XDE58" s="20"/>
      <c r="XDF58" s="20"/>
      <c r="XDG58" s="20"/>
      <c r="XDH58" s="20"/>
      <c r="XDI58" s="20"/>
      <c r="XDJ58" s="20"/>
      <c r="XDK58" s="20"/>
      <c r="XDL58" s="20"/>
      <c r="XDM58" s="20"/>
      <c r="XDN58" s="20"/>
      <c r="XDO58" s="20"/>
      <c r="XDP58" s="20"/>
      <c r="XDQ58" s="20"/>
      <c r="XDR58" s="20"/>
      <c r="XDS58" s="20"/>
      <c r="XDT58" s="20"/>
      <c r="XDU58" s="20"/>
      <c r="XDV58" s="20"/>
      <c r="XDW58" s="20"/>
      <c r="XDX58" s="20"/>
      <c r="XDY58" s="20"/>
      <c r="XDZ58" s="20"/>
      <c r="XEA58" s="20"/>
      <c r="XEB58" s="20"/>
      <c r="XEC58" s="20"/>
      <c r="XED58" s="20"/>
      <c r="XEE58" s="20"/>
      <c r="XEF58" s="20"/>
      <c r="XEG58" s="20"/>
      <c r="XEH58" s="20"/>
      <c r="XEI58" s="20"/>
      <c r="XEJ58" s="20"/>
      <c r="XEK58" s="20"/>
      <c r="XEL58" s="20"/>
      <c r="XEM58" s="20"/>
      <c r="XEN58" s="20"/>
      <c r="XEO58" s="20"/>
      <c r="XEP58" s="20"/>
      <c r="XEQ58" s="20"/>
      <c r="XER58" s="20"/>
      <c r="XES58" s="20"/>
      <c r="XET58" s="20"/>
      <c r="XEU58" s="20"/>
      <c r="XEV58" s="20"/>
      <c r="XEW58" s="20"/>
      <c r="XEX58" s="20"/>
      <c r="XEY58" s="20"/>
      <c r="XEZ58" s="20"/>
      <c r="XFA58" s="20"/>
      <c r="XFB58" s="20"/>
      <c r="XFC58" s="20"/>
    </row>
    <row r="59" spans="3:16383" x14ac:dyDescent="0.2">
      <c r="C59" s="11" t="s">
        <v>120</v>
      </c>
      <c r="D59" s="15" t="s">
        <v>31</v>
      </c>
      <c r="E59" s="21">
        <v>3297</v>
      </c>
      <c r="F59" s="21">
        <v>2163</v>
      </c>
      <c r="G59" s="21">
        <v>2392</v>
      </c>
      <c r="H59" s="20">
        <f>(3340/3)*4</f>
        <v>4453.333333333333</v>
      </c>
      <c r="I59" s="20">
        <f>H59*(1+I63)</f>
        <v>4676</v>
      </c>
      <c r="J59" s="20">
        <f t="shared" ref="J59:R59" si="13">I59*(1+J63)</f>
        <v>5018.7507999999998</v>
      </c>
      <c r="K59" s="20">
        <f t="shared" si="13"/>
        <v>5420.2508640000005</v>
      </c>
      <c r="L59" s="20">
        <f t="shared" si="13"/>
        <v>5787.5631975504011</v>
      </c>
      <c r="M59" s="20">
        <f t="shared" si="13"/>
        <v>6214.0422989521148</v>
      </c>
      <c r="N59" s="20">
        <f t="shared" si="13"/>
        <v>6524.7444138997207</v>
      </c>
      <c r="O59" s="20">
        <f t="shared" si="13"/>
        <v>6941.1439361067805</v>
      </c>
      <c r="P59" s="20">
        <f t="shared" si="13"/>
        <v>7374.982570740457</v>
      </c>
      <c r="Q59" s="20">
        <f t="shared" si="13"/>
        <v>7808.4373076759102</v>
      </c>
      <c r="R59" s="20">
        <f t="shared" si="13"/>
        <v>8290.2039650485403</v>
      </c>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20"/>
      <c r="CE59" s="20"/>
      <c r="CF59" s="20"/>
      <c r="CG59" s="20"/>
      <c r="CH59" s="20"/>
      <c r="CI59" s="20"/>
      <c r="CJ59" s="20"/>
      <c r="CK59" s="20"/>
      <c r="CL59" s="20"/>
      <c r="CM59" s="20"/>
      <c r="CN59" s="20"/>
      <c r="CO59" s="20"/>
      <c r="CP59" s="20"/>
      <c r="CQ59" s="20"/>
      <c r="CR59" s="20"/>
      <c r="CS59" s="20"/>
      <c r="CT59" s="20"/>
      <c r="CU59" s="20"/>
      <c r="CV59" s="20"/>
      <c r="CW59" s="20"/>
      <c r="CX59" s="20"/>
      <c r="CY59" s="20"/>
      <c r="CZ59" s="20"/>
      <c r="DA59" s="20"/>
      <c r="DB59" s="20"/>
      <c r="DC59" s="20"/>
      <c r="DD59" s="20"/>
      <c r="DE59" s="20"/>
      <c r="DF59" s="20"/>
      <c r="DG59" s="20"/>
      <c r="DH59" s="20"/>
      <c r="DI59" s="20"/>
      <c r="DJ59" s="20"/>
      <c r="DK59" s="20"/>
      <c r="DL59" s="20"/>
      <c r="DM59" s="20"/>
      <c r="DN59" s="20"/>
      <c r="DO59" s="20"/>
      <c r="DP59" s="20"/>
      <c r="DQ59" s="20"/>
      <c r="DR59" s="20"/>
      <c r="DS59" s="20"/>
      <c r="DT59" s="20"/>
      <c r="DU59" s="20"/>
      <c r="DV59" s="20"/>
      <c r="DW59" s="20"/>
      <c r="DX59" s="20"/>
      <c r="DY59" s="20"/>
      <c r="DZ59" s="20"/>
      <c r="EA59" s="20"/>
      <c r="EB59" s="20"/>
      <c r="EC59" s="20"/>
      <c r="ED59" s="20"/>
      <c r="EE59" s="20"/>
      <c r="EF59" s="20"/>
      <c r="EG59" s="20"/>
      <c r="EH59" s="20"/>
      <c r="EI59" s="20"/>
      <c r="EJ59" s="20"/>
      <c r="EK59" s="20"/>
      <c r="EL59" s="20"/>
      <c r="EM59" s="20"/>
      <c r="EN59" s="20"/>
      <c r="EO59" s="20"/>
      <c r="EP59" s="20"/>
      <c r="EQ59" s="20"/>
      <c r="ER59" s="20"/>
      <c r="ES59" s="20"/>
      <c r="ET59" s="20"/>
      <c r="EU59" s="20"/>
      <c r="EV59" s="20"/>
      <c r="EW59" s="20"/>
      <c r="EX59" s="20"/>
      <c r="EY59" s="20"/>
      <c r="EZ59" s="20"/>
      <c r="FA59" s="20"/>
      <c r="FB59" s="20"/>
      <c r="FC59" s="20"/>
      <c r="FD59" s="20"/>
      <c r="FE59" s="20"/>
      <c r="FF59" s="20"/>
      <c r="FG59" s="20"/>
      <c r="FH59" s="20"/>
      <c r="FI59" s="20"/>
      <c r="FJ59" s="20"/>
      <c r="FK59" s="20"/>
      <c r="FL59" s="20"/>
      <c r="FM59" s="20"/>
      <c r="FN59" s="20"/>
      <c r="FO59" s="20"/>
      <c r="FP59" s="20"/>
      <c r="FQ59" s="20"/>
      <c r="FR59" s="20"/>
      <c r="FS59" s="20"/>
      <c r="FT59" s="20"/>
      <c r="FU59" s="20"/>
      <c r="FV59" s="20"/>
      <c r="FW59" s="20"/>
      <c r="FX59" s="20"/>
      <c r="FY59" s="20"/>
      <c r="FZ59" s="20"/>
      <c r="GA59" s="20"/>
      <c r="GB59" s="20"/>
      <c r="GC59" s="20"/>
      <c r="GD59" s="20"/>
      <c r="GE59" s="20"/>
      <c r="GF59" s="20"/>
      <c r="GG59" s="20"/>
      <c r="GH59" s="20"/>
      <c r="GI59" s="20"/>
      <c r="GJ59" s="20"/>
      <c r="GK59" s="20"/>
      <c r="GL59" s="20"/>
      <c r="GM59" s="20"/>
      <c r="GN59" s="20"/>
      <c r="GO59" s="20"/>
      <c r="GP59" s="20"/>
      <c r="GQ59" s="20"/>
      <c r="GR59" s="20"/>
      <c r="GS59" s="20"/>
      <c r="GT59" s="20"/>
      <c r="GU59" s="20"/>
      <c r="GV59" s="20"/>
      <c r="GW59" s="20"/>
      <c r="GX59" s="20"/>
      <c r="GY59" s="20"/>
      <c r="GZ59" s="20"/>
      <c r="HA59" s="20"/>
      <c r="HB59" s="20"/>
      <c r="HC59" s="20"/>
      <c r="HD59" s="20"/>
      <c r="HE59" s="20"/>
      <c r="HF59" s="20"/>
      <c r="HG59" s="20"/>
      <c r="HH59" s="20"/>
      <c r="HI59" s="20"/>
      <c r="HJ59" s="20"/>
      <c r="HK59" s="20"/>
      <c r="HL59" s="20"/>
      <c r="HM59" s="20"/>
      <c r="HN59" s="20"/>
      <c r="HO59" s="20"/>
      <c r="HP59" s="20"/>
      <c r="HQ59" s="20"/>
      <c r="HR59" s="20"/>
      <c r="HS59" s="20"/>
      <c r="HT59" s="20"/>
      <c r="HU59" s="20"/>
      <c r="HV59" s="20"/>
      <c r="HW59" s="20"/>
      <c r="HX59" s="20"/>
      <c r="HY59" s="20"/>
      <c r="HZ59" s="20"/>
      <c r="IA59" s="20"/>
      <c r="IB59" s="20"/>
      <c r="IC59" s="20"/>
      <c r="ID59" s="20"/>
      <c r="IE59" s="20"/>
      <c r="IF59" s="20"/>
      <c r="IG59" s="20"/>
      <c r="IH59" s="20"/>
      <c r="II59" s="20"/>
      <c r="IJ59" s="20"/>
      <c r="IK59" s="20"/>
      <c r="IL59" s="20"/>
      <c r="IM59" s="20"/>
      <c r="IN59" s="20"/>
      <c r="IO59" s="20"/>
      <c r="IP59" s="20"/>
      <c r="IQ59" s="20"/>
      <c r="IR59" s="20"/>
      <c r="IS59" s="20"/>
      <c r="IT59" s="20"/>
      <c r="IU59" s="20"/>
      <c r="IV59" s="20"/>
      <c r="IW59" s="20"/>
      <c r="IX59" s="20"/>
      <c r="IY59" s="20"/>
      <c r="IZ59" s="20"/>
      <c r="JA59" s="20"/>
      <c r="JB59" s="20"/>
      <c r="JC59" s="20"/>
      <c r="JD59" s="20"/>
      <c r="JE59" s="20"/>
      <c r="JF59" s="20"/>
      <c r="JG59" s="20"/>
      <c r="JH59" s="20"/>
      <c r="JI59" s="20"/>
      <c r="JJ59" s="20"/>
      <c r="JK59" s="20"/>
      <c r="JL59" s="20"/>
      <c r="JM59" s="20"/>
      <c r="JN59" s="20"/>
      <c r="JO59" s="20"/>
      <c r="JP59" s="20"/>
      <c r="JQ59" s="20"/>
      <c r="JR59" s="20"/>
      <c r="JS59" s="20"/>
      <c r="JT59" s="20"/>
      <c r="JU59" s="20"/>
      <c r="JV59" s="20"/>
      <c r="JW59" s="20"/>
      <c r="JX59" s="20"/>
      <c r="JY59" s="20"/>
      <c r="JZ59" s="20"/>
      <c r="KA59" s="20"/>
      <c r="KB59" s="20"/>
      <c r="KC59" s="20"/>
      <c r="KD59" s="20"/>
      <c r="KE59" s="20"/>
      <c r="KF59" s="20"/>
      <c r="KG59" s="20"/>
      <c r="KH59" s="20"/>
      <c r="KI59" s="20"/>
      <c r="KJ59" s="20"/>
      <c r="KK59" s="20"/>
      <c r="KL59" s="20"/>
      <c r="KM59" s="20"/>
      <c r="KN59" s="20"/>
      <c r="KO59" s="20"/>
      <c r="KP59" s="20"/>
      <c r="KQ59" s="20"/>
      <c r="KR59" s="20"/>
      <c r="KS59" s="20"/>
      <c r="KT59" s="20"/>
      <c r="KU59" s="20"/>
      <c r="KV59" s="20"/>
      <c r="KW59" s="20"/>
      <c r="KX59" s="20"/>
      <c r="KY59" s="20"/>
      <c r="KZ59" s="20"/>
      <c r="LA59" s="20"/>
      <c r="LB59" s="20"/>
      <c r="LC59" s="20"/>
      <c r="LD59" s="20"/>
      <c r="LE59" s="20"/>
      <c r="LF59" s="20"/>
      <c r="LG59" s="20"/>
      <c r="LH59" s="20"/>
      <c r="LI59" s="20"/>
      <c r="LJ59" s="20"/>
      <c r="LK59" s="20"/>
      <c r="LL59" s="20"/>
      <c r="LM59" s="20"/>
      <c r="LN59" s="20"/>
      <c r="LO59" s="20"/>
      <c r="LP59" s="20"/>
      <c r="LQ59" s="20"/>
      <c r="LR59" s="20"/>
      <c r="LS59" s="20"/>
      <c r="LT59" s="20"/>
      <c r="LU59" s="20"/>
      <c r="LV59" s="20"/>
      <c r="LW59" s="20"/>
      <c r="LX59" s="20"/>
      <c r="LY59" s="20"/>
      <c r="LZ59" s="20"/>
      <c r="MA59" s="20"/>
      <c r="MB59" s="20"/>
      <c r="MC59" s="20"/>
      <c r="MD59" s="20"/>
      <c r="ME59" s="20"/>
      <c r="MF59" s="20"/>
      <c r="MG59" s="20"/>
      <c r="MH59" s="20"/>
      <c r="MI59" s="20"/>
      <c r="MJ59" s="20"/>
      <c r="MK59" s="20"/>
      <c r="ML59" s="20"/>
      <c r="MM59" s="20"/>
      <c r="MN59" s="20"/>
      <c r="MO59" s="20"/>
      <c r="MP59" s="20"/>
      <c r="MQ59" s="20"/>
      <c r="MR59" s="20"/>
      <c r="MS59" s="20"/>
      <c r="MT59" s="20"/>
      <c r="MU59" s="20"/>
      <c r="MV59" s="20"/>
      <c r="MW59" s="20"/>
      <c r="MX59" s="20"/>
      <c r="MY59" s="20"/>
      <c r="MZ59" s="20"/>
      <c r="NA59" s="20"/>
      <c r="NB59" s="20"/>
      <c r="NC59" s="20"/>
      <c r="ND59" s="20"/>
      <c r="NE59" s="20"/>
      <c r="NF59" s="20"/>
      <c r="NG59" s="20"/>
      <c r="NH59" s="20"/>
      <c r="NI59" s="20"/>
      <c r="NJ59" s="20"/>
      <c r="NK59" s="20"/>
      <c r="NL59" s="20"/>
      <c r="NM59" s="20"/>
      <c r="NN59" s="20"/>
      <c r="NO59" s="20"/>
      <c r="NP59" s="20"/>
      <c r="NQ59" s="20"/>
      <c r="NR59" s="20"/>
      <c r="NS59" s="20"/>
      <c r="NT59" s="20"/>
      <c r="NU59" s="20"/>
      <c r="NV59" s="20"/>
      <c r="NW59" s="20"/>
      <c r="NX59" s="20"/>
      <c r="NY59" s="20"/>
      <c r="NZ59" s="20"/>
      <c r="OA59" s="20"/>
      <c r="OB59" s="20"/>
      <c r="OC59" s="20"/>
      <c r="OD59" s="20"/>
      <c r="OE59" s="20"/>
      <c r="OF59" s="20"/>
      <c r="OG59" s="20"/>
      <c r="OH59" s="20"/>
      <c r="OI59" s="20"/>
      <c r="OJ59" s="20"/>
      <c r="OK59" s="20"/>
      <c r="OL59" s="20"/>
      <c r="OM59" s="20"/>
      <c r="ON59" s="20"/>
      <c r="OO59" s="20"/>
      <c r="OP59" s="20"/>
      <c r="OQ59" s="20"/>
      <c r="OR59" s="20"/>
      <c r="OS59" s="20"/>
      <c r="OT59" s="20"/>
      <c r="OU59" s="20"/>
      <c r="OV59" s="20"/>
      <c r="OW59" s="20"/>
      <c r="OX59" s="20"/>
      <c r="OY59" s="20"/>
      <c r="OZ59" s="20"/>
      <c r="PA59" s="20"/>
      <c r="PB59" s="20"/>
      <c r="PC59" s="20"/>
      <c r="PD59" s="20"/>
      <c r="PE59" s="20"/>
      <c r="PF59" s="20"/>
      <c r="PG59" s="20"/>
      <c r="PH59" s="20"/>
      <c r="PI59" s="20"/>
      <c r="PJ59" s="20"/>
      <c r="PK59" s="20"/>
      <c r="PL59" s="20"/>
      <c r="PM59" s="20"/>
      <c r="PN59" s="20"/>
      <c r="PO59" s="20"/>
      <c r="PP59" s="20"/>
      <c r="PQ59" s="20"/>
      <c r="PR59" s="20"/>
      <c r="PS59" s="20"/>
      <c r="PT59" s="20"/>
      <c r="PU59" s="20"/>
      <c r="PV59" s="20"/>
      <c r="PW59" s="20"/>
      <c r="PX59" s="20"/>
      <c r="PY59" s="20"/>
      <c r="PZ59" s="20"/>
      <c r="QA59" s="20"/>
      <c r="QB59" s="20"/>
      <c r="QC59" s="20"/>
      <c r="QD59" s="20"/>
      <c r="QE59" s="20"/>
      <c r="QF59" s="20"/>
      <c r="QG59" s="20"/>
      <c r="QH59" s="20"/>
      <c r="QI59" s="20"/>
      <c r="QJ59" s="20"/>
      <c r="QK59" s="20"/>
      <c r="QL59" s="20"/>
      <c r="QM59" s="20"/>
      <c r="QN59" s="20"/>
      <c r="QO59" s="20"/>
      <c r="QP59" s="20"/>
      <c r="QQ59" s="20"/>
      <c r="QR59" s="20"/>
      <c r="QS59" s="20"/>
      <c r="QT59" s="20"/>
      <c r="QU59" s="20"/>
      <c r="QV59" s="20"/>
      <c r="QW59" s="20"/>
      <c r="QX59" s="20"/>
      <c r="QY59" s="20"/>
      <c r="QZ59" s="20"/>
      <c r="RA59" s="20"/>
      <c r="RB59" s="20"/>
      <c r="RC59" s="20"/>
      <c r="RD59" s="20"/>
      <c r="RE59" s="20"/>
      <c r="RF59" s="20"/>
      <c r="RG59" s="20"/>
      <c r="RH59" s="20"/>
      <c r="RI59" s="20"/>
      <c r="RJ59" s="20"/>
      <c r="RK59" s="20"/>
      <c r="RL59" s="20"/>
      <c r="RM59" s="20"/>
      <c r="RN59" s="20"/>
      <c r="RO59" s="20"/>
      <c r="RP59" s="20"/>
      <c r="RQ59" s="20"/>
      <c r="RR59" s="20"/>
      <c r="RS59" s="20"/>
      <c r="RT59" s="20"/>
      <c r="RU59" s="20"/>
      <c r="RV59" s="20"/>
      <c r="RW59" s="20"/>
      <c r="RX59" s="20"/>
      <c r="RY59" s="20"/>
      <c r="RZ59" s="20"/>
      <c r="SA59" s="20"/>
      <c r="SB59" s="20"/>
      <c r="SC59" s="20"/>
      <c r="SD59" s="20"/>
      <c r="SE59" s="20"/>
      <c r="SF59" s="20"/>
      <c r="SG59" s="20"/>
      <c r="SH59" s="20"/>
      <c r="SI59" s="20"/>
      <c r="SJ59" s="20"/>
      <c r="SK59" s="20"/>
      <c r="SL59" s="20"/>
      <c r="SM59" s="20"/>
      <c r="SN59" s="20"/>
      <c r="SO59" s="20"/>
      <c r="SP59" s="20"/>
      <c r="SQ59" s="20"/>
      <c r="SR59" s="20"/>
      <c r="SS59" s="20"/>
      <c r="ST59" s="20"/>
      <c r="SU59" s="20"/>
      <c r="SV59" s="20"/>
      <c r="SW59" s="20"/>
      <c r="SX59" s="20"/>
      <c r="SY59" s="20"/>
      <c r="SZ59" s="20"/>
      <c r="TA59" s="20"/>
      <c r="TB59" s="20"/>
      <c r="TC59" s="20"/>
      <c r="TD59" s="20"/>
      <c r="TE59" s="20"/>
      <c r="TF59" s="20"/>
      <c r="TG59" s="20"/>
      <c r="TH59" s="20"/>
      <c r="TI59" s="20"/>
      <c r="TJ59" s="20"/>
      <c r="TK59" s="20"/>
      <c r="TL59" s="20"/>
      <c r="TM59" s="20"/>
      <c r="TN59" s="20"/>
      <c r="TO59" s="20"/>
      <c r="TP59" s="20"/>
      <c r="TQ59" s="20"/>
      <c r="TR59" s="20"/>
      <c r="TS59" s="20"/>
      <c r="TT59" s="20"/>
      <c r="TU59" s="20"/>
      <c r="TV59" s="20"/>
      <c r="TW59" s="20"/>
      <c r="TX59" s="20"/>
      <c r="TY59" s="20"/>
      <c r="TZ59" s="20"/>
      <c r="UA59" s="20"/>
      <c r="UB59" s="20"/>
      <c r="UC59" s="20"/>
      <c r="UD59" s="20"/>
      <c r="UE59" s="20"/>
      <c r="UF59" s="20"/>
      <c r="UG59" s="20"/>
      <c r="UH59" s="20"/>
      <c r="UI59" s="20"/>
      <c r="UJ59" s="20"/>
      <c r="UK59" s="20"/>
      <c r="UL59" s="20"/>
      <c r="UM59" s="20"/>
      <c r="UN59" s="20"/>
      <c r="UO59" s="20"/>
      <c r="UP59" s="20"/>
      <c r="UQ59" s="20"/>
      <c r="UR59" s="20"/>
      <c r="US59" s="20"/>
      <c r="UT59" s="20"/>
      <c r="UU59" s="20"/>
      <c r="UV59" s="20"/>
      <c r="UW59" s="20"/>
      <c r="UX59" s="20"/>
      <c r="UY59" s="20"/>
      <c r="UZ59" s="20"/>
      <c r="VA59" s="20"/>
      <c r="VB59" s="20"/>
      <c r="VC59" s="20"/>
      <c r="VD59" s="20"/>
      <c r="VE59" s="20"/>
      <c r="VF59" s="20"/>
      <c r="VG59" s="20"/>
      <c r="VH59" s="20"/>
      <c r="VI59" s="20"/>
      <c r="VJ59" s="20"/>
      <c r="VK59" s="20"/>
      <c r="VL59" s="20"/>
      <c r="VM59" s="20"/>
      <c r="VN59" s="20"/>
      <c r="VO59" s="20"/>
      <c r="VP59" s="20"/>
      <c r="VQ59" s="20"/>
      <c r="VR59" s="20"/>
      <c r="VS59" s="20"/>
      <c r="VT59" s="20"/>
      <c r="VU59" s="20"/>
      <c r="VV59" s="20"/>
      <c r="VW59" s="20"/>
      <c r="VX59" s="20"/>
      <c r="VY59" s="20"/>
      <c r="VZ59" s="20"/>
      <c r="WA59" s="20"/>
      <c r="WB59" s="20"/>
      <c r="WC59" s="20"/>
      <c r="WD59" s="20"/>
      <c r="WE59" s="20"/>
      <c r="WF59" s="20"/>
      <c r="WG59" s="20"/>
      <c r="WH59" s="20"/>
      <c r="WI59" s="20"/>
      <c r="WJ59" s="20"/>
      <c r="WK59" s="20"/>
      <c r="WL59" s="20"/>
      <c r="WM59" s="20"/>
      <c r="WN59" s="20"/>
      <c r="WO59" s="20"/>
      <c r="WP59" s="20"/>
      <c r="WQ59" s="20"/>
      <c r="WR59" s="20"/>
      <c r="WS59" s="20"/>
      <c r="WT59" s="20"/>
      <c r="WU59" s="20"/>
      <c r="WV59" s="20"/>
      <c r="WW59" s="20"/>
      <c r="WX59" s="20"/>
      <c r="WY59" s="20"/>
      <c r="WZ59" s="20"/>
      <c r="XA59" s="20"/>
      <c r="XB59" s="20"/>
      <c r="XC59" s="20"/>
      <c r="XD59" s="20"/>
      <c r="XE59" s="20"/>
      <c r="XF59" s="20"/>
      <c r="XG59" s="20"/>
      <c r="XH59" s="20"/>
      <c r="XI59" s="20"/>
      <c r="XJ59" s="20"/>
      <c r="XK59" s="20"/>
      <c r="XL59" s="20"/>
      <c r="XM59" s="20"/>
      <c r="XN59" s="20"/>
      <c r="XO59" s="20"/>
      <c r="XP59" s="20"/>
      <c r="XQ59" s="20"/>
      <c r="XR59" s="20"/>
      <c r="XS59" s="20"/>
      <c r="XT59" s="20"/>
      <c r="XU59" s="20"/>
      <c r="XV59" s="20"/>
      <c r="XW59" s="20"/>
      <c r="XX59" s="20"/>
      <c r="XY59" s="20"/>
      <c r="XZ59" s="20"/>
      <c r="YA59" s="20"/>
      <c r="YB59" s="20"/>
      <c r="YC59" s="20"/>
      <c r="YD59" s="20"/>
      <c r="YE59" s="20"/>
      <c r="YF59" s="20"/>
      <c r="YG59" s="20"/>
      <c r="YH59" s="20"/>
      <c r="YI59" s="20"/>
      <c r="YJ59" s="20"/>
      <c r="YK59" s="20"/>
      <c r="YL59" s="20"/>
      <c r="YM59" s="20"/>
      <c r="YN59" s="20"/>
      <c r="YO59" s="20"/>
      <c r="YP59" s="20"/>
      <c r="YQ59" s="20"/>
      <c r="YR59" s="20"/>
      <c r="YS59" s="20"/>
      <c r="YT59" s="20"/>
      <c r="YU59" s="20"/>
      <c r="YV59" s="20"/>
      <c r="YW59" s="20"/>
      <c r="YX59" s="20"/>
      <c r="YY59" s="20"/>
      <c r="YZ59" s="20"/>
      <c r="ZA59" s="20"/>
      <c r="ZB59" s="20"/>
      <c r="ZC59" s="20"/>
      <c r="ZD59" s="20"/>
      <c r="ZE59" s="20"/>
      <c r="ZF59" s="20"/>
      <c r="ZG59" s="20"/>
      <c r="ZH59" s="20"/>
      <c r="ZI59" s="20"/>
      <c r="ZJ59" s="20"/>
      <c r="ZK59" s="20"/>
      <c r="ZL59" s="20"/>
      <c r="ZM59" s="20"/>
      <c r="ZN59" s="20"/>
      <c r="ZO59" s="20"/>
      <c r="ZP59" s="20"/>
      <c r="ZQ59" s="20"/>
      <c r="ZR59" s="20"/>
      <c r="ZS59" s="20"/>
      <c r="ZT59" s="20"/>
      <c r="ZU59" s="20"/>
      <c r="ZV59" s="20"/>
      <c r="ZW59" s="20"/>
      <c r="ZX59" s="20"/>
      <c r="ZY59" s="20"/>
      <c r="ZZ59" s="20"/>
      <c r="AAA59" s="20"/>
      <c r="AAB59" s="20"/>
      <c r="AAC59" s="20"/>
      <c r="AAD59" s="20"/>
      <c r="AAE59" s="20"/>
      <c r="AAF59" s="20"/>
      <c r="AAG59" s="20"/>
      <c r="AAH59" s="20"/>
      <c r="AAI59" s="20"/>
      <c r="AAJ59" s="20"/>
      <c r="AAK59" s="20"/>
      <c r="AAL59" s="20"/>
      <c r="AAM59" s="20"/>
      <c r="AAN59" s="20"/>
      <c r="AAO59" s="20"/>
      <c r="AAP59" s="20"/>
      <c r="AAQ59" s="20"/>
      <c r="AAR59" s="20"/>
      <c r="AAS59" s="20"/>
      <c r="AAT59" s="20"/>
      <c r="AAU59" s="20"/>
      <c r="AAV59" s="20"/>
      <c r="AAW59" s="20"/>
      <c r="AAX59" s="20"/>
      <c r="AAY59" s="20"/>
      <c r="AAZ59" s="20"/>
      <c r="ABA59" s="20"/>
      <c r="ABB59" s="20"/>
      <c r="ABC59" s="20"/>
      <c r="ABD59" s="20"/>
      <c r="ABE59" s="20"/>
      <c r="ABF59" s="20"/>
      <c r="ABG59" s="20"/>
      <c r="ABH59" s="20"/>
      <c r="ABI59" s="20"/>
      <c r="ABJ59" s="20"/>
      <c r="ABK59" s="20"/>
      <c r="ABL59" s="20"/>
      <c r="ABM59" s="20"/>
      <c r="ABN59" s="20"/>
      <c r="ABO59" s="20"/>
      <c r="ABP59" s="20"/>
      <c r="ABQ59" s="20"/>
      <c r="ABR59" s="20"/>
      <c r="ABS59" s="20"/>
      <c r="ABT59" s="20"/>
      <c r="ABU59" s="20"/>
      <c r="ABV59" s="20"/>
      <c r="ABW59" s="20"/>
      <c r="ABX59" s="20"/>
      <c r="ABY59" s="20"/>
      <c r="ABZ59" s="20"/>
      <c r="ACA59" s="20"/>
      <c r="ACB59" s="20"/>
      <c r="ACC59" s="20"/>
      <c r="ACD59" s="20"/>
      <c r="ACE59" s="20"/>
      <c r="ACF59" s="20"/>
      <c r="ACG59" s="20"/>
      <c r="ACH59" s="20"/>
      <c r="ACI59" s="20"/>
      <c r="ACJ59" s="20"/>
      <c r="ACK59" s="20"/>
      <c r="ACL59" s="20"/>
      <c r="ACM59" s="20"/>
      <c r="ACN59" s="20"/>
      <c r="ACO59" s="20"/>
      <c r="ACP59" s="20"/>
      <c r="ACQ59" s="20"/>
      <c r="ACR59" s="20"/>
      <c r="ACS59" s="20"/>
      <c r="ACT59" s="20"/>
      <c r="ACU59" s="20"/>
      <c r="ACV59" s="20"/>
      <c r="ACW59" s="20"/>
      <c r="ACX59" s="20"/>
      <c r="ACY59" s="20"/>
      <c r="ACZ59" s="20"/>
      <c r="ADA59" s="20"/>
      <c r="ADB59" s="20"/>
      <c r="ADC59" s="20"/>
      <c r="ADD59" s="20"/>
      <c r="ADE59" s="20"/>
      <c r="ADF59" s="20"/>
      <c r="ADG59" s="20"/>
      <c r="ADH59" s="20"/>
      <c r="ADI59" s="20"/>
      <c r="ADJ59" s="20"/>
      <c r="ADK59" s="20"/>
      <c r="ADL59" s="20"/>
      <c r="ADM59" s="20"/>
      <c r="ADN59" s="20"/>
      <c r="ADO59" s="20"/>
      <c r="ADP59" s="20"/>
      <c r="ADQ59" s="20"/>
      <c r="ADR59" s="20"/>
      <c r="ADS59" s="20"/>
      <c r="ADT59" s="20"/>
      <c r="ADU59" s="20"/>
      <c r="ADV59" s="20"/>
      <c r="ADW59" s="20"/>
      <c r="ADX59" s="20"/>
      <c r="ADY59" s="20"/>
      <c r="ADZ59" s="20"/>
      <c r="AEA59" s="20"/>
      <c r="AEB59" s="20"/>
      <c r="AEC59" s="20"/>
      <c r="AED59" s="20"/>
      <c r="AEE59" s="20"/>
      <c r="AEF59" s="20"/>
      <c r="AEG59" s="20"/>
      <c r="AEH59" s="20"/>
      <c r="AEI59" s="20"/>
      <c r="AEJ59" s="20"/>
      <c r="AEK59" s="20"/>
      <c r="AEL59" s="20"/>
      <c r="AEM59" s="20"/>
      <c r="AEN59" s="20"/>
      <c r="AEO59" s="20"/>
      <c r="AEP59" s="20"/>
      <c r="AEQ59" s="20"/>
      <c r="AER59" s="20"/>
      <c r="AES59" s="20"/>
      <c r="AET59" s="20"/>
      <c r="AEU59" s="20"/>
      <c r="AEV59" s="20"/>
      <c r="AEW59" s="20"/>
      <c r="AEX59" s="20"/>
      <c r="AEY59" s="20"/>
      <c r="AEZ59" s="20"/>
      <c r="AFA59" s="20"/>
      <c r="AFB59" s="20"/>
      <c r="AFC59" s="20"/>
      <c r="AFD59" s="20"/>
      <c r="AFE59" s="20"/>
      <c r="AFF59" s="20"/>
      <c r="AFG59" s="20"/>
      <c r="AFH59" s="20"/>
      <c r="AFI59" s="20"/>
      <c r="AFJ59" s="20"/>
      <c r="AFK59" s="20"/>
      <c r="AFL59" s="20"/>
      <c r="AFM59" s="20"/>
      <c r="AFN59" s="20"/>
      <c r="AFO59" s="20"/>
      <c r="AFP59" s="20"/>
      <c r="AFQ59" s="20"/>
      <c r="AFR59" s="20"/>
      <c r="AFS59" s="20"/>
      <c r="AFT59" s="20"/>
      <c r="AFU59" s="20"/>
      <c r="AFV59" s="20"/>
      <c r="AFW59" s="20"/>
      <c r="AFX59" s="20"/>
      <c r="AFY59" s="20"/>
      <c r="AFZ59" s="20"/>
      <c r="AGA59" s="20"/>
      <c r="AGB59" s="20"/>
      <c r="AGC59" s="20"/>
      <c r="AGD59" s="20"/>
      <c r="AGE59" s="20"/>
      <c r="AGF59" s="20"/>
      <c r="AGG59" s="20"/>
      <c r="AGH59" s="20"/>
      <c r="AGI59" s="20"/>
      <c r="AGJ59" s="20"/>
      <c r="AGK59" s="20"/>
      <c r="AGL59" s="20"/>
      <c r="AGM59" s="20"/>
      <c r="AGN59" s="20"/>
      <c r="AGO59" s="20"/>
      <c r="AGP59" s="20"/>
      <c r="AGQ59" s="20"/>
      <c r="AGR59" s="20"/>
      <c r="AGS59" s="20"/>
      <c r="AGT59" s="20"/>
      <c r="AGU59" s="20"/>
      <c r="AGV59" s="20"/>
      <c r="AGW59" s="20"/>
      <c r="AGX59" s="20"/>
      <c r="AGY59" s="20"/>
      <c r="AGZ59" s="20"/>
      <c r="AHA59" s="20"/>
      <c r="AHB59" s="20"/>
      <c r="AHC59" s="20"/>
      <c r="AHD59" s="20"/>
      <c r="AHE59" s="20"/>
      <c r="AHF59" s="20"/>
      <c r="AHG59" s="20"/>
      <c r="AHH59" s="20"/>
      <c r="AHI59" s="20"/>
      <c r="AHJ59" s="20"/>
      <c r="AHK59" s="20"/>
      <c r="AHL59" s="20"/>
      <c r="AHM59" s="20"/>
      <c r="AHN59" s="20"/>
      <c r="AHO59" s="20"/>
      <c r="AHP59" s="20"/>
      <c r="AHQ59" s="20"/>
      <c r="AHR59" s="20"/>
      <c r="AHS59" s="20"/>
      <c r="AHT59" s="20"/>
      <c r="AHU59" s="20"/>
      <c r="AHV59" s="20"/>
      <c r="AHW59" s="20"/>
      <c r="AHX59" s="20"/>
      <c r="AHY59" s="20"/>
      <c r="AHZ59" s="20"/>
      <c r="AIA59" s="20"/>
      <c r="AIB59" s="20"/>
      <c r="AIC59" s="20"/>
      <c r="AID59" s="20"/>
      <c r="AIE59" s="20"/>
      <c r="AIF59" s="20"/>
      <c r="AIG59" s="20"/>
      <c r="AIH59" s="20"/>
      <c r="AII59" s="20"/>
      <c r="AIJ59" s="20"/>
      <c r="AIK59" s="20"/>
      <c r="AIL59" s="20"/>
      <c r="AIM59" s="20"/>
      <c r="AIN59" s="20"/>
      <c r="AIO59" s="20"/>
      <c r="AIP59" s="20"/>
      <c r="AIQ59" s="20"/>
      <c r="AIR59" s="20"/>
      <c r="AIS59" s="20"/>
      <c r="AIT59" s="20"/>
      <c r="AIU59" s="20"/>
      <c r="AIV59" s="20"/>
      <c r="AIW59" s="20"/>
      <c r="AIX59" s="20"/>
      <c r="AIY59" s="20"/>
      <c r="AIZ59" s="20"/>
      <c r="AJA59" s="20"/>
      <c r="AJB59" s="20"/>
      <c r="AJC59" s="20"/>
      <c r="AJD59" s="20"/>
      <c r="AJE59" s="20"/>
      <c r="AJF59" s="20"/>
      <c r="AJG59" s="20"/>
      <c r="AJH59" s="20"/>
      <c r="AJI59" s="20"/>
      <c r="AJJ59" s="20"/>
      <c r="AJK59" s="20"/>
      <c r="AJL59" s="20"/>
      <c r="AJM59" s="20"/>
      <c r="AJN59" s="20"/>
      <c r="AJO59" s="20"/>
      <c r="AJP59" s="20"/>
      <c r="AJQ59" s="20"/>
      <c r="AJR59" s="20"/>
      <c r="AJS59" s="20"/>
      <c r="AJT59" s="20"/>
      <c r="AJU59" s="20"/>
      <c r="AJV59" s="20"/>
      <c r="AJW59" s="20"/>
      <c r="AJX59" s="20"/>
      <c r="AJY59" s="20"/>
      <c r="AJZ59" s="20"/>
      <c r="AKA59" s="20"/>
      <c r="AKB59" s="20"/>
      <c r="AKC59" s="20"/>
      <c r="AKD59" s="20"/>
      <c r="AKE59" s="20"/>
      <c r="AKF59" s="20"/>
      <c r="AKG59" s="20"/>
      <c r="AKH59" s="20"/>
      <c r="AKI59" s="20"/>
      <c r="AKJ59" s="20"/>
      <c r="AKK59" s="20"/>
      <c r="AKL59" s="20"/>
      <c r="AKM59" s="20"/>
      <c r="AKN59" s="20"/>
      <c r="AKO59" s="20"/>
      <c r="AKP59" s="20"/>
      <c r="AKQ59" s="20"/>
      <c r="AKR59" s="20"/>
      <c r="AKS59" s="20"/>
      <c r="AKT59" s="20"/>
      <c r="AKU59" s="20"/>
      <c r="AKV59" s="20"/>
      <c r="AKW59" s="20"/>
      <c r="AKX59" s="20"/>
      <c r="AKY59" s="20"/>
      <c r="AKZ59" s="20"/>
      <c r="ALA59" s="20"/>
      <c r="ALB59" s="20"/>
      <c r="ALC59" s="20"/>
      <c r="ALD59" s="20"/>
      <c r="ALE59" s="20"/>
      <c r="ALF59" s="20"/>
      <c r="ALG59" s="20"/>
      <c r="ALH59" s="20"/>
      <c r="ALI59" s="20"/>
      <c r="ALJ59" s="20"/>
      <c r="ALK59" s="20"/>
      <c r="ALL59" s="20"/>
      <c r="ALM59" s="20"/>
      <c r="ALN59" s="20"/>
      <c r="ALO59" s="20"/>
      <c r="ALP59" s="20"/>
      <c r="ALQ59" s="20"/>
      <c r="ALR59" s="20"/>
      <c r="ALS59" s="20"/>
      <c r="ALT59" s="20"/>
      <c r="ALU59" s="20"/>
      <c r="ALV59" s="20"/>
      <c r="ALW59" s="20"/>
      <c r="ALX59" s="20"/>
      <c r="ALY59" s="20"/>
      <c r="ALZ59" s="20"/>
      <c r="AMA59" s="20"/>
      <c r="AMB59" s="20"/>
      <c r="AMC59" s="20"/>
      <c r="AMD59" s="20"/>
      <c r="AME59" s="20"/>
      <c r="AMF59" s="20"/>
      <c r="AMG59" s="20"/>
      <c r="AMH59" s="20"/>
      <c r="AMI59" s="20"/>
      <c r="AMJ59" s="20"/>
      <c r="AMK59" s="20"/>
      <c r="AML59" s="20"/>
      <c r="AMM59" s="20"/>
      <c r="AMN59" s="20"/>
      <c r="AMO59" s="20"/>
      <c r="AMP59" s="20"/>
      <c r="AMQ59" s="20"/>
      <c r="AMR59" s="20"/>
      <c r="AMS59" s="20"/>
      <c r="AMT59" s="20"/>
      <c r="AMU59" s="20"/>
      <c r="AMV59" s="20"/>
      <c r="AMW59" s="20"/>
      <c r="AMX59" s="20"/>
      <c r="AMY59" s="20"/>
      <c r="AMZ59" s="20"/>
      <c r="ANA59" s="20"/>
      <c r="ANB59" s="20"/>
      <c r="ANC59" s="20"/>
      <c r="AND59" s="20"/>
      <c r="ANE59" s="20"/>
      <c r="ANF59" s="20"/>
      <c r="ANG59" s="20"/>
      <c r="ANH59" s="20"/>
      <c r="ANI59" s="20"/>
      <c r="ANJ59" s="20"/>
      <c r="ANK59" s="20"/>
      <c r="ANL59" s="20"/>
      <c r="ANM59" s="20"/>
      <c r="ANN59" s="20"/>
      <c r="ANO59" s="20"/>
      <c r="ANP59" s="20"/>
      <c r="ANQ59" s="20"/>
      <c r="ANR59" s="20"/>
      <c r="ANS59" s="20"/>
      <c r="ANT59" s="20"/>
      <c r="ANU59" s="20"/>
      <c r="ANV59" s="20"/>
      <c r="ANW59" s="20"/>
      <c r="ANX59" s="20"/>
      <c r="ANY59" s="20"/>
      <c r="ANZ59" s="20"/>
      <c r="AOA59" s="20"/>
      <c r="AOB59" s="20"/>
      <c r="AOC59" s="20"/>
      <c r="AOD59" s="20"/>
      <c r="AOE59" s="20"/>
      <c r="AOF59" s="20"/>
      <c r="AOG59" s="20"/>
      <c r="AOH59" s="20"/>
      <c r="AOI59" s="20"/>
      <c r="AOJ59" s="20"/>
      <c r="AOK59" s="20"/>
      <c r="AOL59" s="20"/>
      <c r="AOM59" s="20"/>
      <c r="AON59" s="20"/>
      <c r="AOO59" s="20"/>
      <c r="AOP59" s="20"/>
      <c r="AOQ59" s="20"/>
      <c r="AOR59" s="20"/>
      <c r="AOS59" s="20"/>
      <c r="AOT59" s="20"/>
      <c r="AOU59" s="20"/>
      <c r="AOV59" s="20"/>
      <c r="AOW59" s="20"/>
      <c r="AOX59" s="20"/>
      <c r="AOY59" s="20"/>
      <c r="AOZ59" s="20"/>
      <c r="APA59" s="20"/>
      <c r="APB59" s="20"/>
      <c r="APC59" s="20"/>
      <c r="APD59" s="20"/>
      <c r="APE59" s="20"/>
      <c r="APF59" s="20"/>
      <c r="APG59" s="20"/>
      <c r="APH59" s="20"/>
      <c r="API59" s="20"/>
      <c r="APJ59" s="20"/>
      <c r="APK59" s="20"/>
      <c r="APL59" s="20"/>
      <c r="APM59" s="20"/>
      <c r="APN59" s="20"/>
      <c r="APO59" s="20"/>
      <c r="APP59" s="20"/>
      <c r="APQ59" s="20"/>
      <c r="APR59" s="20"/>
      <c r="APS59" s="20"/>
      <c r="APT59" s="20"/>
      <c r="APU59" s="20"/>
      <c r="APV59" s="20"/>
      <c r="APW59" s="20"/>
      <c r="APX59" s="20"/>
      <c r="APY59" s="20"/>
      <c r="APZ59" s="20"/>
      <c r="AQA59" s="20"/>
      <c r="AQB59" s="20"/>
      <c r="AQC59" s="20"/>
      <c r="AQD59" s="20"/>
      <c r="AQE59" s="20"/>
      <c r="AQF59" s="20"/>
      <c r="AQG59" s="20"/>
      <c r="AQH59" s="20"/>
      <c r="AQI59" s="20"/>
      <c r="AQJ59" s="20"/>
      <c r="AQK59" s="20"/>
      <c r="AQL59" s="20"/>
      <c r="AQM59" s="20"/>
      <c r="AQN59" s="20"/>
      <c r="AQO59" s="20"/>
      <c r="AQP59" s="20"/>
      <c r="AQQ59" s="20"/>
      <c r="AQR59" s="20"/>
      <c r="AQS59" s="20"/>
      <c r="AQT59" s="20"/>
      <c r="AQU59" s="20"/>
      <c r="AQV59" s="20"/>
      <c r="AQW59" s="20"/>
      <c r="AQX59" s="20"/>
      <c r="AQY59" s="20"/>
      <c r="AQZ59" s="20"/>
      <c r="ARA59" s="20"/>
      <c r="ARB59" s="20"/>
      <c r="ARC59" s="20"/>
      <c r="ARD59" s="20"/>
      <c r="ARE59" s="20"/>
      <c r="ARF59" s="20"/>
      <c r="ARG59" s="20"/>
      <c r="ARH59" s="20"/>
      <c r="ARI59" s="20"/>
      <c r="ARJ59" s="20"/>
      <c r="ARK59" s="20"/>
      <c r="ARL59" s="20"/>
      <c r="ARM59" s="20"/>
      <c r="ARN59" s="20"/>
      <c r="ARO59" s="20"/>
      <c r="ARP59" s="20"/>
      <c r="ARQ59" s="20"/>
      <c r="ARR59" s="20"/>
      <c r="ARS59" s="20"/>
      <c r="ART59" s="20"/>
      <c r="ARU59" s="20"/>
      <c r="ARV59" s="20"/>
      <c r="ARW59" s="20"/>
      <c r="ARX59" s="20"/>
      <c r="ARY59" s="20"/>
      <c r="ARZ59" s="20"/>
      <c r="ASA59" s="20"/>
      <c r="ASB59" s="20"/>
      <c r="ASC59" s="20"/>
      <c r="ASD59" s="20"/>
      <c r="ASE59" s="20"/>
      <c r="ASF59" s="20"/>
      <c r="ASG59" s="20"/>
      <c r="ASH59" s="20"/>
      <c r="ASI59" s="20"/>
      <c r="ASJ59" s="20"/>
      <c r="ASK59" s="20"/>
      <c r="ASL59" s="20"/>
      <c r="ASM59" s="20"/>
      <c r="ASN59" s="20"/>
      <c r="ASO59" s="20"/>
      <c r="ASP59" s="20"/>
      <c r="ASQ59" s="20"/>
      <c r="ASR59" s="20"/>
      <c r="ASS59" s="20"/>
      <c r="AST59" s="20"/>
      <c r="ASU59" s="20"/>
      <c r="ASV59" s="20"/>
      <c r="ASW59" s="20"/>
      <c r="ASX59" s="20"/>
      <c r="ASY59" s="20"/>
      <c r="ASZ59" s="20"/>
      <c r="ATA59" s="20"/>
      <c r="ATB59" s="20"/>
      <c r="ATC59" s="20"/>
      <c r="ATD59" s="20"/>
      <c r="ATE59" s="20"/>
      <c r="ATF59" s="20"/>
      <c r="ATG59" s="20"/>
      <c r="ATH59" s="20"/>
      <c r="ATI59" s="20"/>
      <c r="ATJ59" s="20"/>
      <c r="ATK59" s="20"/>
      <c r="ATL59" s="20"/>
      <c r="ATM59" s="20"/>
      <c r="ATN59" s="20"/>
      <c r="ATO59" s="20"/>
      <c r="ATP59" s="20"/>
      <c r="ATQ59" s="20"/>
      <c r="ATR59" s="20"/>
      <c r="ATS59" s="20"/>
      <c r="ATT59" s="20"/>
      <c r="ATU59" s="20"/>
      <c r="ATV59" s="20"/>
      <c r="ATW59" s="20"/>
      <c r="ATX59" s="20"/>
      <c r="ATY59" s="20"/>
      <c r="ATZ59" s="20"/>
      <c r="AUA59" s="20"/>
      <c r="AUB59" s="20"/>
      <c r="AUC59" s="20"/>
      <c r="AUD59" s="20"/>
      <c r="AUE59" s="20"/>
      <c r="AUF59" s="20"/>
      <c r="AUG59" s="20"/>
      <c r="AUH59" s="20"/>
      <c r="AUI59" s="20"/>
      <c r="AUJ59" s="20"/>
      <c r="AUK59" s="20"/>
      <c r="AUL59" s="20"/>
      <c r="AUM59" s="20"/>
      <c r="AUN59" s="20"/>
      <c r="AUO59" s="20"/>
      <c r="AUP59" s="20"/>
      <c r="AUQ59" s="20"/>
      <c r="AUR59" s="20"/>
      <c r="AUS59" s="20"/>
      <c r="AUT59" s="20"/>
      <c r="AUU59" s="20"/>
      <c r="AUV59" s="20"/>
      <c r="AUW59" s="20"/>
      <c r="AUX59" s="20"/>
      <c r="AUY59" s="20"/>
      <c r="AUZ59" s="20"/>
      <c r="AVA59" s="20"/>
      <c r="AVB59" s="20"/>
      <c r="AVC59" s="20"/>
      <c r="AVD59" s="20"/>
      <c r="AVE59" s="20"/>
      <c r="AVF59" s="20"/>
      <c r="AVG59" s="20"/>
      <c r="AVH59" s="20"/>
      <c r="AVI59" s="20"/>
      <c r="AVJ59" s="20"/>
      <c r="AVK59" s="20"/>
      <c r="AVL59" s="20"/>
      <c r="AVM59" s="20"/>
      <c r="AVN59" s="20"/>
      <c r="AVO59" s="20"/>
      <c r="AVP59" s="20"/>
      <c r="AVQ59" s="20"/>
      <c r="AVR59" s="20"/>
      <c r="AVS59" s="20"/>
      <c r="AVT59" s="20"/>
      <c r="AVU59" s="20"/>
      <c r="AVV59" s="20"/>
      <c r="AVW59" s="20"/>
      <c r="AVX59" s="20"/>
      <c r="AVY59" s="20"/>
      <c r="AVZ59" s="20"/>
      <c r="AWA59" s="20"/>
      <c r="AWB59" s="20"/>
      <c r="AWC59" s="20"/>
      <c r="AWD59" s="20"/>
      <c r="AWE59" s="20"/>
      <c r="AWF59" s="20"/>
      <c r="AWG59" s="20"/>
      <c r="AWH59" s="20"/>
      <c r="AWI59" s="20"/>
      <c r="AWJ59" s="20"/>
      <c r="AWK59" s="20"/>
      <c r="AWL59" s="20"/>
      <c r="AWM59" s="20"/>
      <c r="AWN59" s="20"/>
      <c r="AWO59" s="20"/>
      <c r="AWP59" s="20"/>
      <c r="AWQ59" s="20"/>
      <c r="AWR59" s="20"/>
      <c r="AWS59" s="20"/>
      <c r="AWT59" s="20"/>
      <c r="AWU59" s="20"/>
      <c r="AWV59" s="20"/>
      <c r="AWW59" s="20"/>
      <c r="AWX59" s="20"/>
      <c r="AWY59" s="20"/>
      <c r="AWZ59" s="20"/>
      <c r="AXA59" s="20"/>
      <c r="AXB59" s="20"/>
      <c r="AXC59" s="20"/>
      <c r="AXD59" s="20"/>
      <c r="AXE59" s="20"/>
      <c r="AXF59" s="20"/>
      <c r="AXG59" s="20"/>
      <c r="AXH59" s="20"/>
      <c r="AXI59" s="20"/>
      <c r="AXJ59" s="20"/>
      <c r="AXK59" s="20"/>
      <c r="AXL59" s="20"/>
      <c r="AXM59" s="20"/>
      <c r="AXN59" s="20"/>
      <c r="AXO59" s="20"/>
      <c r="AXP59" s="20"/>
      <c r="AXQ59" s="20"/>
      <c r="AXR59" s="20"/>
      <c r="AXS59" s="20"/>
      <c r="AXT59" s="20"/>
      <c r="AXU59" s="20"/>
      <c r="AXV59" s="20"/>
      <c r="AXW59" s="20"/>
      <c r="AXX59" s="20"/>
      <c r="AXY59" s="20"/>
      <c r="AXZ59" s="20"/>
      <c r="AYA59" s="20"/>
      <c r="AYB59" s="20"/>
      <c r="AYC59" s="20"/>
      <c r="AYD59" s="20"/>
      <c r="AYE59" s="20"/>
      <c r="AYF59" s="20"/>
      <c r="AYG59" s="20"/>
      <c r="AYH59" s="20"/>
      <c r="AYI59" s="20"/>
      <c r="AYJ59" s="20"/>
      <c r="AYK59" s="20"/>
      <c r="AYL59" s="20"/>
      <c r="AYM59" s="20"/>
      <c r="AYN59" s="20"/>
      <c r="AYO59" s="20"/>
      <c r="AYP59" s="20"/>
      <c r="AYQ59" s="20"/>
      <c r="AYR59" s="20"/>
      <c r="AYS59" s="20"/>
      <c r="AYT59" s="20"/>
      <c r="AYU59" s="20"/>
      <c r="AYV59" s="20"/>
      <c r="AYW59" s="20"/>
      <c r="AYX59" s="20"/>
      <c r="AYY59" s="20"/>
      <c r="AYZ59" s="20"/>
      <c r="AZA59" s="20"/>
      <c r="AZB59" s="20"/>
      <c r="AZC59" s="20"/>
      <c r="AZD59" s="20"/>
      <c r="AZE59" s="20"/>
      <c r="AZF59" s="20"/>
      <c r="AZG59" s="20"/>
      <c r="AZH59" s="20"/>
      <c r="AZI59" s="20"/>
      <c r="AZJ59" s="20"/>
      <c r="AZK59" s="20"/>
      <c r="AZL59" s="20"/>
      <c r="AZM59" s="20"/>
      <c r="AZN59" s="20"/>
      <c r="AZO59" s="20"/>
      <c r="AZP59" s="20"/>
      <c r="AZQ59" s="20"/>
      <c r="AZR59" s="20"/>
      <c r="AZS59" s="20"/>
      <c r="AZT59" s="20"/>
      <c r="AZU59" s="20"/>
      <c r="AZV59" s="20"/>
      <c r="AZW59" s="20"/>
      <c r="AZX59" s="20"/>
      <c r="AZY59" s="20"/>
      <c r="AZZ59" s="20"/>
      <c r="BAA59" s="20"/>
      <c r="BAB59" s="20"/>
      <c r="BAC59" s="20"/>
      <c r="BAD59" s="20"/>
      <c r="BAE59" s="20"/>
      <c r="BAF59" s="20"/>
      <c r="BAG59" s="20"/>
      <c r="BAH59" s="20"/>
      <c r="BAI59" s="20"/>
      <c r="BAJ59" s="20"/>
      <c r="BAK59" s="20"/>
      <c r="BAL59" s="20"/>
      <c r="BAM59" s="20"/>
      <c r="BAN59" s="20"/>
      <c r="BAO59" s="20"/>
      <c r="BAP59" s="20"/>
      <c r="BAQ59" s="20"/>
      <c r="BAR59" s="20"/>
      <c r="BAS59" s="20"/>
      <c r="BAT59" s="20"/>
      <c r="BAU59" s="20"/>
      <c r="BAV59" s="20"/>
      <c r="BAW59" s="20"/>
      <c r="BAX59" s="20"/>
      <c r="BAY59" s="20"/>
      <c r="BAZ59" s="20"/>
      <c r="BBA59" s="20"/>
      <c r="BBB59" s="20"/>
      <c r="BBC59" s="20"/>
      <c r="BBD59" s="20"/>
      <c r="BBE59" s="20"/>
      <c r="BBF59" s="20"/>
      <c r="BBG59" s="20"/>
      <c r="BBH59" s="20"/>
      <c r="BBI59" s="20"/>
      <c r="BBJ59" s="20"/>
      <c r="BBK59" s="20"/>
      <c r="BBL59" s="20"/>
      <c r="BBM59" s="20"/>
      <c r="BBN59" s="20"/>
      <c r="BBO59" s="20"/>
      <c r="BBP59" s="20"/>
      <c r="BBQ59" s="20"/>
      <c r="BBR59" s="20"/>
      <c r="BBS59" s="20"/>
      <c r="BBT59" s="20"/>
      <c r="BBU59" s="20"/>
      <c r="BBV59" s="20"/>
      <c r="BBW59" s="20"/>
      <c r="BBX59" s="20"/>
      <c r="BBY59" s="20"/>
      <c r="BBZ59" s="20"/>
      <c r="BCA59" s="20"/>
      <c r="BCB59" s="20"/>
      <c r="BCC59" s="20"/>
      <c r="BCD59" s="20"/>
      <c r="BCE59" s="20"/>
      <c r="BCF59" s="20"/>
      <c r="BCG59" s="20"/>
      <c r="BCH59" s="20"/>
      <c r="BCI59" s="20"/>
      <c r="BCJ59" s="20"/>
      <c r="BCK59" s="20"/>
      <c r="BCL59" s="20"/>
      <c r="BCM59" s="20"/>
      <c r="BCN59" s="20"/>
      <c r="BCO59" s="20"/>
      <c r="BCP59" s="20"/>
      <c r="BCQ59" s="20"/>
      <c r="BCR59" s="20"/>
      <c r="BCS59" s="20"/>
      <c r="BCT59" s="20"/>
      <c r="BCU59" s="20"/>
      <c r="BCV59" s="20"/>
      <c r="BCW59" s="20"/>
      <c r="BCX59" s="20"/>
      <c r="BCY59" s="20"/>
      <c r="BCZ59" s="20"/>
      <c r="BDA59" s="20"/>
      <c r="BDB59" s="20"/>
      <c r="BDC59" s="20"/>
      <c r="BDD59" s="20"/>
      <c r="BDE59" s="20"/>
      <c r="BDF59" s="20"/>
      <c r="BDG59" s="20"/>
      <c r="BDH59" s="20"/>
      <c r="BDI59" s="20"/>
      <c r="BDJ59" s="20"/>
      <c r="BDK59" s="20"/>
      <c r="BDL59" s="20"/>
      <c r="BDM59" s="20"/>
      <c r="BDN59" s="20"/>
      <c r="BDO59" s="20"/>
      <c r="BDP59" s="20"/>
      <c r="BDQ59" s="20"/>
      <c r="BDR59" s="20"/>
      <c r="BDS59" s="20"/>
      <c r="BDT59" s="20"/>
      <c r="BDU59" s="20"/>
      <c r="BDV59" s="20"/>
      <c r="BDW59" s="20"/>
      <c r="BDX59" s="20"/>
      <c r="BDY59" s="20"/>
      <c r="BDZ59" s="20"/>
      <c r="BEA59" s="20"/>
      <c r="BEB59" s="20"/>
      <c r="BEC59" s="20"/>
      <c r="BED59" s="20"/>
      <c r="BEE59" s="20"/>
      <c r="BEF59" s="20"/>
      <c r="BEG59" s="20"/>
      <c r="BEH59" s="20"/>
      <c r="BEI59" s="20"/>
      <c r="BEJ59" s="20"/>
      <c r="BEK59" s="20"/>
      <c r="BEL59" s="20"/>
      <c r="BEM59" s="20"/>
      <c r="BEN59" s="20"/>
      <c r="BEO59" s="20"/>
      <c r="BEP59" s="20"/>
      <c r="BEQ59" s="20"/>
      <c r="BER59" s="20"/>
      <c r="BES59" s="20"/>
      <c r="BET59" s="20"/>
      <c r="BEU59" s="20"/>
      <c r="BEV59" s="20"/>
      <c r="BEW59" s="20"/>
      <c r="BEX59" s="20"/>
      <c r="BEY59" s="20"/>
      <c r="BEZ59" s="20"/>
      <c r="BFA59" s="20"/>
      <c r="BFB59" s="20"/>
      <c r="BFC59" s="20"/>
      <c r="BFD59" s="20"/>
      <c r="BFE59" s="20"/>
      <c r="BFF59" s="20"/>
      <c r="BFG59" s="20"/>
      <c r="BFH59" s="20"/>
      <c r="BFI59" s="20"/>
      <c r="BFJ59" s="20"/>
      <c r="BFK59" s="20"/>
      <c r="BFL59" s="20"/>
      <c r="BFM59" s="20"/>
      <c r="BFN59" s="20"/>
      <c r="BFO59" s="20"/>
      <c r="BFP59" s="20"/>
      <c r="BFQ59" s="20"/>
      <c r="BFR59" s="20"/>
      <c r="BFS59" s="20"/>
      <c r="BFT59" s="20"/>
      <c r="BFU59" s="20"/>
      <c r="BFV59" s="20"/>
      <c r="BFW59" s="20"/>
      <c r="BFX59" s="20"/>
      <c r="BFY59" s="20"/>
      <c r="BFZ59" s="20"/>
      <c r="BGA59" s="20"/>
      <c r="BGB59" s="20"/>
      <c r="BGC59" s="20"/>
      <c r="BGD59" s="20"/>
      <c r="BGE59" s="20"/>
      <c r="BGF59" s="20"/>
      <c r="BGG59" s="20"/>
      <c r="BGH59" s="20"/>
      <c r="BGI59" s="20"/>
      <c r="BGJ59" s="20"/>
      <c r="BGK59" s="20"/>
      <c r="BGL59" s="20"/>
      <c r="BGM59" s="20"/>
      <c r="BGN59" s="20"/>
      <c r="BGO59" s="20"/>
      <c r="BGP59" s="20"/>
      <c r="BGQ59" s="20"/>
      <c r="BGR59" s="20"/>
      <c r="BGS59" s="20"/>
      <c r="BGT59" s="20"/>
      <c r="BGU59" s="20"/>
      <c r="BGV59" s="20"/>
      <c r="BGW59" s="20"/>
      <c r="BGX59" s="20"/>
      <c r="BGY59" s="20"/>
      <c r="BGZ59" s="20"/>
      <c r="BHA59" s="20"/>
      <c r="BHB59" s="20"/>
      <c r="BHC59" s="20"/>
      <c r="BHD59" s="20"/>
      <c r="BHE59" s="20"/>
      <c r="BHF59" s="20"/>
      <c r="BHG59" s="20"/>
      <c r="BHH59" s="20"/>
      <c r="BHI59" s="20"/>
      <c r="BHJ59" s="20"/>
      <c r="BHK59" s="20"/>
      <c r="BHL59" s="20"/>
      <c r="BHM59" s="20"/>
      <c r="BHN59" s="20"/>
      <c r="BHO59" s="20"/>
      <c r="BHP59" s="20"/>
      <c r="BHQ59" s="20"/>
      <c r="BHR59" s="20"/>
      <c r="BHS59" s="20"/>
      <c r="BHT59" s="20"/>
      <c r="BHU59" s="20"/>
      <c r="BHV59" s="20"/>
      <c r="BHW59" s="20"/>
      <c r="BHX59" s="20"/>
      <c r="BHY59" s="20"/>
      <c r="BHZ59" s="20"/>
      <c r="BIA59" s="20"/>
      <c r="BIB59" s="20"/>
      <c r="BIC59" s="20"/>
      <c r="BID59" s="20"/>
      <c r="BIE59" s="20"/>
      <c r="BIF59" s="20"/>
      <c r="BIG59" s="20"/>
      <c r="BIH59" s="20"/>
      <c r="BII59" s="20"/>
      <c r="BIJ59" s="20"/>
      <c r="BIK59" s="20"/>
      <c r="BIL59" s="20"/>
      <c r="BIM59" s="20"/>
      <c r="BIN59" s="20"/>
      <c r="BIO59" s="20"/>
      <c r="BIP59" s="20"/>
      <c r="BIQ59" s="20"/>
      <c r="BIR59" s="20"/>
      <c r="BIS59" s="20"/>
      <c r="BIT59" s="20"/>
      <c r="BIU59" s="20"/>
      <c r="BIV59" s="20"/>
      <c r="BIW59" s="20"/>
      <c r="BIX59" s="20"/>
      <c r="BIY59" s="20"/>
      <c r="BIZ59" s="20"/>
      <c r="BJA59" s="20"/>
      <c r="BJB59" s="20"/>
      <c r="BJC59" s="20"/>
      <c r="BJD59" s="20"/>
      <c r="BJE59" s="20"/>
      <c r="BJF59" s="20"/>
      <c r="BJG59" s="20"/>
      <c r="BJH59" s="20"/>
      <c r="BJI59" s="20"/>
      <c r="BJJ59" s="20"/>
      <c r="BJK59" s="20"/>
      <c r="BJL59" s="20"/>
      <c r="BJM59" s="20"/>
      <c r="BJN59" s="20"/>
      <c r="BJO59" s="20"/>
      <c r="BJP59" s="20"/>
      <c r="BJQ59" s="20"/>
      <c r="BJR59" s="20"/>
      <c r="BJS59" s="20"/>
      <c r="BJT59" s="20"/>
      <c r="BJU59" s="20"/>
      <c r="BJV59" s="20"/>
      <c r="BJW59" s="20"/>
      <c r="BJX59" s="20"/>
      <c r="BJY59" s="20"/>
      <c r="BJZ59" s="20"/>
      <c r="BKA59" s="20"/>
      <c r="BKB59" s="20"/>
      <c r="BKC59" s="20"/>
      <c r="BKD59" s="20"/>
      <c r="BKE59" s="20"/>
      <c r="BKF59" s="20"/>
      <c r="BKG59" s="20"/>
      <c r="BKH59" s="20"/>
      <c r="BKI59" s="20"/>
      <c r="BKJ59" s="20"/>
      <c r="BKK59" s="20"/>
      <c r="BKL59" s="20"/>
      <c r="BKM59" s="20"/>
      <c r="BKN59" s="20"/>
      <c r="BKO59" s="20"/>
      <c r="BKP59" s="20"/>
      <c r="BKQ59" s="20"/>
      <c r="BKR59" s="20"/>
      <c r="BKS59" s="20"/>
      <c r="BKT59" s="20"/>
      <c r="BKU59" s="20"/>
      <c r="BKV59" s="20"/>
      <c r="BKW59" s="20"/>
      <c r="BKX59" s="20"/>
      <c r="BKY59" s="20"/>
      <c r="BKZ59" s="20"/>
      <c r="BLA59" s="20"/>
      <c r="BLB59" s="20"/>
      <c r="BLC59" s="20"/>
      <c r="BLD59" s="20"/>
      <c r="BLE59" s="20"/>
      <c r="BLF59" s="20"/>
      <c r="BLG59" s="20"/>
      <c r="BLH59" s="20"/>
      <c r="BLI59" s="20"/>
      <c r="BLJ59" s="20"/>
      <c r="BLK59" s="20"/>
      <c r="BLL59" s="20"/>
      <c r="BLM59" s="20"/>
      <c r="BLN59" s="20"/>
      <c r="BLO59" s="20"/>
      <c r="BLP59" s="20"/>
      <c r="BLQ59" s="20"/>
      <c r="BLR59" s="20"/>
      <c r="BLS59" s="20"/>
      <c r="BLT59" s="20"/>
      <c r="BLU59" s="20"/>
      <c r="BLV59" s="20"/>
      <c r="BLW59" s="20"/>
      <c r="BLX59" s="20"/>
      <c r="BLY59" s="20"/>
      <c r="BLZ59" s="20"/>
      <c r="BMA59" s="20"/>
      <c r="BMB59" s="20"/>
      <c r="BMC59" s="20"/>
      <c r="BMD59" s="20"/>
      <c r="BME59" s="20"/>
      <c r="BMF59" s="20"/>
      <c r="BMG59" s="20"/>
      <c r="BMH59" s="20"/>
      <c r="BMI59" s="20"/>
      <c r="BMJ59" s="20"/>
      <c r="BMK59" s="20"/>
      <c r="BML59" s="20"/>
      <c r="BMM59" s="20"/>
      <c r="BMN59" s="20"/>
      <c r="BMO59" s="20"/>
      <c r="BMP59" s="20"/>
      <c r="BMQ59" s="20"/>
      <c r="BMR59" s="20"/>
      <c r="BMS59" s="20"/>
      <c r="BMT59" s="20"/>
      <c r="BMU59" s="20"/>
      <c r="BMV59" s="20"/>
      <c r="BMW59" s="20"/>
      <c r="BMX59" s="20"/>
      <c r="BMY59" s="20"/>
      <c r="BMZ59" s="20"/>
      <c r="BNA59" s="20"/>
      <c r="BNB59" s="20"/>
      <c r="BNC59" s="20"/>
      <c r="BND59" s="20"/>
      <c r="BNE59" s="20"/>
      <c r="BNF59" s="20"/>
      <c r="BNG59" s="20"/>
      <c r="BNH59" s="20"/>
      <c r="BNI59" s="20"/>
      <c r="BNJ59" s="20"/>
      <c r="BNK59" s="20"/>
      <c r="BNL59" s="20"/>
      <c r="BNM59" s="20"/>
      <c r="BNN59" s="20"/>
      <c r="BNO59" s="20"/>
      <c r="BNP59" s="20"/>
      <c r="BNQ59" s="20"/>
      <c r="BNR59" s="20"/>
      <c r="BNS59" s="20"/>
      <c r="BNT59" s="20"/>
      <c r="BNU59" s="20"/>
      <c r="BNV59" s="20"/>
      <c r="BNW59" s="20"/>
      <c r="BNX59" s="20"/>
      <c r="BNY59" s="20"/>
      <c r="BNZ59" s="20"/>
      <c r="BOA59" s="20"/>
      <c r="BOB59" s="20"/>
      <c r="BOC59" s="20"/>
      <c r="BOD59" s="20"/>
      <c r="BOE59" s="20"/>
      <c r="BOF59" s="20"/>
      <c r="BOG59" s="20"/>
      <c r="BOH59" s="20"/>
      <c r="BOI59" s="20"/>
      <c r="BOJ59" s="20"/>
      <c r="BOK59" s="20"/>
      <c r="BOL59" s="20"/>
      <c r="BOM59" s="20"/>
      <c r="BON59" s="20"/>
      <c r="BOO59" s="20"/>
      <c r="BOP59" s="20"/>
      <c r="BOQ59" s="20"/>
      <c r="BOR59" s="20"/>
      <c r="BOS59" s="20"/>
      <c r="BOT59" s="20"/>
      <c r="BOU59" s="20"/>
      <c r="BOV59" s="20"/>
      <c r="BOW59" s="20"/>
      <c r="BOX59" s="20"/>
      <c r="BOY59" s="20"/>
      <c r="BOZ59" s="20"/>
      <c r="BPA59" s="20"/>
      <c r="BPB59" s="20"/>
      <c r="BPC59" s="20"/>
      <c r="BPD59" s="20"/>
      <c r="BPE59" s="20"/>
      <c r="BPF59" s="20"/>
      <c r="BPG59" s="20"/>
      <c r="BPH59" s="20"/>
      <c r="BPI59" s="20"/>
      <c r="BPJ59" s="20"/>
      <c r="BPK59" s="20"/>
      <c r="BPL59" s="20"/>
      <c r="BPM59" s="20"/>
      <c r="BPN59" s="20"/>
      <c r="BPO59" s="20"/>
      <c r="BPP59" s="20"/>
      <c r="BPQ59" s="20"/>
      <c r="BPR59" s="20"/>
      <c r="BPS59" s="20"/>
      <c r="BPT59" s="20"/>
      <c r="BPU59" s="20"/>
      <c r="BPV59" s="20"/>
      <c r="BPW59" s="20"/>
      <c r="BPX59" s="20"/>
      <c r="BPY59" s="20"/>
      <c r="BPZ59" s="20"/>
      <c r="BQA59" s="20"/>
      <c r="BQB59" s="20"/>
      <c r="BQC59" s="20"/>
      <c r="BQD59" s="20"/>
      <c r="BQE59" s="20"/>
      <c r="BQF59" s="20"/>
      <c r="BQG59" s="20"/>
      <c r="BQH59" s="20"/>
      <c r="BQI59" s="20"/>
      <c r="BQJ59" s="20"/>
      <c r="BQK59" s="20"/>
      <c r="BQL59" s="20"/>
      <c r="BQM59" s="20"/>
      <c r="BQN59" s="20"/>
      <c r="BQO59" s="20"/>
      <c r="BQP59" s="20"/>
      <c r="BQQ59" s="20"/>
      <c r="BQR59" s="20"/>
      <c r="BQS59" s="20"/>
      <c r="BQT59" s="20"/>
      <c r="BQU59" s="20"/>
      <c r="BQV59" s="20"/>
      <c r="BQW59" s="20"/>
      <c r="BQX59" s="20"/>
      <c r="BQY59" s="20"/>
      <c r="BQZ59" s="20"/>
      <c r="BRA59" s="20"/>
      <c r="BRB59" s="20"/>
      <c r="BRC59" s="20"/>
      <c r="BRD59" s="20"/>
      <c r="BRE59" s="20"/>
      <c r="BRF59" s="20"/>
      <c r="BRG59" s="20"/>
      <c r="BRH59" s="20"/>
      <c r="BRI59" s="20"/>
      <c r="BRJ59" s="20"/>
      <c r="BRK59" s="20"/>
      <c r="BRL59" s="20"/>
      <c r="BRM59" s="20"/>
      <c r="BRN59" s="20"/>
      <c r="BRO59" s="20"/>
      <c r="BRP59" s="20"/>
      <c r="BRQ59" s="20"/>
      <c r="BRR59" s="20"/>
      <c r="BRS59" s="20"/>
      <c r="BRT59" s="20"/>
      <c r="BRU59" s="20"/>
      <c r="BRV59" s="20"/>
      <c r="BRW59" s="20"/>
      <c r="BRX59" s="20"/>
      <c r="BRY59" s="20"/>
      <c r="BRZ59" s="20"/>
      <c r="BSA59" s="20"/>
      <c r="BSB59" s="20"/>
      <c r="BSC59" s="20"/>
      <c r="BSD59" s="20"/>
      <c r="BSE59" s="20"/>
      <c r="BSF59" s="20"/>
      <c r="BSG59" s="20"/>
      <c r="BSH59" s="20"/>
      <c r="BSI59" s="20"/>
      <c r="BSJ59" s="20"/>
      <c r="BSK59" s="20"/>
      <c r="BSL59" s="20"/>
      <c r="BSM59" s="20"/>
      <c r="BSN59" s="20"/>
      <c r="BSO59" s="20"/>
      <c r="BSP59" s="20"/>
      <c r="BSQ59" s="20"/>
      <c r="BSR59" s="20"/>
      <c r="BSS59" s="20"/>
      <c r="BST59" s="20"/>
      <c r="BSU59" s="20"/>
      <c r="BSV59" s="20"/>
      <c r="BSW59" s="20"/>
      <c r="BSX59" s="20"/>
      <c r="BSY59" s="20"/>
      <c r="BSZ59" s="20"/>
      <c r="BTA59" s="20"/>
      <c r="BTB59" s="20"/>
      <c r="BTC59" s="20"/>
      <c r="BTD59" s="20"/>
      <c r="BTE59" s="20"/>
      <c r="BTF59" s="20"/>
      <c r="BTG59" s="20"/>
      <c r="BTH59" s="20"/>
      <c r="BTI59" s="20"/>
      <c r="BTJ59" s="20"/>
      <c r="BTK59" s="20"/>
      <c r="BTL59" s="20"/>
      <c r="BTM59" s="20"/>
      <c r="BTN59" s="20"/>
      <c r="BTO59" s="20"/>
      <c r="BTP59" s="20"/>
      <c r="BTQ59" s="20"/>
      <c r="BTR59" s="20"/>
      <c r="BTS59" s="20"/>
      <c r="BTT59" s="20"/>
      <c r="BTU59" s="20"/>
      <c r="BTV59" s="20"/>
      <c r="BTW59" s="20"/>
      <c r="BTX59" s="20"/>
      <c r="BTY59" s="20"/>
      <c r="BTZ59" s="20"/>
      <c r="BUA59" s="20"/>
      <c r="BUB59" s="20"/>
      <c r="BUC59" s="20"/>
      <c r="BUD59" s="20"/>
      <c r="BUE59" s="20"/>
      <c r="BUF59" s="20"/>
      <c r="BUG59" s="20"/>
      <c r="BUH59" s="20"/>
      <c r="BUI59" s="20"/>
      <c r="BUJ59" s="20"/>
      <c r="BUK59" s="20"/>
      <c r="BUL59" s="20"/>
      <c r="BUM59" s="20"/>
      <c r="BUN59" s="20"/>
      <c r="BUO59" s="20"/>
      <c r="BUP59" s="20"/>
      <c r="BUQ59" s="20"/>
      <c r="BUR59" s="20"/>
      <c r="BUS59" s="20"/>
      <c r="BUT59" s="20"/>
      <c r="BUU59" s="20"/>
      <c r="BUV59" s="20"/>
      <c r="BUW59" s="20"/>
      <c r="BUX59" s="20"/>
      <c r="BUY59" s="20"/>
      <c r="BUZ59" s="20"/>
      <c r="BVA59" s="20"/>
      <c r="BVB59" s="20"/>
      <c r="BVC59" s="20"/>
      <c r="BVD59" s="20"/>
      <c r="BVE59" s="20"/>
      <c r="BVF59" s="20"/>
      <c r="BVG59" s="20"/>
      <c r="BVH59" s="20"/>
      <c r="BVI59" s="20"/>
      <c r="BVJ59" s="20"/>
      <c r="BVK59" s="20"/>
      <c r="BVL59" s="20"/>
      <c r="BVM59" s="20"/>
      <c r="BVN59" s="20"/>
      <c r="BVO59" s="20"/>
      <c r="BVP59" s="20"/>
      <c r="BVQ59" s="20"/>
      <c r="BVR59" s="20"/>
      <c r="BVS59" s="20"/>
      <c r="BVT59" s="20"/>
      <c r="BVU59" s="20"/>
      <c r="BVV59" s="20"/>
      <c r="BVW59" s="20"/>
      <c r="BVX59" s="20"/>
      <c r="BVY59" s="20"/>
      <c r="BVZ59" s="20"/>
      <c r="BWA59" s="20"/>
      <c r="BWB59" s="20"/>
      <c r="BWC59" s="20"/>
      <c r="BWD59" s="20"/>
      <c r="BWE59" s="20"/>
      <c r="BWF59" s="20"/>
      <c r="BWG59" s="20"/>
      <c r="BWH59" s="20"/>
      <c r="BWI59" s="20"/>
      <c r="BWJ59" s="20"/>
      <c r="BWK59" s="20"/>
      <c r="BWL59" s="20"/>
      <c r="BWM59" s="20"/>
      <c r="BWN59" s="20"/>
      <c r="BWO59" s="20"/>
      <c r="BWP59" s="20"/>
      <c r="BWQ59" s="20"/>
      <c r="BWR59" s="20"/>
      <c r="BWS59" s="20"/>
      <c r="BWT59" s="20"/>
      <c r="BWU59" s="20"/>
      <c r="BWV59" s="20"/>
      <c r="BWW59" s="20"/>
      <c r="BWX59" s="20"/>
      <c r="BWY59" s="20"/>
      <c r="BWZ59" s="20"/>
      <c r="BXA59" s="20"/>
      <c r="BXB59" s="20"/>
      <c r="BXC59" s="20"/>
      <c r="BXD59" s="20"/>
      <c r="BXE59" s="20"/>
      <c r="BXF59" s="20"/>
      <c r="BXG59" s="20"/>
      <c r="BXH59" s="20"/>
      <c r="BXI59" s="20"/>
      <c r="BXJ59" s="20"/>
      <c r="BXK59" s="20"/>
      <c r="BXL59" s="20"/>
      <c r="BXM59" s="20"/>
      <c r="BXN59" s="20"/>
      <c r="BXO59" s="20"/>
      <c r="BXP59" s="20"/>
      <c r="BXQ59" s="20"/>
      <c r="BXR59" s="20"/>
      <c r="BXS59" s="20"/>
      <c r="BXT59" s="20"/>
      <c r="BXU59" s="20"/>
      <c r="BXV59" s="20"/>
      <c r="BXW59" s="20"/>
      <c r="BXX59" s="20"/>
      <c r="BXY59" s="20"/>
      <c r="BXZ59" s="20"/>
      <c r="BYA59" s="20"/>
      <c r="BYB59" s="20"/>
      <c r="BYC59" s="20"/>
      <c r="BYD59" s="20"/>
      <c r="BYE59" s="20"/>
      <c r="BYF59" s="20"/>
      <c r="BYG59" s="20"/>
      <c r="BYH59" s="20"/>
      <c r="BYI59" s="20"/>
      <c r="BYJ59" s="20"/>
      <c r="BYK59" s="20"/>
      <c r="BYL59" s="20"/>
      <c r="BYM59" s="20"/>
      <c r="BYN59" s="20"/>
      <c r="BYO59" s="20"/>
      <c r="BYP59" s="20"/>
      <c r="BYQ59" s="20"/>
      <c r="BYR59" s="20"/>
      <c r="BYS59" s="20"/>
      <c r="BYT59" s="20"/>
      <c r="BYU59" s="20"/>
      <c r="BYV59" s="20"/>
      <c r="BYW59" s="20"/>
      <c r="BYX59" s="20"/>
      <c r="BYY59" s="20"/>
      <c r="BYZ59" s="20"/>
      <c r="BZA59" s="20"/>
      <c r="BZB59" s="20"/>
      <c r="BZC59" s="20"/>
      <c r="BZD59" s="20"/>
      <c r="BZE59" s="20"/>
      <c r="BZF59" s="20"/>
      <c r="BZG59" s="20"/>
      <c r="BZH59" s="20"/>
      <c r="BZI59" s="20"/>
      <c r="BZJ59" s="20"/>
      <c r="BZK59" s="20"/>
      <c r="BZL59" s="20"/>
      <c r="BZM59" s="20"/>
      <c r="BZN59" s="20"/>
      <c r="BZO59" s="20"/>
      <c r="BZP59" s="20"/>
      <c r="BZQ59" s="20"/>
      <c r="BZR59" s="20"/>
      <c r="BZS59" s="20"/>
      <c r="BZT59" s="20"/>
      <c r="BZU59" s="20"/>
      <c r="BZV59" s="20"/>
      <c r="BZW59" s="20"/>
      <c r="BZX59" s="20"/>
      <c r="BZY59" s="20"/>
      <c r="BZZ59" s="20"/>
      <c r="CAA59" s="20"/>
      <c r="CAB59" s="20"/>
      <c r="CAC59" s="20"/>
      <c r="CAD59" s="20"/>
      <c r="CAE59" s="20"/>
      <c r="CAF59" s="20"/>
      <c r="CAG59" s="20"/>
      <c r="CAH59" s="20"/>
      <c r="CAI59" s="20"/>
      <c r="CAJ59" s="20"/>
      <c r="CAK59" s="20"/>
      <c r="CAL59" s="20"/>
      <c r="CAM59" s="20"/>
      <c r="CAN59" s="20"/>
      <c r="CAO59" s="20"/>
      <c r="CAP59" s="20"/>
      <c r="CAQ59" s="20"/>
      <c r="CAR59" s="20"/>
      <c r="CAS59" s="20"/>
      <c r="CAT59" s="20"/>
      <c r="CAU59" s="20"/>
      <c r="CAV59" s="20"/>
      <c r="CAW59" s="20"/>
      <c r="CAX59" s="20"/>
      <c r="CAY59" s="20"/>
      <c r="CAZ59" s="20"/>
      <c r="CBA59" s="20"/>
      <c r="CBB59" s="20"/>
      <c r="CBC59" s="20"/>
      <c r="CBD59" s="20"/>
      <c r="CBE59" s="20"/>
      <c r="CBF59" s="20"/>
      <c r="CBG59" s="20"/>
      <c r="CBH59" s="20"/>
      <c r="CBI59" s="20"/>
      <c r="CBJ59" s="20"/>
      <c r="CBK59" s="20"/>
      <c r="CBL59" s="20"/>
      <c r="CBM59" s="20"/>
      <c r="CBN59" s="20"/>
      <c r="CBO59" s="20"/>
      <c r="CBP59" s="20"/>
      <c r="CBQ59" s="20"/>
      <c r="CBR59" s="20"/>
      <c r="CBS59" s="20"/>
      <c r="CBT59" s="20"/>
      <c r="CBU59" s="20"/>
      <c r="CBV59" s="20"/>
      <c r="CBW59" s="20"/>
      <c r="CBX59" s="20"/>
      <c r="CBY59" s="20"/>
      <c r="CBZ59" s="20"/>
      <c r="CCA59" s="20"/>
      <c r="CCB59" s="20"/>
      <c r="CCC59" s="20"/>
      <c r="CCD59" s="20"/>
      <c r="CCE59" s="20"/>
      <c r="CCF59" s="20"/>
      <c r="CCG59" s="20"/>
      <c r="CCH59" s="20"/>
      <c r="CCI59" s="20"/>
      <c r="CCJ59" s="20"/>
      <c r="CCK59" s="20"/>
      <c r="CCL59" s="20"/>
      <c r="CCM59" s="20"/>
      <c r="CCN59" s="20"/>
      <c r="CCO59" s="20"/>
      <c r="CCP59" s="20"/>
      <c r="CCQ59" s="20"/>
      <c r="CCR59" s="20"/>
      <c r="CCS59" s="20"/>
      <c r="CCT59" s="20"/>
      <c r="CCU59" s="20"/>
      <c r="CCV59" s="20"/>
      <c r="CCW59" s="20"/>
      <c r="CCX59" s="20"/>
      <c r="CCY59" s="20"/>
      <c r="CCZ59" s="20"/>
      <c r="CDA59" s="20"/>
      <c r="CDB59" s="20"/>
      <c r="CDC59" s="20"/>
      <c r="CDD59" s="20"/>
      <c r="CDE59" s="20"/>
      <c r="CDF59" s="20"/>
      <c r="CDG59" s="20"/>
      <c r="CDH59" s="20"/>
      <c r="CDI59" s="20"/>
      <c r="CDJ59" s="20"/>
      <c r="CDK59" s="20"/>
      <c r="CDL59" s="20"/>
      <c r="CDM59" s="20"/>
      <c r="CDN59" s="20"/>
      <c r="CDO59" s="20"/>
      <c r="CDP59" s="20"/>
      <c r="CDQ59" s="20"/>
      <c r="CDR59" s="20"/>
      <c r="CDS59" s="20"/>
      <c r="CDT59" s="20"/>
      <c r="CDU59" s="20"/>
      <c r="CDV59" s="20"/>
      <c r="CDW59" s="20"/>
      <c r="CDX59" s="20"/>
      <c r="CDY59" s="20"/>
      <c r="CDZ59" s="20"/>
      <c r="CEA59" s="20"/>
      <c r="CEB59" s="20"/>
      <c r="CEC59" s="20"/>
      <c r="CED59" s="20"/>
      <c r="CEE59" s="20"/>
      <c r="CEF59" s="20"/>
      <c r="CEG59" s="20"/>
      <c r="CEH59" s="20"/>
      <c r="CEI59" s="20"/>
      <c r="CEJ59" s="20"/>
      <c r="CEK59" s="20"/>
      <c r="CEL59" s="20"/>
      <c r="CEM59" s="20"/>
      <c r="CEN59" s="20"/>
      <c r="CEO59" s="20"/>
      <c r="CEP59" s="20"/>
      <c r="CEQ59" s="20"/>
      <c r="CER59" s="20"/>
      <c r="CES59" s="20"/>
      <c r="CET59" s="20"/>
      <c r="CEU59" s="20"/>
      <c r="CEV59" s="20"/>
      <c r="CEW59" s="20"/>
      <c r="CEX59" s="20"/>
      <c r="CEY59" s="20"/>
      <c r="CEZ59" s="20"/>
      <c r="CFA59" s="20"/>
      <c r="CFB59" s="20"/>
      <c r="CFC59" s="20"/>
      <c r="CFD59" s="20"/>
      <c r="CFE59" s="20"/>
      <c r="CFF59" s="20"/>
      <c r="CFG59" s="20"/>
      <c r="CFH59" s="20"/>
      <c r="CFI59" s="20"/>
      <c r="CFJ59" s="20"/>
      <c r="CFK59" s="20"/>
      <c r="CFL59" s="20"/>
      <c r="CFM59" s="20"/>
      <c r="CFN59" s="20"/>
      <c r="CFO59" s="20"/>
      <c r="CFP59" s="20"/>
      <c r="CFQ59" s="20"/>
      <c r="CFR59" s="20"/>
      <c r="CFS59" s="20"/>
      <c r="CFT59" s="20"/>
      <c r="CFU59" s="20"/>
      <c r="CFV59" s="20"/>
      <c r="CFW59" s="20"/>
      <c r="CFX59" s="20"/>
      <c r="CFY59" s="20"/>
      <c r="CFZ59" s="20"/>
      <c r="CGA59" s="20"/>
      <c r="CGB59" s="20"/>
      <c r="CGC59" s="20"/>
      <c r="CGD59" s="20"/>
      <c r="CGE59" s="20"/>
      <c r="CGF59" s="20"/>
      <c r="CGG59" s="20"/>
      <c r="CGH59" s="20"/>
      <c r="CGI59" s="20"/>
      <c r="CGJ59" s="20"/>
      <c r="CGK59" s="20"/>
      <c r="CGL59" s="20"/>
      <c r="CGM59" s="20"/>
      <c r="CGN59" s="20"/>
      <c r="CGO59" s="20"/>
      <c r="CGP59" s="20"/>
      <c r="CGQ59" s="20"/>
      <c r="CGR59" s="20"/>
      <c r="CGS59" s="20"/>
      <c r="CGT59" s="20"/>
      <c r="CGU59" s="20"/>
      <c r="CGV59" s="20"/>
      <c r="CGW59" s="20"/>
      <c r="CGX59" s="20"/>
      <c r="CGY59" s="20"/>
      <c r="CGZ59" s="20"/>
      <c r="CHA59" s="20"/>
      <c r="CHB59" s="20"/>
      <c r="CHC59" s="20"/>
      <c r="CHD59" s="20"/>
      <c r="CHE59" s="20"/>
      <c r="CHF59" s="20"/>
      <c r="CHG59" s="20"/>
      <c r="CHH59" s="20"/>
      <c r="CHI59" s="20"/>
      <c r="CHJ59" s="20"/>
      <c r="CHK59" s="20"/>
      <c r="CHL59" s="20"/>
      <c r="CHM59" s="20"/>
      <c r="CHN59" s="20"/>
      <c r="CHO59" s="20"/>
      <c r="CHP59" s="20"/>
      <c r="CHQ59" s="20"/>
      <c r="CHR59" s="20"/>
      <c r="CHS59" s="20"/>
      <c r="CHT59" s="20"/>
      <c r="CHU59" s="20"/>
      <c r="CHV59" s="20"/>
      <c r="CHW59" s="20"/>
      <c r="CHX59" s="20"/>
      <c r="CHY59" s="20"/>
      <c r="CHZ59" s="20"/>
      <c r="CIA59" s="20"/>
      <c r="CIB59" s="20"/>
      <c r="CIC59" s="20"/>
      <c r="CID59" s="20"/>
      <c r="CIE59" s="20"/>
      <c r="CIF59" s="20"/>
      <c r="CIG59" s="20"/>
      <c r="CIH59" s="20"/>
      <c r="CII59" s="20"/>
      <c r="CIJ59" s="20"/>
      <c r="CIK59" s="20"/>
      <c r="CIL59" s="20"/>
      <c r="CIM59" s="20"/>
      <c r="CIN59" s="20"/>
      <c r="CIO59" s="20"/>
      <c r="CIP59" s="20"/>
      <c r="CIQ59" s="20"/>
      <c r="CIR59" s="20"/>
      <c r="CIS59" s="20"/>
      <c r="CIT59" s="20"/>
      <c r="CIU59" s="20"/>
      <c r="CIV59" s="20"/>
      <c r="CIW59" s="20"/>
      <c r="CIX59" s="20"/>
      <c r="CIY59" s="20"/>
      <c r="CIZ59" s="20"/>
      <c r="CJA59" s="20"/>
      <c r="CJB59" s="20"/>
      <c r="CJC59" s="20"/>
      <c r="CJD59" s="20"/>
      <c r="CJE59" s="20"/>
      <c r="CJF59" s="20"/>
      <c r="CJG59" s="20"/>
      <c r="CJH59" s="20"/>
      <c r="CJI59" s="20"/>
      <c r="CJJ59" s="20"/>
      <c r="CJK59" s="20"/>
      <c r="CJL59" s="20"/>
      <c r="CJM59" s="20"/>
      <c r="CJN59" s="20"/>
      <c r="CJO59" s="20"/>
      <c r="CJP59" s="20"/>
      <c r="CJQ59" s="20"/>
      <c r="CJR59" s="20"/>
      <c r="CJS59" s="20"/>
      <c r="CJT59" s="20"/>
      <c r="CJU59" s="20"/>
      <c r="CJV59" s="20"/>
      <c r="CJW59" s="20"/>
      <c r="CJX59" s="20"/>
      <c r="CJY59" s="20"/>
      <c r="CJZ59" s="20"/>
      <c r="CKA59" s="20"/>
      <c r="CKB59" s="20"/>
      <c r="CKC59" s="20"/>
      <c r="CKD59" s="20"/>
      <c r="CKE59" s="20"/>
      <c r="CKF59" s="20"/>
      <c r="CKG59" s="20"/>
      <c r="CKH59" s="20"/>
      <c r="CKI59" s="20"/>
      <c r="CKJ59" s="20"/>
      <c r="CKK59" s="20"/>
      <c r="CKL59" s="20"/>
      <c r="CKM59" s="20"/>
      <c r="CKN59" s="20"/>
      <c r="CKO59" s="20"/>
      <c r="CKP59" s="20"/>
      <c r="CKQ59" s="20"/>
      <c r="CKR59" s="20"/>
      <c r="CKS59" s="20"/>
      <c r="CKT59" s="20"/>
      <c r="CKU59" s="20"/>
      <c r="CKV59" s="20"/>
      <c r="CKW59" s="20"/>
      <c r="CKX59" s="20"/>
      <c r="CKY59" s="20"/>
      <c r="CKZ59" s="20"/>
      <c r="CLA59" s="20"/>
      <c r="CLB59" s="20"/>
      <c r="CLC59" s="20"/>
      <c r="CLD59" s="20"/>
      <c r="CLE59" s="20"/>
      <c r="CLF59" s="20"/>
      <c r="CLG59" s="20"/>
      <c r="CLH59" s="20"/>
      <c r="CLI59" s="20"/>
      <c r="CLJ59" s="20"/>
      <c r="CLK59" s="20"/>
      <c r="CLL59" s="20"/>
      <c r="CLM59" s="20"/>
      <c r="CLN59" s="20"/>
      <c r="CLO59" s="20"/>
      <c r="CLP59" s="20"/>
      <c r="CLQ59" s="20"/>
      <c r="CLR59" s="20"/>
      <c r="CLS59" s="20"/>
      <c r="CLT59" s="20"/>
      <c r="CLU59" s="20"/>
      <c r="CLV59" s="20"/>
      <c r="CLW59" s="20"/>
      <c r="CLX59" s="20"/>
      <c r="CLY59" s="20"/>
      <c r="CLZ59" s="20"/>
      <c r="CMA59" s="20"/>
      <c r="CMB59" s="20"/>
      <c r="CMC59" s="20"/>
      <c r="CMD59" s="20"/>
      <c r="CME59" s="20"/>
      <c r="CMF59" s="20"/>
      <c r="CMG59" s="20"/>
      <c r="CMH59" s="20"/>
      <c r="CMI59" s="20"/>
      <c r="CMJ59" s="20"/>
      <c r="CMK59" s="20"/>
      <c r="CML59" s="20"/>
      <c r="CMM59" s="20"/>
      <c r="CMN59" s="20"/>
      <c r="CMO59" s="20"/>
      <c r="CMP59" s="20"/>
      <c r="CMQ59" s="20"/>
      <c r="CMR59" s="20"/>
      <c r="CMS59" s="20"/>
      <c r="CMT59" s="20"/>
      <c r="CMU59" s="20"/>
      <c r="CMV59" s="20"/>
      <c r="CMW59" s="20"/>
      <c r="CMX59" s="20"/>
      <c r="CMY59" s="20"/>
      <c r="CMZ59" s="20"/>
      <c r="CNA59" s="20"/>
      <c r="CNB59" s="20"/>
      <c r="CNC59" s="20"/>
      <c r="CND59" s="20"/>
      <c r="CNE59" s="20"/>
      <c r="CNF59" s="20"/>
      <c r="CNG59" s="20"/>
      <c r="CNH59" s="20"/>
      <c r="CNI59" s="20"/>
      <c r="CNJ59" s="20"/>
      <c r="CNK59" s="20"/>
      <c r="CNL59" s="20"/>
      <c r="CNM59" s="20"/>
      <c r="CNN59" s="20"/>
      <c r="CNO59" s="20"/>
      <c r="CNP59" s="20"/>
      <c r="CNQ59" s="20"/>
      <c r="CNR59" s="20"/>
      <c r="CNS59" s="20"/>
      <c r="CNT59" s="20"/>
      <c r="CNU59" s="20"/>
      <c r="CNV59" s="20"/>
      <c r="CNW59" s="20"/>
      <c r="CNX59" s="20"/>
      <c r="CNY59" s="20"/>
      <c r="CNZ59" s="20"/>
      <c r="COA59" s="20"/>
      <c r="COB59" s="20"/>
      <c r="COC59" s="20"/>
      <c r="COD59" s="20"/>
      <c r="COE59" s="20"/>
      <c r="COF59" s="20"/>
      <c r="COG59" s="20"/>
      <c r="COH59" s="20"/>
      <c r="COI59" s="20"/>
      <c r="COJ59" s="20"/>
      <c r="COK59" s="20"/>
      <c r="COL59" s="20"/>
      <c r="COM59" s="20"/>
      <c r="CON59" s="20"/>
      <c r="COO59" s="20"/>
      <c r="COP59" s="20"/>
      <c r="COQ59" s="20"/>
      <c r="COR59" s="20"/>
      <c r="COS59" s="20"/>
      <c r="COT59" s="20"/>
      <c r="COU59" s="20"/>
      <c r="COV59" s="20"/>
      <c r="COW59" s="20"/>
      <c r="COX59" s="20"/>
      <c r="COY59" s="20"/>
      <c r="COZ59" s="20"/>
      <c r="CPA59" s="20"/>
      <c r="CPB59" s="20"/>
      <c r="CPC59" s="20"/>
      <c r="CPD59" s="20"/>
      <c r="CPE59" s="20"/>
      <c r="CPF59" s="20"/>
      <c r="CPG59" s="20"/>
      <c r="CPH59" s="20"/>
      <c r="CPI59" s="20"/>
      <c r="CPJ59" s="20"/>
      <c r="CPK59" s="20"/>
      <c r="CPL59" s="20"/>
      <c r="CPM59" s="20"/>
      <c r="CPN59" s="20"/>
      <c r="CPO59" s="20"/>
      <c r="CPP59" s="20"/>
      <c r="CPQ59" s="20"/>
      <c r="CPR59" s="20"/>
      <c r="CPS59" s="20"/>
      <c r="CPT59" s="20"/>
      <c r="CPU59" s="20"/>
      <c r="CPV59" s="20"/>
      <c r="CPW59" s="20"/>
      <c r="CPX59" s="20"/>
      <c r="CPY59" s="20"/>
      <c r="CPZ59" s="20"/>
      <c r="CQA59" s="20"/>
      <c r="CQB59" s="20"/>
      <c r="CQC59" s="20"/>
      <c r="CQD59" s="20"/>
      <c r="CQE59" s="20"/>
      <c r="CQF59" s="20"/>
      <c r="CQG59" s="20"/>
      <c r="CQH59" s="20"/>
      <c r="CQI59" s="20"/>
      <c r="CQJ59" s="20"/>
      <c r="CQK59" s="20"/>
      <c r="CQL59" s="20"/>
      <c r="CQM59" s="20"/>
      <c r="CQN59" s="20"/>
      <c r="CQO59" s="20"/>
      <c r="CQP59" s="20"/>
      <c r="CQQ59" s="20"/>
      <c r="CQR59" s="20"/>
      <c r="CQS59" s="20"/>
      <c r="CQT59" s="20"/>
      <c r="CQU59" s="20"/>
      <c r="CQV59" s="20"/>
      <c r="CQW59" s="20"/>
      <c r="CQX59" s="20"/>
      <c r="CQY59" s="20"/>
      <c r="CQZ59" s="20"/>
      <c r="CRA59" s="20"/>
      <c r="CRB59" s="20"/>
      <c r="CRC59" s="20"/>
      <c r="CRD59" s="20"/>
      <c r="CRE59" s="20"/>
      <c r="CRF59" s="20"/>
      <c r="CRG59" s="20"/>
      <c r="CRH59" s="20"/>
      <c r="CRI59" s="20"/>
      <c r="CRJ59" s="20"/>
      <c r="CRK59" s="20"/>
      <c r="CRL59" s="20"/>
      <c r="CRM59" s="20"/>
      <c r="CRN59" s="20"/>
      <c r="CRO59" s="20"/>
      <c r="CRP59" s="20"/>
      <c r="CRQ59" s="20"/>
      <c r="CRR59" s="20"/>
      <c r="CRS59" s="20"/>
      <c r="CRT59" s="20"/>
      <c r="CRU59" s="20"/>
      <c r="CRV59" s="20"/>
      <c r="CRW59" s="20"/>
      <c r="CRX59" s="20"/>
      <c r="CRY59" s="20"/>
      <c r="CRZ59" s="20"/>
      <c r="CSA59" s="20"/>
      <c r="CSB59" s="20"/>
      <c r="CSC59" s="20"/>
      <c r="CSD59" s="20"/>
      <c r="CSE59" s="20"/>
      <c r="CSF59" s="20"/>
      <c r="CSG59" s="20"/>
      <c r="CSH59" s="20"/>
      <c r="CSI59" s="20"/>
      <c r="CSJ59" s="20"/>
      <c r="CSK59" s="20"/>
      <c r="CSL59" s="20"/>
      <c r="CSM59" s="20"/>
      <c r="CSN59" s="20"/>
      <c r="CSO59" s="20"/>
      <c r="CSP59" s="20"/>
      <c r="CSQ59" s="20"/>
      <c r="CSR59" s="20"/>
      <c r="CSS59" s="20"/>
      <c r="CST59" s="20"/>
      <c r="CSU59" s="20"/>
      <c r="CSV59" s="20"/>
      <c r="CSW59" s="20"/>
      <c r="CSX59" s="20"/>
      <c r="CSY59" s="20"/>
      <c r="CSZ59" s="20"/>
      <c r="CTA59" s="20"/>
      <c r="CTB59" s="20"/>
      <c r="CTC59" s="20"/>
      <c r="CTD59" s="20"/>
      <c r="CTE59" s="20"/>
      <c r="CTF59" s="20"/>
      <c r="CTG59" s="20"/>
      <c r="CTH59" s="20"/>
      <c r="CTI59" s="20"/>
      <c r="CTJ59" s="20"/>
      <c r="CTK59" s="20"/>
      <c r="CTL59" s="20"/>
      <c r="CTM59" s="20"/>
      <c r="CTN59" s="20"/>
      <c r="CTO59" s="20"/>
      <c r="CTP59" s="20"/>
      <c r="CTQ59" s="20"/>
      <c r="CTR59" s="20"/>
      <c r="CTS59" s="20"/>
      <c r="CTT59" s="20"/>
      <c r="CTU59" s="20"/>
      <c r="CTV59" s="20"/>
      <c r="CTW59" s="20"/>
      <c r="CTX59" s="20"/>
      <c r="CTY59" s="20"/>
      <c r="CTZ59" s="20"/>
      <c r="CUA59" s="20"/>
      <c r="CUB59" s="20"/>
      <c r="CUC59" s="20"/>
      <c r="CUD59" s="20"/>
      <c r="CUE59" s="20"/>
      <c r="CUF59" s="20"/>
      <c r="CUG59" s="20"/>
      <c r="CUH59" s="20"/>
      <c r="CUI59" s="20"/>
      <c r="CUJ59" s="20"/>
      <c r="CUK59" s="20"/>
      <c r="CUL59" s="20"/>
      <c r="CUM59" s="20"/>
      <c r="CUN59" s="20"/>
      <c r="CUO59" s="20"/>
      <c r="CUP59" s="20"/>
      <c r="CUQ59" s="20"/>
      <c r="CUR59" s="20"/>
      <c r="CUS59" s="20"/>
      <c r="CUT59" s="20"/>
      <c r="CUU59" s="20"/>
      <c r="CUV59" s="20"/>
      <c r="CUW59" s="20"/>
      <c r="CUX59" s="20"/>
      <c r="CUY59" s="20"/>
      <c r="CUZ59" s="20"/>
      <c r="CVA59" s="20"/>
      <c r="CVB59" s="20"/>
      <c r="CVC59" s="20"/>
      <c r="CVD59" s="20"/>
      <c r="CVE59" s="20"/>
      <c r="CVF59" s="20"/>
      <c r="CVG59" s="20"/>
      <c r="CVH59" s="20"/>
      <c r="CVI59" s="20"/>
      <c r="CVJ59" s="20"/>
      <c r="CVK59" s="20"/>
      <c r="CVL59" s="20"/>
      <c r="CVM59" s="20"/>
      <c r="CVN59" s="20"/>
      <c r="CVO59" s="20"/>
      <c r="CVP59" s="20"/>
      <c r="CVQ59" s="20"/>
      <c r="CVR59" s="20"/>
      <c r="CVS59" s="20"/>
      <c r="CVT59" s="20"/>
      <c r="CVU59" s="20"/>
      <c r="CVV59" s="20"/>
      <c r="CVW59" s="20"/>
      <c r="CVX59" s="20"/>
      <c r="CVY59" s="20"/>
      <c r="CVZ59" s="20"/>
      <c r="CWA59" s="20"/>
      <c r="CWB59" s="20"/>
      <c r="CWC59" s="20"/>
      <c r="CWD59" s="20"/>
      <c r="CWE59" s="20"/>
      <c r="CWF59" s="20"/>
      <c r="CWG59" s="20"/>
      <c r="CWH59" s="20"/>
      <c r="CWI59" s="20"/>
      <c r="CWJ59" s="20"/>
      <c r="CWK59" s="20"/>
      <c r="CWL59" s="20"/>
      <c r="CWM59" s="20"/>
      <c r="CWN59" s="20"/>
      <c r="CWO59" s="20"/>
      <c r="CWP59" s="20"/>
      <c r="CWQ59" s="20"/>
      <c r="CWR59" s="20"/>
      <c r="CWS59" s="20"/>
      <c r="CWT59" s="20"/>
      <c r="CWU59" s="20"/>
      <c r="CWV59" s="20"/>
      <c r="CWW59" s="20"/>
      <c r="CWX59" s="20"/>
      <c r="CWY59" s="20"/>
      <c r="CWZ59" s="20"/>
      <c r="CXA59" s="20"/>
      <c r="CXB59" s="20"/>
      <c r="CXC59" s="20"/>
      <c r="CXD59" s="20"/>
      <c r="CXE59" s="20"/>
      <c r="CXF59" s="20"/>
      <c r="CXG59" s="20"/>
      <c r="CXH59" s="20"/>
      <c r="CXI59" s="20"/>
      <c r="CXJ59" s="20"/>
      <c r="CXK59" s="20"/>
      <c r="CXL59" s="20"/>
      <c r="CXM59" s="20"/>
      <c r="CXN59" s="20"/>
      <c r="CXO59" s="20"/>
      <c r="CXP59" s="20"/>
      <c r="CXQ59" s="20"/>
      <c r="CXR59" s="20"/>
      <c r="CXS59" s="20"/>
      <c r="CXT59" s="20"/>
      <c r="CXU59" s="20"/>
      <c r="CXV59" s="20"/>
      <c r="CXW59" s="20"/>
      <c r="CXX59" s="20"/>
      <c r="CXY59" s="20"/>
      <c r="CXZ59" s="20"/>
      <c r="CYA59" s="20"/>
      <c r="CYB59" s="20"/>
      <c r="CYC59" s="20"/>
      <c r="CYD59" s="20"/>
      <c r="CYE59" s="20"/>
      <c r="CYF59" s="20"/>
      <c r="CYG59" s="20"/>
      <c r="CYH59" s="20"/>
      <c r="CYI59" s="20"/>
      <c r="CYJ59" s="20"/>
      <c r="CYK59" s="20"/>
      <c r="CYL59" s="20"/>
      <c r="CYM59" s="20"/>
      <c r="CYN59" s="20"/>
      <c r="CYO59" s="20"/>
      <c r="CYP59" s="20"/>
      <c r="CYQ59" s="20"/>
      <c r="CYR59" s="20"/>
      <c r="CYS59" s="20"/>
      <c r="CYT59" s="20"/>
      <c r="CYU59" s="20"/>
      <c r="CYV59" s="20"/>
      <c r="CYW59" s="20"/>
      <c r="CYX59" s="20"/>
      <c r="CYY59" s="20"/>
      <c r="CYZ59" s="20"/>
      <c r="CZA59" s="20"/>
      <c r="CZB59" s="20"/>
      <c r="CZC59" s="20"/>
      <c r="CZD59" s="20"/>
      <c r="CZE59" s="20"/>
      <c r="CZF59" s="20"/>
      <c r="CZG59" s="20"/>
      <c r="CZH59" s="20"/>
      <c r="CZI59" s="20"/>
      <c r="CZJ59" s="20"/>
      <c r="CZK59" s="20"/>
      <c r="CZL59" s="20"/>
      <c r="CZM59" s="20"/>
      <c r="CZN59" s="20"/>
      <c r="CZO59" s="20"/>
      <c r="CZP59" s="20"/>
      <c r="CZQ59" s="20"/>
      <c r="CZR59" s="20"/>
      <c r="CZS59" s="20"/>
      <c r="CZT59" s="20"/>
      <c r="CZU59" s="20"/>
      <c r="CZV59" s="20"/>
      <c r="CZW59" s="20"/>
      <c r="CZX59" s="20"/>
      <c r="CZY59" s="20"/>
      <c r="CZZ59" s="20"/>
      <c r="DAA59" s="20"/>
      <c r="DAB59" s="20"/>
      <c r="DAC59" s="20"/>
      <c r="DAD59" s="20"/>
      <c r="DAE59" s="20"/>
      <c r="DAF59" s="20"/>
      <c r="DAG59" s="20"/>
      <c r="DAH59" s="20"/>
      <c r="DAI59" s="20"/>
      <c r="DAJ59" s="20"/>
      <c r="DAK59" s="20"/>
      <c r="DAL59" s="20"/>
      <c r="DAM59" s="20"/>
      <c r="DAN59" s="20"/>
      <c r="DAO59" s="20"/>
      <c r="DAP59" s="20"/>
      <c r="DAQ59" s="20"/>
      <c r="DAR59" s="20"/>
      <c r="DAS59" s="20"/>
      <c r="DAT59" s="20"/>
      <c r="DAU59" s="20"/>
      <c r="DAV59" s="20"/>
      <c r="DAW59" s="20"/>
      <c r="DAX59" s="20"/>
      <c r="DAY59" s="20"/>
      <c r="DAZ59" s="20"/>
      <c r="DBA59" s="20"/>
      <c r="DBB59" s="20"/>
      <c r="DBC59" s="20"/>
      <c r="DBD59" s="20"/>
      <c r="DBE59" s="20"/>
      <c r="DBF59" s="20"/>
      <c r="DBG59" s="20"/>
      <c r="DBH59" s="20"/>
      <c r="DBI59" s="20"/>
      <c r="DBJ59" s="20"/>
      <c r="DBK59" s="20"/>
      <c r="DBL59" s="20"/>
      <c r="DBM59" s="20"/>
      <c r="DBN59" s="20"/>
      <c r="DBO59" s="20"/>
      <c r="DBP59" s="20"/>
      <c r="DBQ59" s="20"/>
      <c r="DBR59" s="20"/>
      <c r="DBS59" s="20"/>
      <c r="DBT59" s="20"/>
      <c r="DBU59" s="20"/>
      <c r="DBV59" s="20"/>
      <c r="DBW59" s="20"/>
      <c r="DBX59" s="20"/>
      <c r="DBY59" s="20"/>
      <c r="DBZ59" s="20"/>
      <c r="DCA59" s="20"/>
      <c r="DCB59" s="20"/>
      <c r="DCC59" s="20"/>
      <c r="DCD59" s="20"/>
      <c r="DCE59" s="20"/>
      <c r="DCF59" s="20"/>
      <c r="DCG59" s="20"/>
      <c r="DCH59" s="20"/>
      <c r="DCI59" s="20"/>
      <c r="DCJ59" s="20"/>
      <c r="DCK59" s="20"/>
      <c r="DCL59" s="20"/>
      <c r="DCM59" s="20"/>
      <c r="DCN59" s="20"/>
      <c r="DCO59" s="20"/>
      <c r="DCP59" s="20"/>
      <c r="DCQ59" s="20"/>
      <c r="DCR59" s="20"/>
      <c r="DCS59" s="20"/>
      <c r="DCT59" s="20"/>
      <c r="DCU59" s="20"/>
      <c r="DCV59" s="20"/>
      <c r="DCW59" s="20"/>
      <c r="DCX59" s="20"/>
      <c r="DCY59" s="20"/>
      <c r="DCZ59" s="20"/>
      <c r="DDA59" s="20"/>
      <c r="DDB59" s="20"/>
      <c r="DDC59" s="20"/>
      <c r="DDD59" s="20"/>
      <c r="DDE59" s="20"/>
      <c r="DDF59" s="20"/>
      <c r="DDG59" s="20"/>
      <c r="DDH59" s="20"/>
      <c r="DDI59" s="20"/>
      <c r="DDJ59" s="20"/>
      <c r="DDK59" s="20"/>
      <c r="DDL59" s="20"/>
      <c r="DDM59" s="20"/>
      <c r="DDN59" s="20"/>
      <c r="DDO59" s="20"/>
      <c r="DDP59" s="20"/>
      <c r="DDQ59" s="20"/>
      <c r="DDR59" s="20"/>
      <c r="DDS59" s="20"/>
      <c r="DDT59" s="20"/>
      <c r="DDU59" s="20"/>
      <c r="DDV59" s="20"/>
      <c r="DDW59" s="20"/>
      <c r="DDX59" s="20"/>
      <c r="DDY59" s="20"/>
      <c r="DDZ59" s="20"/>
      <c r="DEA59" s="20"/>
      <c r="DEB59" s="20"/>
      <c r="DEC59" s="20"/>
      <c r="DED59" s="20"/>
      <c r="DEE59" s="20"/>
      <c r="DEF59" s="20"/>
      <c r="DEG59" s="20"/>
      <c r="DEH59" s="20"/>
      <c r="DEI59" s="20"/>
      <c r="DEJ59" s="20"/>
      <c r="DEK59" s="20"/>
      <c r="DEL59" s="20"/>
      <c r="DEM59" s="20"/>
      <c r="DEN59" s="20"/>
      <c r="DEO59" s="20"/>
      <c r="DEP59" s="20"/>
      <c r="DEQ59" s="20"/>
      <c r="DER59" s="20"/>
      <c r="DES59" s="20"/>
      <c r="DET59" s="20"/>
      <c r="DEU59" s="20"/>
      <c r="DEV59" s="20"/>
      <c r="DEW59" s="20"/>
      <c r="DEX59" s="20"/>
      <c r="DEY59" s="20"/>
      <c r="DEZ59" s="20"/>
      <c r="DFA59" s="20"/>
      <c r="DFB59" s="20"/>
      <c r="DFC59" s="20"/>
      <c r="DFD59" s="20"/>
      <c r="DFE59" s="20"/>
      <c r="DFF59" s="20"/>
      <c r="DFG59" s="20"/>
      <c r="DFH59" s="20"/>
      <c r="DFI59" s="20"/>
      <c r="DFJ59" s="20"/>
      <c r="DFK59" s="20"/>
      <c r="DFL59" s="20"/>
      <c r="DFM59" s="20"/>
      <c r="DFN59" s="20"/>
      <c r="DFO59" s="20"/>
      <c r="DFP59" s="20"/>
      <c r="DFQ59" s="20"/>
      <c r="DFR59" s="20"/>
      <c r="DFS59" s="20"/>
      <c r="DFT59" s="20"/>
      <c r="DFU59" s="20"/>
      <c r="DFV59" s="20"/>
      <c r="DFW59" s="20"/>
      <c r="DFX59" s="20"/>
      <c r="DFY59" s="20"/>
      <c r="DFZ59" s="20"/>
      <c r="DGA59" s="20"/>
      <c r="DGB59" s="20"/>
      <c r="DGC59" s="20"/>
      <c r="DGD59" s="20"/>
      <c r="DGE59" s="20"/>
      <c r="DGF59" s="20"/>
      <c r="DGG59" s="20"/>
      <c r="DGH59" s="20"/>
      <c r="DGI59" s="20"/>
      <c r="DGJ59" s="20"/>
      <c r="DGK59" s="20"/>
      <c r="DGL59" s="20"/>
      <c r="DGM59" s="20"/>
      <c r="DGN59" s="20"/>
      <c r="DGO59" s="20"/>
      <c r="DGP59" s="20"/>
      <c r="DGQ59" s="20"/>
      <c r="DGR59" s="20"/>
      <c r="DGS59" s="20"/>
      <c r="DGT59" s="20"/>
      <c r="DGU59" s="20"/>
      <c r="DGV59" s="20"/>
      <c r="DGW59" s="20"/>
      <c r="DGX59" s="20"/>
      <c r="DGY59" s="20"/>
      <c r="DGZ59" s="20"/>
      <c r="DHA59" s="20"/>
      <c r="DHB59" s="20"/>
      <c r="DHC59" s="20"/>
      <c r="DHD59" s="20"/>
      <c r="DHE59" s="20"/>
      <c r="DHF59" s="20"/>
      <c r="DHG59" s="20"/>
      <c r="DHH59" s="20"/>
      <c r="DHI59" s="20"/>
      <c r="DHJ59" s="20"/>
      <c r="DHK59" s="20"/>
      <c r="DHL59" s="20"/>
      <c r="DHM59" s="20"/>
      <c r="DHN59" s="20"/>
      <c r="DHO59" s="20"/>
      <c r="DHP59" s="20"/>
      <c r="DHQ59" s="20"/>
      <c r="DHR59" s="20"/>
      <c r="DHS59" s="20"/>
      <c r="DHT59" s="20"/>
      <c r="DHU59" s="20"/>
      <c r="DHV59" s="20"/>
      <c r="DHW59" s="20"/>
      <c r="DHX59" s="20"/>
      <c r="DHY59" s="20"/>
      <c r="DHZ59" s="20"/>
      <c r="DIA59" s="20"/>
      <c r="DIB59" s="20"/>
      <c r="DIC59" s="20"/>
      <c r="DID59" s="20"/>
      <c r="DIE59" s="20"/>
      <c r="DIF59" s="20"/>
      <c r="DIG59" s="20"/>
      <c r="DIH59" s="20"/>
      <c r="DII59" s="20"/>
      <c r="DIJ59" s="20"/>
      <c r="DIK59" s="20"/>
      <c r="DIL59" s="20"/>
      <c r="DIM59" s="20"/>
      <c r="DIN59" s="20"/>
      <c r="DIO59" s="20"/>
      <c r="DIP59" s="20"/>
      <c r="DIQ59" s="20"/>
      <c r="DIR59" s="20"/>
      <c r="DIS59" s="20"/>
      <c r="DIT59" s="20"/>
      <c r="DIU59" s="20"/>
      <c r="DIV59" s="20"/>
      <c r="DIW59" s="20"/>
      <c r="DIX59" s="20"/>
      <c r="DIY59" s="20"/>
      <c r="DIZ59" s="20"/>
      <c r="DJA59" s="20"/>
      <c r="DJB59" s="20"/>
      <c r="DJC59" s="20"/>
      <c r="DJD59" s="20"/>
      <c r="DJE59" s="20"/>
      <c r="DJF59" s="20"/>
      <c r="DJG59" s="20"/>
      <c r="DJH59" s="20"/>
      <c r="DJI59" s="20"/>
      <c r="DJJ59" s="20"/>
      <c r="DJK59" s="20"/>
      <c r="DJL59" s="20"/>
      <c r="DJM59" s="20"/>
      <c r="DJN59" s="20"/>
      <c r="DJO59" s="20"/>
      <c r="DJP59" s="20"/>
      <c r="DJQ59" s="20"/>
      <c r="DJR59" s="20"/>
      <c r="DJS59" s="20"/>
      <c r="DJT59" s="20"/>
      <c r="DJU59" s="20"/>
      <c r="DJV59" s="20"/>
      <c r="DJW59" s="20"/>
      <c r="DJX59" s="20"/>
      <c r="DJY59" s="20"/>
      <c r="DJZ59" s="20"/>
      <c r="DKA59" s="20"/>
      <c r="DKB59" s="20"/>
      <c r="DKC59" s="20"/>
      <c r="DKD59" s="20"/>
      <c r="DKE59" s="20"/>
      <c r="DKF59" s="20"/>
      <c r="DKG59" s="20"/>
      <c r="DKH59" s="20"/>
      <c r="DKI59" s="20"/>
      <c r="DKJ59" s="20"/>
      <c r="DKK59" s="20"/>
      <c r="DKL59" s="20"/>
      <c r="DKM59" s="20"/>
      <c r="DKN59" s="20"/>
      <c r="DKO59" s="20"/>
      <c r="DKP59" s="20"/>
      <c r="DKQ59" s="20"/>
      <c r="DKR59" s="20"/>
      <c r="DKS59" s="20"/>
      <c r="DKT59" s="20"/>
      <c r="DKU59" s="20"/>
      <c r="DKV59" s="20"/>
      <c r="DKW59" s="20"/>
      <c r="DKX59" s="20"/>
      <c r="DKY59" s="20"/>
      <c r="DKZ59" s="20"/>
      <c r="DLA59" s="20"/>
      <c r="DLB59" s="20"/>
      <c r="DLC59" s="20"/>
      <c r="DLD59" s="20"/>
      <c r="DLE59" s="20"/>
      <c r="DLF59" s="20"/>
      <c r="DLG59" s="20"/>
      <c r="DLH59" s="20"/>
      <c r="DLI59" s="20"/>
      <c r="DLJ59" s="20"/>
      <c r="DLK59" s="20"/>
      <c r="DLL59" s="20"/>
      <c r="DLM59" s="20"/>
      <c r="DLN59" s="20"/>
      <c r="DLO59" s="20"/>
      <c r="DLP59" s="20"/>
      <c r="DLQ59" s="20"/>
      <c r="DLR59" s="20"/>
      <c r="DLS59" s="20"/>
      <c r="DLT59" s="20"/>
      <c r="DLU59" s="20"/>
      <c r="DLV59" s="20"/>
      <c r="DLW59" s="20"/>
      <c r="DLX59" s="20"/>
      <c r="DLY59" s="20"/>
      <c r="DLZ59" s="20"/>
      <c r="DMA59" s="20"/>
      <c r="DMB59" s="20"/>
      <c r="DMC59" s="20"/>
      <c r="DMD59" s="20"/>
      <c r="DME59" s="20"/>
      <c r="DMF59" s="20"/>
      <c r="DMG59" s="20"/>
      <c r="DMH59" s="20"/>
      <c r="DMI59" s="20"/>
      <c r="DMJ59" s="20"/>
      <c r="DMK59" s="20"/>
      <c r="DML59" s="20"/>
      <c r="DMM59" s="20"/>
      <c r="DMN59" s="20"/>
      <c r="DMO59" s="20"/>
      <c r="DMP59" s="20"/>
      <c r="DMQ59" s="20"/>
      <c r="DMR59" s="20"/>
      <c r="DMS59" s="20"/>
      <c r="DMT59" s="20"/>
      <c r="DMU59" s="20"/>
      <c r="DMV59" s="20"/>
      <c r="DMW59" s="20"/>
      <c r="DMX59" s="20"/>
      <c r="DMY59" s="20"/>
      <c r="DMZ59" s="20"/>
      <c r="DNA59" s="20"/>
      <c r="DNB59" s="20"/>
      <c r="DNC59" s="20"/>
      <c r="DND59" s="20"/>
      <c r="DNE59" s="20"/>
      <c r="DNF59" s="20"/>
      <c r="DNG59" s="20"/>
      <c r="DNH59" s="20"/>
      <c r="DNI59" s="20"/>
      <c r="DNJ59" s="20"/>
      <c r="DNK59" s="20"/>
      <c r="DNL59" s="20"/>
      <c r="DNM59" s="20"/>
      <c r="DNN59" s="20"/>
      <c r="DNO59" s="20"/>
      <c r="DNP59" s="20"/>
      <c r="DNQ59" s="20"/>
      <c r="DNR59" s="20"/>
      <c r="DNS59" s="20"/>
      <c r="DNT59" s="20"/>
      <c r="DNU59" s="20"/>
      <c r="DNV59" s="20"/>
      <c r="DNW59" s="20"/>
      <c r="DNX59" s="20"/>
      <c r="DNY59" s="20"/>
      <c r="DNZ59" s="20"/>
      <c r="DOA59" s="20"/>
      <c r="DOB59" s="20"/>
      <c r="DOC59" s="20"/>
      <c r="DOD59" s="20"/>
      <c r="DOE59" s="20"/>
      <c r="DOF59" s="20"/>
      <c r="DOG59" s="20"/>
      <c r="DOH59" s="20"/>
      <c r="DOI59" s="20"/>
      <c r="DOJ59" s="20"/>
      <c r="DOK59" s="20"/>
      <c r="DOL59" s="20"/>
      <c r="DOM59" s="20"/>
      <c r="DON59" s="20"/>
      <c r="DOO59" s="20"/>
      <c r="DOP59" s="20"/>
      <c r="DOQ59" s="20"/>
      <c r="DOR59" s="20"/>
      <c r="DOS59" s="20"/>
      <c r="DOT59" s="20"/>
      <c r="DOU59" s="20"/>
      <c r="DOV59" s="20"/>
      <c r="DOW59" s="20"/>
      <c r="DOX59" s="20"/>
      <c r="DOY59" s="20"/>
      <c r="DOZ59" s="20"/>
      <c r="DPA59" s="20"/>
      <c r="DPB59" s="20"/>
      <c r="DPC59" s="20"/>
      <c r="DPD59" s="20"/>
      <c r="DPE59" s="20"/>
      <c r="DPF59" s="20"/>
      <c r="DPG59" s="20"/>
      <c r="DPH59" s="20"/>
      <c r="DPI59" s="20"/>
      <c r="DPJ59" s="20"/>
      <c r="DPK59" s="20"/>
      <c r="DPL59" s="20"/>
      <c r="DPM59" s="20"/>
      <c r="DPN59" s="20"/>
      <c r="DPO59" s="20"/>
      <c r="DPP59" s="20"/>
      <c r="DPQ59" s="20"/>
      <c r="DPR59" s="20"/>
      <c r="DPS59" s="20"/>
      <c r="DPT59" s="20"/>
      <c r="DPU59" s="20"/>
      <c r="DPV59" s="20"/>
      <c r="DPW59" s="20"/>
      <c r="DPX59" s="20"/>
      <c r="DPY59" s="20"/>
      <c r="DPZ59" s="20"/>
      <c r="DQA59" s="20"/>
      <c r="DQB59" s="20"/>
      <c r="DQC59" s="20"/>
      <c r="DQD59" s="20"/>
      <c r="DQE59" s="20"/>
      <c r="DQF59" s="20"/>
      <c r="DQG59" s="20"/>
      <c r="DQH59" s="20"/>
      <c r="DQI59" s="20"/>
      <c r="DQJ59" s="20"/>
      <c r="DQK59" s="20"/>
      <c r="DQL59" s="20"/>
      <c r="DQM59" s="20"/>
      <c r="DQN59" s="20"/>
      <c r="DQO59" s="20"/>
      <c r="DQP59" s="20"/>
      <c r="DQQ59" s="20"/>
      <c r="DQR59" s="20"/>
      <c r="DQS59" s="20"/>
      <c r="DQT59" s="20"/>
      <c r="DQU59" s="20"/>
      <c r="DQV59" s="20"/>
      <c r="DQW59" s="20"/>
      <c r="DQX59" s="20"/>
      <c r="DQY59" s="20"/>
      <c r="DQZ59" s="20"/>
      <c r="DRA59" s="20"/>
      <c r="DRB59" s="20"/>
      <c r="DRC59" s="20"/>
      <c r="DRD59" s="20"/>
      <c r="DRE59" s="20"/>
      <c r="DRF59" s="20"/>
      <c r="DRG59" s="20"/>
      <c r="DRH59" s="20"/>
      <c r="DRI59" s="20"/>
      <c r="DRJ59" s="20"/>
      <c r="DRK59" s="20"/>
      <c r="DRL59" s="20"/>
      <c r="DRM59" s="20"/>
      <c r="DRN59" s="20"/>
      <c r="DRO59" s="20"/>
      <c r="DRP59" s="20"/>
      <c r="DRQ59" s="20"/>
      <c r="DRR59" s="20"/>
      <c r="DRS59" s="20"/>
      <c r="DRT59" s="20"/>
      <c r="DRU59" s="20"/>
      <c r="DRV59" s="20"/>
      <c r="DRW59" s="20"/>
      <c r="DRX59" s="20"/>
      <c r="DRY59" s="20"/>
      <c r="DRZ59" s="20"/>
      <c r="DSA59" s="20"/>
      <c r="DSB59" s="20"/>
      <c r="DSC59" s="20"/>
      <c r="DSD59" s="20"/>
      <c r="DSE59" s="20"/>
      <c r="DSF59" s="20"/>
      <c r="DSG59" s="20"/>
      <c r="DSH59" s="20"/>
      <c r="DSI59" s="20"/>
      <c r="DSJ59" s="20"/>
      <c r="DSK59" s="20"/>
      <c r="DSL59" s="20"/>
      <c r="DSM59" s="20"/>
      <c r="DSN59" s="20"/>
      <c r="DSO59" s="20"/>
      <c r="DSP59" s="20"/>
      <c r="DSQ59" s="20"/>
      <c r="DSR59" s="20"/>
      <c r="DSS59" s="20"/>
      <c r="DST59" s="20"/>
      <c r="DSU59" s="20"/>
      <c r="DSV59" s="20"/>
      <c r="DSW59" s="20"/>
      <c r="DSX59" s="20"/>
      <c r="DSY59" s="20"/>
      <c r="DSZ59" s="20"/>
      <c r="DTA59" s="20"/>
      <c r="DTB59" s="20"/>
      <c r="DTC59" s="20"/>
      <c r="DTD59" s="20"/>
      <c r="DTE59" s="20"/>
      <c r="DTF59" s="20"/>
      <c r="DTG59" s="20"/>
      <c r="DTH59" s="20"/>
      <c r="DTI59" s="20"/>
      <c r="DTJ59" s="20"/>
      <c r="DTK59" s="20"/>
      <c r="DTL59" s="20"/>
      <c r="DTM59" s="20"/>
      <c r="DTN59" s="20"/>
      <c r="DTO59" s="20"/>
      <c r="DTP59" s="20"/>
      <c r="DTQ59" s="20"/>
      <c r="DTR59" s="20"/>
      <c r="DTS59" s="20"/>
      <c r="DTT59" s="20"/>
      <c r="DTU59" s="20"/>
      <c r="DTV59" s="20"/>
      <c r="DTW59" s="20"/>
      <c r="DTX59" s="20"/>
      <c r="DTY59" s="20"/>
      <c r="DTZ59" s="20"/>
      <c r="DUA59" s="20"/>
      <c r="DUB59" s="20"/>
      <c r="DUC59" s="20"/>
      <c r="DUD59" s="20"/>
      <c r="DUE59" s="20"/>
      <c r="DUF59" s="20"/>
      <c r="DUG59" s="20"/>
      <c r="DUH59" s="20"/>
      <c r="DUI59" s="20"/>
      <c r="DUJ59" s="20"/>
      <c r="DUK59" s="20"/>
      <c r="DUL59" s="20"/>
      <c r="DUM59" s="20"/>
      <c r="DUN59" s="20"/>
      <c r="DUO59" s="20"/>
      <c r="DUP59" s="20"/>
      <c r="DUQ59" s="20"/>
      <c r="DUR59" s="20"/>
      <c r="DUS59" s="20"/>
      <c r="DUT59" s="20"/>
      <c r="DUU59" s="20"/>
      <c r="DUV59" s="20"/>
      <c r="DUW59" s="20"/>
      <c r="DUX59" s="20"/>
      <c r="DUY59" s="20"/>
      <c r="DUZ59" s="20"/>
      <c r="DVA59" s="20"/>
      <c r="DVB59" s="20"/>
      <c r="DVC59" s="20"/>
      <c r="DVD59" s="20"/>
      <c r="DVE59" s="20"/>
      <c r="DVF59" s="20"/>
      <c r="DVG59" s="20"/>
      <c r="DVH59" s="20"/>
      <c r="DVI59" s="20"/>
      <c r="DVJ59" s="20"/>
      <c r="DVK59" s="20"/>
      <c r="DVL59" s="20"/>
      <c r="DVM59" s="20"/>
      <c r="DVN59" s="20"/>
      <c r="DVO59" s="20"/>
      <c r="DVP59" s="20"/>
      <c r="DVQ59" s="20"/>
      <c r="DVR59" s="20"/>
      <c r="DVS59" s="20"/>
      <c r="DVT59" s="20"/>
      <c r="DVU59" s="20"/>
      <c r="DVV59" s="20"/>
      <c r="DVW59" s="20"/>
      <c r="DVX59" s="20"/>
      <c r="DVY59" s="20"/>
      <c r="DVZ59" s="20"/>
      <c r="DWA59" s="20"/>
      <c r="DWB59" s="20"/>
      <c r="DWC59" s="20"/>
      <c r="DWD59" s="20"/>
      <c r="DWE59" s="20"/>
      <c r="DWF59" s="20"/>
      <c r="DWG59" s="20"/>
      <c r="DWH59" s="20"/>
      <c r="DWI59" s="20"/>
      <c r="DWJ59" s="20"/>
      <c r="DWK59" s="20"/>
      <c r="DWL59" s="20"/>
      <c r="DWM59" s="20"/>
      <c r="DWN59" s="20"/>
      <c r="DWO59" s="20"/>
      <c r="DWP59" s="20"/>
      <c r="DWQ59" s="20"/>
      <c r="DWR59" s="20"/>
      <c r="DWS59" s="20"/>
      <c r="DWT59" s="20"/>
      <c r="DWU59" s="20"/>
      <c r="DWV59" s="20"/>
      <c r="DWW59" s="20"/>
      <c r="DWX59" s="20"/>
      <c r="DWY59" s="20"/>
      <c r="DWZ59" s="20"/>
      <c r="DXA59" s="20"/>
      <c r="DXB59" s="20"/>
      <c r="DXC59" s="20"/>
      <c r="DXD59" s="20"/>
      <c r="DXE59" s="20"/>
      <c r="DXF59" s="20"/>
      <c r="DXG59" s="20"/>
      <c r="DXH59" s="20"/>
      <c r="DXI59" s="20"/>
      <c r="DXJ59" s="20"/>
      <c r="DXK59" s="20"/>
      <c r="DXL59" s="20"/>
      <c r="DXM59" s="20"/>
      <c r="DXN59" s="20"/>
      <c r="DXO59" s="20"/>
      <c r="DXP59" s="20"/>
      <c r="DXQ59" s="20"/>
      <c r="DXR59" s="20"/>
      <c r="DXS59" s="20"/>
      <c r="DXT59" s="20"/>
      <c r="DXU59" s="20"/>
      <c r="DXV59" s="20"/>
      <c r="DXW59" s="20"/>
      <c r="DXX59" s="20"/>
      <c r="DXY59" s="20"/>
      <c r="DXZ59" s="20"/>
      <c r="DYA59" s="20"/>
      <c r="DYB59" s="20"/>
      <c r="DYC59" s="20"/>
      <c r="DYD59" s="20"/>
      <c r="DYE59" s="20"/>
      <c r="DYF59" s="20"/>
      <c r="DYG59" s="20"/>
      <c r="DYH59" s="20"/>
      <c r="DYI59" s="20"/>
      <c r="DYJ59" s="20"/>
      <c r="DYK59" s="20"/>
      <c r="DYL59" s="20"/>
      <c r="DYM59" s="20"/>
      <c r="DYN59" s="20"/>
      <c r="DYO59" s="20"/>
      <c r="DYP59" s="20"/>
      <c r="DYQ59" s="20"/>
      <c r="DYR59" s="20"/>
      <c r="DYS59" s="20"/>
      <c r="DYT59" s="20"/>
      <c r="DYU59" s="20"/>
      <c r="DYV59" s="20"/>
      <c r="DYW59" s="20"/>
      <c r="DYX59" s="20"/>
      <c r="DYY59" s="20"/>
      <c r="DYZ59" s="20"/>
      <c r="DZA59" s="20"/>
      <c r="DZB59" s="20"/>
      <c r="DZC59" s="20"/>
      <c r="DZD59" s="20"/>
      <c r="DZE59" s="20"/>
      <c r="DZF59" s="20"/>
      <c r="DZG59" s="20"/>
      <c r="DZH59" s="20"/>
      <c r="DZI59" s="20"/>
      <c r="DZJ59" s="20"/>
      <c r="DZK59" s="20"/>
      <c r="DZL59" s="20"/>
      <c r="DZM59" s="20"/>
      <c r="DZN59" s="20"/>
      <c r="DZO59" s="20"/>
      <c r="DZP59" s="20"/>
      <c r="DZQ59" s="20"/>
      <c r="DZR59" s="20"/>
      <c r="DZS59" s="20"/>
      <c r="DZT59" s="20"/>
      <c r="DZU59" s="20"/>
      <c r="DZV59" s="20"/>
      <c r="DZW59" s="20"/>
      <c r="DZX59" s="20"/>
      <c r="DZY59" s="20"/>
      <c r="DZZ59" s="20"/>
      <c r="EAA59" s="20"/>
      <c r="EAB59" s="20"/>
      <c r="EAC59" s="20"/>
      <c r="EAD59" s="20"/>
      <c r="EAE59" s="20"/>
      <c r="EAF59" s="20"/>
      <c r="EAG59" s="20"/>
      <c r="EAH59" s="20"/>
      <c r="EAI59" s="20"/>
      <c r="EAJ59" s="20"/>
      <c r="EAK59" s="20"/>
      <c r="EAL59" s="20"/>
      <c r="EAM59" s="20"/>
      <c r="EAN59" s="20"/>
      <c r="EAO59" s="20"/>
      <c r="EAP59" s="20"/>
      <c r="EAQ59" s="20"/>
      <c r="EAR59" s="20"/>
      <c r="EAS59" s="20"/>
      <c r="EAT59" s="20"/>
      <c r="EAU59" s="20"/>
      <c r="EAV59" s="20"/>
      <c r="EAW59" s="20"/>
      <c r="EAX59" s="20"/>
      <c r="EAY59" s="20"/>
      <c r="EAZ59" s="20"/>
      <c r="EBA59" s="20"/>
      <c r="EBB59" s="20"/>
      <c r="EBC59" s="20"/>
      <c r="EBD59" s="20"/>
      <c r="EBE59" s="20"/>
      <c r="EBF59" s="20"/>
      <c r="EBG59" s="20"/>
      <c r="EBH59" s="20"/>
      <c r="EBI59" s="20"/>
      <c r="EBJ59" s="20"/>
      <c r="EBK59" s="20"/>
      <c r="EBL59" s="20"/>
      <c r="EBM59" s="20"/>
      <c r="EBN59" s="20"/>
      <c r="EBO59" s="20"/>
      <c r="EBP59" s="20"/>
      <c r="EBQ59" s="20"/>
      <c r="EBR59" s="20"/>
      <c r="EBS59" s="20"/>
      <c r="EBT59" s="20"/>
      <c r="EBU59" s="20"/>
      <c r="EBV59" s="20"/>
      <c r="EBW59" s="20"/>
      <c r="EBX59" s="20"/>
      <c r="EBY59" s="20"/>
      <c r="EBZ59" s="20"/>
      <c r="ECA59" s="20"/>
      <c r="ECB59" s="20"/>
      <c r="ECC59" s="20"/>
      <c r="ECD59" s="20"/>
      <c r="ECE59" s="20"/>
      <c r="ECF59" s="20"/>
      <c r="ECG59" s="20"/>
      <c r="ECH59" s="20"/>
      <c r="ECI59" s="20"/>
      <c r="ECJ59" s="20"/>
      <c r="ECK59" s="20"/>
      <c r="ECL59" s="20"/>
      <c r="ECM59" s="20"/>
      <c r="ECN59" s="20"/>
      <c r="ECO59" s="20"/>
      <c r="ECP59" s="20"/>
      <c r="ECQ59" s="20"/>
      <c r="ECR59" s="20"/>
      <c r="ECS59" s="20"/>
      <c r="ECT59" s="20"/>
      <c r="ECU59" s="20"/>
      <c r="ECV59" s="20"/>
      <c r="ECW59" s="20"/>
      <c r="ECX59" s="20"/>
      <c r="ECY59" s="20"/>
      <c r="ECZ59" s="20"/>
      <c r="EDA59" s="20"/>
      <c r="EDB59" s="20"/>
      <c r="EDC59" s="20"/>
      <c r="EDD59" s="20"/>
      <c r="EDE59" s="20"/>
      <c r="EDF59" s="20"/>
      <c r="EDG59" s="20"/>
      <c r="EDH59" s="20"/>
      <c r="EDI59" s="20"/>
      <c r="EDJ59" s="20"/>
      <c r="EDK59" s="20"/>
      <c r="EDL59" s="20"/>
      <c r="EDM59" s="20"/>
      <c r="EDN59" s="20"/>
      <c r="EDO59" s="20"/>
      <c r="EDP59" s="20"/>
      <c r="EDQ59" s="20"/>
      <c r="EDR59" s="20"/>
      <c r="EDS59" s="20"/>
      <c r="EDT59" s="20"/>
      <c r="EDU59" s="20"/>
      <c r="EDV59" s="20"/>
      <c r="EDW59" s="20"/>
      <c r="EDX59" s="20"/>
      <c r="EDY59" s="20"/>
      <c r="EDZ59" s="20"/>
      <c r="EEA59" s="20"/>
      <c r="EEB59" s="20"/>
      <c r="EEC59" s="20"/>
      <c r="EED59" s="20"/>
      <c r="EEE59" s="20"/>
      <c r="EEF59" s="20"/>
      <c r="EEG59" s="20"/>
      <c r="EEH59" s="20"/>
      <c r="EEI59" s="20"/>
      <c r="EEJ59" s="20"/>
      <c r="EEK59" s="20"/>
      <c r="EEL59" s="20"/>
      <c r="EEM59" s="20"/>
      <c r="EEN59" s="20"/>
      <c r="EEO59" s="20"/>
      <c r="EEP59" s="20"/>
      <c r="EEQ59" s="20"/>
      <c r="EER59" s="20"/>
      <c r="EES59" s="20"/>
      <c r="EET59" s="20"/>
      <c r="EEU59" s="20"/>
      <c r="EEV59" s="20"/>
      <c r="EEW59" s="20"/>
      <c r="EEX59" s="20"/>
      <c r="EEY59" s="20"/>
      <c r="EEZ59" s="20"/>
      <c r="EFA59" s="20"/>
      <c r="EFB59" s="20"/>
      <c r="EFC59" s="20"/>
      <c r="EFD59" s="20"/>
      <c r="EFE59" s="20"/>
      <c r="EFF59" s="20"/>
      <c r="EFG59" s="20"/>
      <c r="EFH59" s="20"/>
      <c r="EFI59" s="20"/>
      <c r="EFJ59" s="20"/>
      <c r="EFK59" s="20"/>
      <c r="EFL59" s="20"/>
      <c r="EFM59" s="20"/>
      <c r="EFN59" s="20"/>
      <c r="EFO59" s="20"/>
      <c r="EFP59" s="20"/>
      <c r="EFQ59" s="20"/>
      <c r="EFR59" s="20"/>
      <c r="EFS59" s="20"/>
      <c r="EFT59" s="20"/>
      <c r="EFU59" s="20"/>
      <c r="EFV59" s="20"/>
      <c r="EFW59" s="20"/>
      <c r="EFX59" s="20"/>
      <c r="EFY59" s="20"/>
      <c r="EFZ59" s="20"/>
      <c r="EGA59" s="20"/>
      <c r="EGB59" s="20"/>
      <c r="EGC59" s="20"/>
      <c r="EGD59" s="20"/>
      <c r="EGE59" s="20"/>
      <c r="EGF59" s="20"/>
      <c r="EGG59" s="20"/>
      <c r="EGH59" s="20"/>
      <c r="EGI59" s="20"/>
      <c r="EGJ59" s="20"/>
      <c r="EGK59" s="20"/>
      <c r="EGL59" s="20"/>
      <c r="EGM59" s="20"/>
      <c r="EGN59" s="20"/>
      <c r="EGO59" s="20"/>
      <c r="EGP59" s="20"/>
      <c r="EGQ59" s="20"/>
      <c r="EGR59" s="20"/>
      <c r="EGS59" s="20"/>
      <c r="EGT59" s="20"/>
      <c r="EGU59" s="20"/>
      <c r="EGV59" s="20"/>
      <c r="EGW59" s="20"/>
      <c r="EGX59" s="20"/>
      <c r="EGY59" s="20"/>
      <c r="EGZ59" s="20"/>
      <c r="EHA59" s="20"/>
      <c r="EHB59" s="20"/>
      <c r="EHC59" s="20"/>
      <c r="EHD59" s="20"/>
      <c r="EHE59" s="20"/>
      <c r="EHF59" s="20"/>
      <c r="EHG59" s="20"/>
      <c r="EHH59" s="20"/>
      <c r="EHI59" s="20"/>
      <c r="EHJ59" s="20"/>
      <c r="EHK59" s="20"/>
      <c r="EHL59" s="20"/>
      <c r="EHM59" s="20"/>
      <c r="EHN59" s="20"/>
      <c r="EHO59" s="20"/>
      <c r="EHP59" s="20"/>
      <c r="EHQ59" s="20"/>
      <c r="EHR59" s="20"/>
      <c r="EHS59" s="20"/>
      <c r="EHT59" s="20"/>
      <c r="EHU59" s="20"/>
      <c r="EHV59" s="20"/>
      <c r="EHW59" s="20"/>
      <c r="EHX59" s="20"/>
      <c r="EHY59" s="20"/>
      <c r="EHZ59" s="20"/>
      <c r="EIA59" s="20"/>
      <c r="EIB59" s="20"/>
      <c r="EIC59" s="20"/>
      <c r="EID59" s="20"/>
      <c r="EIE59" s="20"/>
      <c r="EIF59" s="20"/>
      <c r="EIG59" s="20"/>
      <c r="EIH59" s="20"/>
      <c r="EII59" s="20"/>
      <c r="EIJ59" s="20"/>
      <c r="EIK59" s="20"/>
      <c r="EIL59" s="20"/>
      <c r="EIM59" s="20"/>
      <c r="EIN59" s="20"/>
      <c r="EIO59" s="20"/>
      <c r="EIP59" s="20"/>
      <c r="EIQ59" s="20"/>
      <c r="EIR59" s="20"/>
      <c r="EIS59" s="20"/>
      <c r="EIT59" s="20"/>
      <c r="EIU59" s="20"/>
      <c r="EIV59" s="20"/>
      <c r="EIW59" s="20"/>
      <c r="EIX59" s="20"/>
      <c r="EIY59" s="20"/>
      <c r="EIZ59" s="20"/>
      <c r="EJA59" s="20"/>
      <c r="EJB59" s="20"/>
      <c r="EJC59" s="20"/>
      <c r="EJD59" s="20"/>
      <c r="EJE59" s="20"/>
      <c r="EJF59" s="20"/>
      <c r="EJG59" s="20"/>
      <c r="EJH59" s="20"/>
      <c r="EJI59" s="20"/>
      <c r="EJJ59" s="20"/>
      <c r="EJK59" s="20"/>
      <c r="EJL59" s="20"/>
      <c r="EJM59" s="20"/>
      <c r="EJN59" s="20"/>
      <c r="EJO59" s="20"/>
      <c r="EJP59" s="20"/>
      <c r="EJQ59" s="20"/>
      <c r="EJR59" s="20"/>
      <c r="EJS59" s="20"/>
      <c r="EJT59" s="20"/>
      <c r="EJU59" s="20"/>
      <c r="EJV59" s="20"/>
      <c r="EJW59" s="20"/>
      <c r="EJX59" s="20"/>
      <c r="EJY59" s="20"/>
      <c r="EJZ59" s="20"/>
      <c r="EKA59" s="20"/>
      <c r="EKB59" s="20"/>
      <c r="EKC59" s="20"/>
      <c r="EKD59" s="20"/>
      <c r="EKE59" s="20"/>
      <c r="EKF59" s="20"/>
      <c r="EKG59" s="20"/>
      <c r="EKH59" s="20"/>
      <c r="EKI59" s="20"/>
      <c r="EKJ59" s="20"/>
      <c r="EKK59" s="20"/>
      <c r="EKL59" s="20"/>
      <c r="EKM59" s="20"/>
      <c r="EKN59" s="20"/>
      <c r="EKO59" s="20"/>
      <c r="EKP59" s="20"/>
      <c r="EKQ59" s="20"/>
      <c r="EKR59" s="20"/>
      <c r="EKS59" s="20"/>
      <c r="EKT59" s="20"/>
      <c r="EKU59" s="20"/>
      <c r="EKV59" s="20"/>
      <c r="EKW59" s="20"/>
      <c r="EKX59" s="20"/>
      <c r="EKY59" s="20"/>
      <c r="EKZ59" s="20"/>
      <c r="ELA59" s="20"/>
      <c r="ELB59" s="20"/>
      <c r="ELC59" s="20"/>
      <c r="ELD59" s="20"/>
      <c r="ELE59" s="20"/>
      <c r="ELF59" s="20"/>
      <c r="ELG59" s="20"/>
      <c r="ELH59" s="20"/>
      <c r="ELI59" s="20"/>
      <c r="ELJ59" s="20"/>
      <c r="ELK59" s="20"/>
      <c r="ELL59" s="20"/>
      <c r="ELM59" s="20"/>
      <c r="ELN59" s="20"/>
      <c r="ELO59" s="20"/>
      <c r="ELP59" s="20"/>
      <c r="ELQ59" s="20"/>
      <c r="ELR59" s="20"/>
      <c r="ELS59" s="20"/>
      <c r="ELT59" s="20"/>
      <c r="ELU59" s="20"/>
      <c r="ELV59" s="20"/>
      <c r="ELW59" s="20"/>
      <c r="ELX59" s="20"/>
      <c r="ELY59" s="20"/>
      <c r="ELZ59" s="20"/>
      <c r="EMA59" s="20"/>
      <c r="EMB59" s="20"/>
      <c r="EMC59" s="20"/>
      <c r="EMD59" s="20"/>
      <c r="EME59" s="20"/>
      <c r="EMF59" s="20"/>
      <c r="EMG59" s="20"/>
      <c r="EMH59" s="20"/>
      <c r="EMI59" s="20"/>
      <c r="EMJ59" s="20"/>
      <c r="EMK59" s="20"/>
      <c r="EML59" s="20"/>
      <c r="EMM59" s="20"/>
      <c r="EMN59" s="20"/>
      <c r="EMO59" s="20"/>
      <c r="EMP59" s="20"/>
      <c r="EMQ59" s="20"/>
      <c r="EMR59" s="20"/>
      <c r="EMS59" s="20"/>
      <c r="EMT59" s="20"/>
      <c r="EMU59" s="20"/>
      <c r="EMV59" s="20"/>
      <c r="EMW59" s="20"/>
      <c r="EMX59" s="20"/>
      <c r="EMY59" s="20"/>
      <c r="EMZ59" s="20"/>
      <c r="ENA59" s="20"/>
      <c r="ENB59" s="20"/>
      <c r="ENC59" s="20"/>
      <c r="END59" s="20"/>
      <c r="ENE59" s="20"/>
      <c r="ENF59" s="20"/>
      <c r="ENG59" s="20"/>
      <c r="ENH59" s="20"/>
      <c r="ENI59" s="20"/>
      <c r="ENJ59" s="20"/>
      <c r="ENK59" s="20"/>
      <c r="ENL59" s="20"/>
      <c r="ENM59" s="20"/>
      <c r="ENN59" s="20"/>
      <c r="ENO59" s="20"/>
      <c r="ENP59" s="20"/>
      <c r="ENQ59" s="20"/>
      <c r="ENR59" s="20"/>
      <c r="ENS59" s="20"/>
      <c r="ENT59" s="20"/>
      <c r="ENU59" s="20"/>
      <c r="ENV59" s="20"/>
      <c r="ENW59" s="20"/>
      <c r="ENX59" s="20"/>
      <c r="ENY59" s="20"/>
      <c r="ENZ59" s="20"/>
      <c r="EOA59" s="20"/>
      <c r="EOB59" s="20"/>
      <c r="EOC59" s="20"/>
      <c r="EOD59" s="20"/>
      <c r="EOE59" s="20"/>
      <c r="EOF59" s="20"/>
      <c r="EOG59" s="20"/>
      <c r="EOH59" s="20"/>
      <c r="EOI59" s="20"/>
      <c r="EOJ59" s="20"/>
      <c r="EOK59" s="20"/>
      <c r="EOL59" s="20"/>
      <c r="EOM59" s="20"/>
      <c r="EON59" s="20"/>
      <c r="EOO59" s="20"/>
      <c r="EOP59" s="20"/>
      <c r="EOQ59" s="20"/>
      <c r="EOR59" s="20"/>
      <c r="EOS59" s="20"/>
      <c r="EOT59" s="20"/>
      <c r="EOU59" s="20"/>
      <c r="EOV59" s="20"/>
      <c r="EOW59" s="20"/>
      <c r="EOX59" s="20"/>
      <c r="EOY59" s="20"/>
      <c r="EOZ59" s="20"/>
      <c r="EPA59" s="20"/>
      <c r="EPB59" s="20"/>
      <c r="EPC59" s="20"/>
      <c r="EPD59" s="20"/>
      <c r="EPE59" s="20"/>
      <c r="EPF59" s="20"/>
      <c r="EPG59" s="20"/>
      <c r="EPH59" s="20"/>
      <c r="EPI59" s="20"/>
      <c r="EPJ59" s="20"/>
      <c r="EPK59" s="20"/>
      <c r="EPL59" s="20"/>
      <c r="EPM59" s="20"/>
      <c r="EPN59" s="20"/>
      <c r="EPO59" s="20"/>
      <c r="EPP59" s="20"/>
      <c r="EPQ59" s="20"/>
      <c r="EPR59" s="20"/>
      <c r="EPS59" s="20"/>
      <c r="EPT59" s="20"/>
      <c r="EPU59" s="20"/>
      <c r="EPV59" s="20"/>
      <c r="EPW59" s="20"/>
      <c r="EPX59" s="20"/>
      <c r="EPY59" s="20"/>
      <c r="EPZ59" s="20"/>
      <c r="EQA59" s="20"/>
      <c r="EQB59" s="20"/>
      <c r="EQC59" s="20"/>
      <c r="EQD59" s="20"/>
      <c r="EQE59" s="20"/>
      <c r="EQF59" s="20"/>
      <c r="EQG59" s="20"/>
      <c r="EQH59" s="20"/>
      <c r="EQI59" s="20"/>
      <c r="EQJ59" s="20"/>
      <c r="EQK59" s="20"/>
      <c r="EQL59" s="20"/>
      <c r="EQM59" s="20"/>
      <c r="EQN59" s="20"/>
      <c r="EQO59" s="20"/>
      <c r="EQP59" s="20"/>
      <c r="EQQ59" s="20"/>
      <c r="EQR59" s="20"/>
      <c r="EQS59" s="20"/>
      <c r="EQT59" s="20"/>
      <c r="EQU59" s="20"/>
      <c r="EQV59" s="20"/>
      <c r="EQW59" s="20"/>
      <c r="EQX59" s="20"/>
      <c r="EQY59" s="20"/>
      <c r="EQZ59" s="20"/>
      <c r="ERA59" s="20"/>
      <c r="ERB59" s="20"/>
      <c r="ERC59" s="20"/>
      <c r="ERD59" s="20"/>
      <c r="ERE59" s="20"/>
      <c r="ERF59" s="20"/>
      <c r="ERG59" s="20"/>
      <c r="ERH59" s="20"/>
      <c r="ERI59" s="20"/>
      <c r="ERJ59" s="20"/>
      <c r="ERK59" s="20"/>
      <c r="ERL59" s="20"/>
      <c r="ERM59" s="20"/>
      <c r="ERN59" s="20"/>
      <c r="ERO59" s="20"/>
      <c r="ERP59" s="20"/>
      <c r="ERQ59" s="20"/>
      <c r="ERR59" s="20"/>
      <c r="ERS59" s="20"/>
      <c r="ERT59" s="20"/>
      <c r="ERU59" s="20"/>
      <c r="ERV59" s="20"/>
      <c r="ERW59" s="20"/>
      <c r="ERX59" s="20"/>
      <c r="ERY59" s="20"/>
      <c r="ERZ59" s="20"/>
      <c r="ESA59" s="20"/>
      <c r="ESB59" s="20"/>
      <c r="ESC59" s="20"/>
      <c r="ESD59" s="20"/>
      <c r="ESE59" s="20"/>
      <c r="ESF59" s="20"/>
      <c r="ESG59" s="20"/>
      <c r="ESH59" s="20"/>
      <c r="ESI59" s="20"/>
      <c r="ESJ59" s="20"/>
      <c r="ESK59" s="20"/>
      <c r="ESL59" s="20"/>
      <c r="ESM59" s="20"/>
      <c r="ESN59" s="20"/>
      <c r="ESO59" s="20"/>
      <c r="ESP59" s="20"/>
      <c r="ESQ59" s="20"/>
      <c r="ESR59" s="20"/>
      <c r="ESS59" s="20"/>
      <c r="EST59" s="20"/>
      <c r="ESU59" s="20"/>
      <c r="ESV59" s="20"/>
      <c r="ESW59" s="20"/>
      <c r="ESX59" s="20"/>
      <c r="ESY59" s="20"/>
      <c r="ESZ59" s="20"/>
      <c r="ETA59" s="20"/>
      <c r="ETB59" s="20"/>
      <c r="ETC59" s="20"/>
      <c r="ETD59" s="20"/>
      <c r="ETE59" s="20"/>
      <c r="ETF59" s="20"/>
      <c r="ETG59" s="20"/>
      <c r="ETH59" s="20"/>
      <c r="ETI59" s="20"/>
      <c r="ETJ59" s="20"/>
      <c r="ETK59" s="20"/>
      <c r="ETL59" s="20"/>
      <c r="ETM59" s="20"/>
      <c r="ETN59" s="20"/>
      <c r="ETO59" s="20"/>
      <c r="ETP59" s="20"/>
      <c r="ETQ59" s="20"/>
      <c r="ETR59" s="20"/>
      <c r="ETS59" s="20"/>
      <c r="ETT59" s="20"/>
      <c r="ETU59" s="20"/>
      <c r="ETV59" s="20"/>
      <c r="ETW59" s="20"/>
      <c r="ETX59" s="20"/>
      <c r="ETY59" s="20"/>
      <c r="ETZ59" s="20"/>
      <c r="EUA59" s="20"/>
      <c r="EUB59" s="20"/>
      <c r="EUC59" s="20"/>
      <c r="EUD59" s="20"/>
      <c r="EUE59" s="20"/>
      <c r="EUF59" s="20"/>
      <c r="EUG59" s="20"/>
      <c r="EUH59" s="20"/>
      <c r="EUI59" s="20"/>
      <c r="EUJ59" s="20"/>
      <c r="EUK59" s="20"/>
      <c r="EUL59" s="20"/>
      <c r="EUM59" s="20"/>
      <c r="EUN59" s="20"/>
      <c r="EUO59" s="20"/>
      <c r="EUP59" s="20"/>
      <c r="EUQ59" s="20"/>
      <c r="EUR59" s="20"/>
      <c r="EUS59" s="20"/>
      <c r="EUT59" s="20"/>
      <c r="EUU59" s="20"/>
      <c r="EUV59" s="20"/>
      <c r="EUW59" s="20"/>
      <c r="EUX59" s="20"/>
      <c r="EUY59" s="20"/>
      <c r="EUZ59" s="20"/>
      <c r="EVA59" s="20"/>
      <c r="EVB59" s="20"/>
      <c r="EVC59" s="20"/>
      <c r="EVD59" s="20"/>
      <c r="EVE59" s="20"/>
      <c r="EVF59" s="20"/>
      <c r="EVG59" s="20"/>
      <c r="EVH59" s="20"/>
      <c r="EVI59" s="20"/>
      <c r="EVJ59" s="20"/>
      <c r="EVK59" s="20"/>
      <c r="EVL59" s="20"/>
      <c r="EVM59" s="20"/>
      <c r="EVN59" s="20"/>
      <c r="EVO59" s="20"/>
      <c r="EVP59" s="20"/>
      <c r="EVQ59" s="20"/>
      <c r="EVR59" s="20"/>
      <c r="EVS59" s="20"/>
      <c r="EVT59" s="20"/>
      <c r="EVU59" s="20"/>
      <c r="EVV59" s="20"/>
      <c r="EVW59" s="20"/>
      <c r="EVX59" s="20"/>
      <c r="EVY59" s="20"/>
      <c r="EVZ59" s="20"/>
      <c r="EWA59" s="20"/>
      <c r="EWB59" s="20"/>
      <c r="EWC59" s="20"/>
      <c r="EWD59" s="20"/>
      <c r="EWE59" s="20"/>
      <c r="EWF59" s="20"/>
      <c r="EWG59" s="20"/>
      <c r="EWH59" s="20"/>
      <c r="EWI59" s="20"/>
      <c r="EWJ59" s="20"/>
      <c r="EWK59" s="20"/>
      <c r="EWL59" s="20"/>
      <c r="EWM59" s="20"/>
      <c r="EWN59" s="20"/>
      <c r="EWO59" s="20"/>
      <c r="EWP59" s="20"/>
      <c r="EWQ59" s="20"/>
      <c r="EWR59" s="20"/>
      <c r="EWS59" s="20"/>
      <c r="EWT59" s="20"/>
      <c r="EWU59" s="20"/>
      <c r="EWV59" s="20"/>
      <c r="EWW59" s="20"/>
      <c r="EWX59" s="20"/>
      <c r="EWY59" s="20"/>
      <c r="EWZ59" s="20"/>
      <c r="EXA59" s="20"/>
      <c r="EXB59" s="20"/>
      <c r="EXC59" s="20"/>
      <c r="EXD59" s="20"/>
      <c r="EXE59" s="20"/>
      <c r="EXF59" s="20"/>
      <c r="EXG59" s="20"/>
      <c r="EXH59" s="20"/>
      <c r="EXI59" s="20"/>
      <c r="EXJ59" s="20"/>
      <c r="EXK59" s="20"/>
      <c r="EXL59" s="20"/>
      <c r="EXM59" s="20"/>
      <c r="EXN59" s="20"/>
      <c r="EXO59" s="20"/>
      <c r="EXP59" s="20"/>
      <c r="EXQ59" s="20"/>
      <c r="EXR59" s="20"/>
      <c r="EXS59" s="20"/>
      <c r="EXT59" s="20"/>
      <c r="EXU59" s="20"/>
      <c r="EXV59" s="20"/>
      <c r="EXW59" s="20"/>
      <c r="EXX59" s="20"/>
      <c r="EXY59" s="20"/>
      <c r="EXZ59" s="20"/>
      <c r="EYA59" s="20"/>
      <c r="EYB59" s="20"/>
      <c r="EYC59" s="20"/>
      <c r="EYD59" s="20"/>
      <c r="EYE59" s="20"/>
      <c r="EYF59" s="20"/>
      <c r="EYG59" s="20"/>
      <c r="EYH59" s="20"/>
      <c r="EYI59" s="20"/>
      <c r="EYJ59" s="20"/>
      <c r="EYK59" s="20"/>
      <c r="EYL59" s="20"/>
      <c r="EYM59" s="20"/>
      <c r="EYN59" s="20"/>
      <c r="EYO59" s="20"/>
      <c r="EYP59" s="20"/>
      <c r="EYQ59" s="20"/>
      <c r="EYR59" s="20"/>
      <c r="EYS59" s="20"/>
      <c r="EYT59" s="20"/>
      <c r="EYU59" s="20"/>
      <c r="EYV59" s="20"/>
      <c r="EYW59" s="20"/>
      <c r="EYX59" s="20"/>
      <c r="EYY59" s="20"/>
      <c r="EYZ59" s="20"/>
      <c r="EZA59" s="20"/>
      <c r="EZB59" s="20"/>
      <c r="EZC59" s="20"/>
      <c r="EZD59" s="20"/>
      <c r="EZE59" s="20"/>
      <c r="EZF59" s="20"/>
      <c r="EZG59" s="20"/>
      <c r="EZH59" s="20"/>
      <c r="EZI59" s="20"/>
      <c r="EZJ59" s="20"/>
      <c r="EZK59" s="20"/>
      <c r="EZL59" s="20"/>
      <c r="EZM59" s="20"/>
      <c r="EZN59" s="20"/>
      <c r="EZO59" s="20"/>
      <c r="EZP59" s="20"/>
      <c r="EZQ59" s="20"/>
      <c r="EZR59" s="20"/>
      <c r="EZS59" s="20"/>
      <c r="EZT59" s="20"/>
      <c r="EZU59" s="20"/>
      <c r="EZV59" s="20"/>
      <c r="EZW59" s="20"/>
      <c r="EZX59" s="20"/>
      <c r="EZY59" s="20"/>
      <c r="EZZ59" s="20"/>
      <c r="FAA59" s="20"/>
      <c r="FAB59" s="20"/>
      <c r="FAC59" s="20"/>
      <c r="FAD59" s="20"/>
      <c r="FAE59" s="20"/>
      <c r="FAF59" s="20"/>
      <c r="FAG59" s="20"/>
      <c r="FAH59" s="20"/>
      <c r="FAI59" s="20"/>
      <c r="FAJ59" s="20"/>
      <c r="FAK59" s="20"/>
      <c r="FAL59" s="20"/>
      <c r="FAM59" s="20"/>
      <c r="FAN59" s="20"/>
      <c r="FAO59" s="20"/>
      <c r="FAP59" s="20"/>
      <c r="FAQ59" s="20"/>
      <c r="FAR59" s="20"/>
      <c r="FAS59" s="20"/>
      <c r="FAT59" s="20"/>
      <c r="FAU59" s="20"/>
      <c r="FAV59" s="20"/>
      <c r="FAW59" s="20"/>
      <c r="FAX59" s="20"/>
      <c r="FAY59" s="20"/>
      <c r="FAZ59" s="20"/>
      <c r="FBA59" s="20"/>
      <c r="FBB59" s="20"/>
      <c r="FBC59" s="20"/>
      <c r="FBD59" s="20"/>
      <c r="FBE59" s="20"/>
      <c r="FBF59" s="20"/>
      <c r="FBG59" s="20"/>
      <c r="FBH59" s="20"/>
      <c r="FBI59" s="20"/>
      <c r="FBJ59" s="20"/>
      <c r="FBK59" s="20"/>
      <c r="FBL59" s="20"/>
      <c r="FBM59" s="20"/>
      <c r="FBN59" s="20"/>
      <c r="FBO59" s="20"/>
      <c r="FBP59" s="20"/>
      <c r="FBQ59" s="20"/>
      <c r="FBR59" s="20"/>
      <c r="FBS59" s="20"/>
      <c r="FBT59" s="20"/>
      <c r="FBU59" s="20"/>
      <c r="FBV59" s="20"/>
      <c r="FBW59" s="20"/>
      <c r="FBX59" s="20"/>
      <c r="FBY59" s="20"/>
      <c r="FBZ59" s="20"/>
      <c r="FCA59" s="20"/>
      <c r="FCB59" s="20"/>
      <c r="FCC59" s="20"/>
      <c r="FCD59" s="20"/>
      <c r="FCE59" s="20"/>
      <c r="FCF59" s="20"/>
      <c r="FCG59" s="20"/>
      <c r="FCH59" s="20"/>
      <c r="FCI59" s="20"/>
      <c r="FCJ59" s="20"/>
      <c r="FCK59" s="20"/>
      <c r="FCL59" s="20"/>
      <c r="FCM59" s="20"/>
      <c r="FCN59" s="20"/>
      <c r="FCO59" s="20"/>
      <c r="FCP59" s="20"/>
      <c r="FCQ59" s="20"/>
      <c r="FCR59" s="20"/>
      <c r="FCS59" s="20"/>
      <c r="FCT59" s="20"/>
      <c r="FCU59" s="20"/>
      <c r="FCV59" s="20"/>
      <c r="FCW59" s="20"/>
      <c r="FCX59" s="20"/>
      <c r="FCY59" s="20"/>
      <c r="FCZ59" s="20"/>
      <c r="FDA59" s="20"/>
      <c r="FDB59" s="20"/>
      <c r="FDC59" s="20"/>
      <c r="FDD59" s="20"/>
      <c r="FDE59" s="20"/>
      <c r="FDF59" s="20"/>
      <c r="FDG59" s="20"/>
      <c r="FDH59" s="20"/>
      <c r="FDI59" s="20"/>
      <c r="FDJ59" s="20"/>
      <c r="FDK59" s="20"/>
      <c r="FDL59" s="20"/>
      <c r="FDM59" s="20"/>
      <c r="FDN59" s="20"/>
      <c r="FDO59" s="20"/>
      <c r="FDP59" s="20"/>
      <c r="FDQ59" s="20"/>
      <c r="FDR59" s="20"/>
      <c r="FDS59" s="20"/>
      <c r="FDT59" s="20"/>
      <c r="FDU59" s="20"/>
      <c r="FDV59" s="20"/>
      <c r="FDW59" s="20"/>
      <c r="FDX59" s="20"/>
      <c r="FDY59" s="20"/>
      <c r="FDZ59" s="20"/>
      <c r="FEA59" s="20"/>
      <c r="FEB59" s="20"/>
      <c r="FEC59" s="20"/>
      <c r="FED59" s="20"/>
      <c r="FEE59" s="20"/>
      <c r="FEF59" s="20"/>
      <c r="FEG59" s="20"/>
      <c r="FEH59" s="20"/>
      <c r="FEI59" s="20"/>
      <c r="FEJ59" s="20"/>
      <c r="FEK59" s="20"/>
      <c r="FEL59" s="20"/>
      <c r="FEM59" s="20"/>
      <c r="FEN59" s="20"/>
      <c r="FEO59" s="20"/>
      <c r="FEP59" s="20"/>
      <c r="FEQ59" s="20"/>
      <c r="FER59" s="20"/>
      <c r="FES59" s="20"/>
      <c r="FET59" s="20"/>
      <c r="FEU59" s="20"/>
      <c r="FEV59" s="20"/>
      <c r="FEW59" s="20"/>
      <c r="FEX59" s="20"/>
      <c r="FEY59" s="20"/>
      <c r="FEZ59" s="20"/>
      <c r="FFA59" s="20"/>
      <c r="FFB59" s="20"/>
      <c r="FFC59" s="20"/>
      <c r="FFD59" s="20"/>
      <c r="FFE59" s="20"/>
      <c r="FFF59" s="20"/>
      <c r="FFG59" s="20"/>
      <c r="FFH59" s="20"/>
      <c r="FFI59" s="20"/>
      <c r="FFJ59" s="20"/>
      <c r="FFK59" s="20"/>
      <c r="FFL59" s="20"/>
      <c r="FFM59" s="20"/>
      <c r="FFN59" s="20"/>
      <c r="FFO59" s="20"/>
      <c r="FFP59" s="20"/>
      <c r="FFQ59" s="20"/>
      <c r="FFR59" s="20"/>
      <c r="FFS59" s="20"/>
      <c r="FFT59" s="20"/>
      <c r="FFU59" s="20"/>
      <c r="FFV59" s="20"/>
      <c r="FFW59" s="20"/>
      <c r="FFX59" s="20"/>
      <c r="FFY59" s="20"/>
      <c r="FFZ59" s="20"/>
      <c r="FGA59" s="20"/>
      <c r="FGB59" s="20"/>
      <c r="FGC59" s="20"/>
      <c r="FGD59" s="20"/>
      <c r="FGE59" s="20"/>
      <c r="FGF59" s="20"/>
      <c r="FGG59" s="20"/>
      <c r="FGH59" s="20"/>
      <c r="FGI59" s="20"/>
      <c r="FGJ59" s="20"/>
      <c r="FGK59" s="20"/>
      <c r="FGL59" s="20"/>
      <c r="FGM59" s="20"/>
      <c r="FGN59" s="20"/>
      <c r="FGO59" s="20"/>
      <c r="FGP59" s="20"/>
      <c r="FGQ59" s="20"/>
      <c r="FGR59" s="20"/>
      <c r="FGS59" s="20"/>
      <c r="FGT59" s="20"/>
      <c r="FGU59" s="20"/>
      <c r="FGV59" s="20"/>
      <c r="FGW59" s="20"/>
      <c r="FGX59" s="20"/>
      <c r="FGY59" s="20"/>
      <c r="FGZ59" s="20"/>
      <c r="FHA59" s="20"/>
      <c r="FHB59" s="20"/>
      <c r="FHC59" s="20"/>
      <c r="FHD59" s="20"/>
      <c r="FHE59" s="20"/>
      <c r="FHF59" s="20"/>
      <c r="FHG59" s="20"/>
      <c r="FHH59" s="20"/>
      <c r="FHI59" s="20"/>
      <c r="FHJ59" s="20"/>
      <c r="FHK59" s="20"/>
      <c r="FHL59" s="20"/>
      <c r="FHM59" s="20"/>
      <c r="FHN59" s="20"/>
      <c r="FHO59" s="20"/>
      <c r="FHP59" s="20"/>
      <c r="FHQ59" s="20"/>
      <c r="FHR59" s="20"/>
      <c r="FHS59" s="20"/>
      <c r="FHT59" s="20"/>
      <c r="FHU59" s="20"/>
      <c r="FHV59" s="20"/>
      <c r="FHW59" s="20"/>
      <c r="FHX59" s="20"/>
      <c r="FHY59" s="20"/>
      <c r="FHZ59" s="20"/>
      <c r="FIA59" s="20"/>
      <c r="FIB59" s="20"/>
      <c r="FIC59" s="20"/>
      <c r="FID59" s="20"/>
      <c r="FIE59" s="20"/>
      <c r="FIF59" s="20"/>
      <c r="FIG59" s="20"/>
      <c r="FIH59" s="20"/>
      <c r="FII59" s="20"/>
      <c r="FIJ59" s="20"/>
      <c r="FIK59" s="20"/>
      <c r="FIL59" s="20"/>
      <c r="FIM59" s="20"/>
      <c r="FIN59" s="20"/>
      <c r="FIO59" s="20"/>
      <c r="FIP59" s="20"/>
      <c r="FIQ59" s="20"/>
      <c r="FIR59" s="20"/>
      <c r="FIS59" s="20"/>
      <c r="FIT59" s="20"/>
      <c r="FIU59" s="20"/>
      <c r="FIV59" s="20"/>
      <c r="FIW59" s="20"/>
      <c r="FIX59" s="20"/>
      <c r="FIY59" s="20"/>
      <c r="FIZ59" s="20"/>
      <c r="FJA59" s="20"/>
      <c r="FJB59" s="20"/>
      <c r="FJC59" s="20"/>
      <c r="FJD59" s="20"/>
      <c r="FJE59" s="20"/>
      <c r="FJF59" s="20"/>
      <c r="FJG59" s="20"/>
      <c r="FJH59" s="20"/>
      <c r="FJI59" s="20"/>
      <c r="FJJ59" s="20"/>
      <c r="FJK59" s="20"/>
      <c r="FJL59" s="20"/>
      <c r="FJM59" s="20"/>
      <c r="FJN59" s="20"/>
      <c r="FJO59" s="20"/>
      <c r="FJP59" s="20"/>
      <c r="FJQ59" s="20"/>
      <c r="FJR59" s="20"/>
      <c r="FJS59" s="20"/>
      <c r="FJT59" s="20"/>
      <c r="FJU59" s="20"/>
      <c r="FJV59" s="20"/>
      <c r="FJW59" s="20"/>
      <c r="FJX59" s="20"/>
      <c r="FJY59" s="20"/>
      <c r="FJZ59" s="20"/>
      <c r="FKA59" s="20"/>
      <c r="FKB59" s="20"/>
      <c r="FKC59" s="20"/>
      <c r="FKD59" s="20"/>
      <c r="FKE59" s="20"/>
      <c r="FKF59" s="20"/>
      <c r="FKG59" s="20"/>
      <c r="FKH59" s="20"/>
      <c r="FKI59" s="20"/>
      <c r="FKJ59" s="20"/>
      <c r="FKK59" s="20"/>
      <c r="FKL59" s="20"/>
      <c r="FKM59" s="20"/>
      <c r="FKN59" s="20"/>
      <c r="FKO59" s="20"/>
      <c r="FKP59" s="20"/>
      <c r="FKQ59" s="20"/>
      <c r="FKR59" s="20"/>
      <c r="FKS59" s="20"/>
      <c r="FKT59" s="20"/>
      <c r="FKU59" s="20"/>
      <c r="FKV59" s="20"/>
      <c r="FKW59" s="20"/>
      <c r="FKX59" s="20"/>
      <c r="FKY59" s="20"/>
      <c r="FKZ59" s="20"/>
      <c r="FLA59" s="20"/>
      <c r="FLB59" s="20"/>
      <c r="FLC59" s="20"/>
      <c r="FLD59" s="20"/>
      <c r="FLE59" s="20"/>
      <c r="FLF59" s="20"/>
      <c r="FLG59" s="20"/>
      <c r="FLH59" s="20"/>
      <c r="FLI59" s="20"/>
      <c r="FLJ59" s="20"/>
      <c r="FLK59" s="20"/>
      <c r="FLL59" s="20"/>
      <c r="FLM59" s="20"/>
      <c r="FLN59" s="20"/>
      <c r="FLO59" s="20"/>
      <c r="FLP59" s="20"/>
      <c r="FLQ59" s="20"/>
      <c r="FLR59" s="20"/>
      <c r="FLS59" s="20"/>
      <c r="FLT59" s="20"/>
      <c r="FLU59" s="20"/>
      <c r="FLV59" s="20"/>
      <c r="FLW59" s="20"/>
      <c r="FLX59" s="20"/>
      <c r="FLY59" s="20"/>
      <c r="FLZ59" s="20"/>
      <c r="FMA59" s="20"/>
      <c r="FMB59" s="20"/>
      <c r="FMC59" s="20"/>
      <c r="FMD59" s="20"/>
      <c r="FME59" s="20"/>
      <c r="FMF59" s="20"/>
      <c r="FMG59" s="20"/>
      <c r="FMH59" s="20"/>
      <c r="FMI59" s="20"/>
      <c r="FMJ59" s="20"/>
      <c r="FMK59" s="20"/>
      <c r="FML59" s="20"/>
      <c r="FMM59" s="20"/>
      <c r="FMN59" s="20"/>
      <c r="FMO59" s="20"/>
      <c r="FMP59" s="20"/>
      <c r="FMQ59" s="20"/>
      <c r="FMR59" s="20"/>
      <c r="FMS59" s="20"/>
      <c r="FMT59" s="20"/>
      <c r="FMU59" s="20"/>
      <c r="FMV59" s="20"/>
      <c r="FMW59" s="20"/>
      <c r="FMX59" s="20"/>
      <c r="FMY59" s="20"/>
      <c r="FMZ59" s="20"/>
      <c r="FNA59" s="20"/>
      <c r="FNB59" s="20"/>
      <c r="FNC59" s="20"/>
      <c r="FND59" s="20"/>
      <c r="FNE59" s="20"/>
      <c r="FNF59" s="20"/>
      <c r="FNG59" s="20"/>
      <c r="FNH59" s="20"/>
      <c r="FNI59" s="20"/>
      <c r="FNJ59" s="20"/>
      <c r="FNK59" s="20"/>
      <c r="FNL59" s="20"/>
      <c r="FNM59" s="20"/>
      <c r="FNN59" s="20"/>
      <c r="FNO59" s="20"/>
      <c r="FNP59" s="20"/>
      <c r="FNQ59" s="20"/>
      <c r="FNR59" s="20"/>
      <c r="FNS59" s="20"/>
      <c r="FNT59" s="20"/>
      <c r="FNU59" s="20"/>
      <c r="FNV59" s="20"/>
      <c r="FNW59" s="20"/>
      <c r="FNX59" s="20"/>
      <c r="FNY59" s="20"/>
      <c r="FNZ59" s="20"/>
      <c r="FOA59" s="20"/>
      <c r="FOB59" s="20"/>
      <c r="FOC59" s="20"/>
      <c r="FOD59" s="20"/>
      <c r="FOE59" s="20"/>
      <c r="FOF59" s="20"/>
      <c r="FOG59" s="20"/>
      <c r="FOH59" s="20"/>
      <c r="FOI59" s="20"/>
      <c r="FOJ59" s="20"/>
      <c r="FOK59" s="20"/>
      <c r="FOL59" s="20"/>
      <c r="FOM59" s="20"/>
      <c r="FON59" s="20"/>
      <c r="FOO59" s="20"/>
      <c r="FOP59" s="20"/>
      <c r="FOQ59" s="20"/>
      <c r="FOR59" s="20"/>
      <c r="FOS59" s="20"/>
      <c r="FOT59" s="20"/>
      <c r="FOU59" s="20"/>
      <c r="FOV59" s="20"/>
      <c r="FOW59" s="20"/>
      <c r="FOX59" s="20"/>
      <c r="FOY59" s="20"/>
      <c r="FOZ59" s="20"/>
      <c r="FPA59" s="20"/>
      <c r="FPB59" s="20"/>
      <c r="FPC59" s="20"/>
      <c r="FPD59" s="20"/>
      <c r="FPE59" s="20"/>
      <c r="FPF59" s="20"/>
      <c r="FPG59" s="20"/>
      <c r="FPH59" s="20"/>
      <c r="FPI59" s="20"/>
      <c r="FPJ59" s="20"/>
      <c r="FPK59" s="20"/>
      <c r="FPL59" s="20"/>
      <c r="FPM59" s="20"/>
      <c r="FPN59" s="20"/>
      <c r="FPO59" s="20"/>
      <c r="FPP59" s="20"/>
      <c r="FPQ59" s="20"/>
      <c r="FPR59" s="20"/>
      <c r="FPS59" s="20"/>
      <c r="FPT59" s="20"/>
      <c r="FPU59" s="20"/>
      <c r="FPV59" s="20"/>
      <c r="FPW59" s="20"/>
      <c r="FPX59" s="20"/>
      <c r="FPY59" s="20"/>
      <c r="FPZ59" s="20"/>
      <c r="FQA59" s="20"/>
      <c r="FQB59" s="20"/>
      <c r="FQC59" s="20"/>
      <c r="FQD59" s="20"/>
      <c r="FQE59" s="20"/>
      <c r="FQF59" s="20"/>
      <c r="FQG59" s="20"/>
      <c r="FQH59" s="20"/>
      <c r="FQI59" s="20"/>
      <c r="FQJ59" s="20"/>
      <c r="FQK59" s="20"/>
      <c r="FQL59" s="20"/>
      <c r="FQM59" s="20"/>
      <c r="FQN59" s="20"/>
      <c r="FQO59" s="20"/>
      <c r="FQP59" s="20"/>
      <c r="FQQ59" s="20"/>
      <c r="FQR59" s="20"/>
      <c r="FQS59" s="20"/>
      <c r="FQT59" s="20"/>
      <c r="FQU59" s="20"/>
      <c r="FQV59" s="20"/>
      <c r="FQW59" s="20"/>
      <c r="FQX59" s="20"/>
      <c r="FQY59" s="20"/>
      <c r="FQZ59" s="20"/>
      <c r="FRA59" s="20"/>
      <c r="FRB59" s="20"/>
      <c r="FRC59" s="20"/>
      <c r="FRD59" s="20"/>
      <c r="FRE59" s="20"/>
      <c r="FRF59" s="20"/>
      <c r="FRG59" s="20"/>
      <c r="FRH59" s="20"/>
      <c r="FRI59" s="20"/>
      <c r="FRJ59" s="20"/>
      <c r="FRK59" s="20"/>
      <c r="FRL59" s="20"/>
      <c r="FRM59" s="20"/>
      <c r="FRN59" s="20"/>
      <c r="FRO59" s="20"/>
      <c r="FRP59" s="20"/>
      <c r="FRQ59" s="20"/>
      <c r="FRR59" s="20"/>
      <c r="FRS59" s="20"/>
      <c r="FRT59" s="20"/>
      <c r="FRU59" s="20"/>
      <c r="FRV59" s="20"/>
      <c r="FRW59" s="20"/>
      <c r="FRX59" s="20"/>
      <c r="FRY59" s="20"/>
      <c r="FRZ59" s="20"/>
      <c r="FSA59" s="20"/>
      <c r="FSB59" s="20"/>
      <c r="FSC59" s="20"/>
      <c r="FSD59" s="20"/>
      <c r="FSE59" s="20"/>
      <c r="FSF59" s="20"/>
      <c r="FSG59" s="20"/>
      <c r="FSH59" s="20"/>
      <c r="FSI59" s="20"/>
      <c r="FSJ59" s="20"/>
      <c r="FSK59" s="20"/>
      <c r="FSL59" s="20"/>
      <c r="FSM59" s="20"/>
      <c r="FSN59" s="20"/>
      <c r="FSO59" s="20"/>
      <c r="FSP59" s="20"/>
      <c r="FSQ59" s="20"/>
      <c r="FSR59" s="20"/>
      <c r="FSS59" s="20"/>
      <c r="FST59" s="20"/>
      <c r="FSU59" s="20"/>
      <c r="FSV59" s="20"/>
      <c r="FSW59" s="20"/>
      <c r="FSX59" s="20"/>
      <c r="FSY59" s="20"/>
      <c r="FSZ59" s="20"/>
      <c r="FTA59" s="20"/>
      <c r="FTB59" s="20"/>
      <c r="FTC59" s="20"/>
      <c r="FTD59" s="20"/>
      <c r="FTE59" s="20"/>
      <c r="FTF59" s="20"/>
      <c r="FTG59" s="20"/>
      <c r="FTH59" s="20"/>
      <c r="FTI59" s="20"/>
      <c r="FTJ59" s="20"/>
      <c r="FTK59" s="20"/>
      <c r="FTL59" s="20"/>
      <c r="FTM59" s="20"/>
      <c r="FTN59" s="20"/>
      <c r="FTO59" s="20"/>
      <c r="FTP59" s="20"/>
      <c r="FTQ59" s="20"/>
      <c r="FTR59" s="20"/>
      <c r="FTS59" s="20"/>
      <c r="FTT59" s="20"/>
      <c r="FTU59" s="20"/>
      <c r="FTV59" s="20"/>
      <c r="FTW59" s="20"/>
      <c r="FTX59" s="20"/>
      <c r="FTY59" s="20"/>
      <c r="FTZ59" s="20"/>
      <c r="FUA59" s="20"/>
      <c r="FUB59" s="20"/>
      <c r="FUC59" s="20"/>
      <c r="FUD59" s="20"/>
      <c r="FUE59" s="20"/>
      <c r="FUF59" s="20"/>
      <c r="FUG59" s="20"/>
      <c r="FUH59" s="20"/>
      <c r="FUI59" s="20"/>
      <c r="FUJ59" s="20"/>
      <c r="FUK59" s="20"/>
      <c r="FUL59" s="20"/>
      <c r="FUM59" s="20"/>
      <c r="FUN59" s="20"/>
      <c r="FUO59" s="20"/>
      <c r="FUP59" s="20"/>
      <c r="FUQ59" s="20"/>
      <c r="FUR59" s="20"/>
      <c r="FUS59" s="20"/>
      <c r="FUT59" s="20"/>
      <c r="FUU59" s="20"/>
      <c r="FUV59" s="20"/>
      <c r="FUW59" s="20"/>
      <c r="FUX59" s="20"/>
      <c r="FUY59" s="20"/>
      <c r="FUZ59" s="20"/>
      <c r="FVA59" s="20"/>
      <c r="FVB59" s="20"/>
      <c r="FVC59" s="20"/>
      <c r="FVD59" s="20"/>
      <c r="FVE59" s="20"/>
      <c r="FVF59" s="20"/>
      <c r="FVG59" s="20"/>
      <c r="FVH59" s="20"/>
      <c r="FVI59" s="20"/>
      <c r="FVJ59" s="20"/>
      <c r="FVK59" s="20"/>
      <c r="FVL59" s="20"/>
      <c r="FVM59" s="20"/>
      <c r="FVN59" s="20"/>
      <c r="FVO59" s="20"/>
      <c r="FVP59" s="20"/>
      <c r="FVQ59" s="20"/>
      <c r="FVR59" s="20"/>
      <c r="FVS59" s="20"/>
      <c r="FVT59" s="20"/>
      <c r="FVU59" s="20"/>
      <c r="FVV59" s="20"/>
      <c r="FVW59" s="20"/>
      <c r="FVX59" s="20"/>
      <c r="FVY59" s="20"/>
      <c r="FVZ59" s="20"/>
      <c r="FWA59" s="20"/>
      <c r="FWB59" s="20"/>
      <c r="FWC59" s="20"/>
      <c r="FWD59" s="20"/>
      <c r="FWE59" s="20"/>
      <c r="FWF59" s="20"/>
      <c r="FWG59" s="20"/>
      <c r="FWH59" s="20"/>
      <c r="FWI59" s="20"/>
      <c r="FWJ59" s="20"/>
      <c r="FWK59" s="20"/>
      <c r="FWL59" s="20"/>
      <c r="FWM59" s="20"/>
      <c r="FWN59" s="20"/>
      <c r="FWO59" s="20"/>
      <c r="FWP59" s="20"/>
      <c r="FWQ59" s="20"/>
      <c r="FWR59" s="20"/>
      <c r="FWS59" s="20"/>
      <c r="FWT59" s="20"/>
      <c r="FWU59" s="20"/>
      <c r="FWV59" s="20"/>
      <c r="FWW59" s="20"/>
      <c r="FWX59" s="20"/>
      <c r="FWY59" s="20"/>
      <c r="FWZ59" s="20"/>
      <c r="FXA59" s="20"/>
      <c r="FXB59" s="20"/>
      <c r="FXC59" s="20"/>
      <c r="FXD59" s="20"/>
      <c r="FXE59" s="20"/>
      <c r="FXF59" s="20"/>
      <c r="FXG59" s="20"/>
      <c r="FXH59" s="20"/>
      <c r="FXI59" s="20"/>
      <c r="FXJ59" s="20"/>
      <c r="FXK59" s="20"/>
      <c r="FXL59" s="20"/>
      <c r="FXM59" s="20"/>
      <c r="FXN59" s="20"/>
      <c r="FXO59" s="20"/>
      <c r="FXP59" s="20"/>
      <c r="FXQ59" s="20"/>
      <c r="FXR59" s="20"/>
      <c r="FXS59" s="20"/>
      <c r="FXT59" s="20"/>
      <c r="FXU59" s="20"/>
      <c r="FXV59" s="20"/>
      <c r="FXW59" s="20"/>
      <c r="FXX59" s="20"/>
      <c r="FXY59" s="20"/>
      <c r="FXZ59" s="20"/>
      <c r="FYA59" s="20"/>
      <c r="FYB59" s="20"/>
      <c r="FYC59" s="20"/>
      <c r="FYD59" s="20"/>
      <c r="FYE59" s="20"/>
      <c r="FYF59" s="20"/>
      <c r="FYG59" s="20"/>
      <c r="FYH59" s="20"/>
      <c r="FYI59" s="20"/>
      <c r="FYJ59" s="20"/>
      <c r="FYK59" s="20"/>
      <c r="FYL59" s="20"/>
      <c r="FYM59" s="20"/>
      <c r="FYN59" s="20"/>
      <c r="FYO59" s="20"/>
      <c r="FYP59" s="20"/>
      <c r="FYQ59" s="20"/>
      <c r="FYR59" s="20"/>
      <c r="FYS59" s="20"/>
      <c r="FYT59" s="20"/>
      <c r="FYU59" s="20"/>
      <c r="FYV59" s="20"/>
      <c r="FYW59" s="20"/>
      <c r="FYX59" s="20"/>
      <c r="FYY59" s="20"/>
      <c r="FYZ59" s="20"/>
      <c r="FZA59" s="20"/>
      <c r="FZB59" s="20"/>
      <c r="FZC59" s="20"/>
      <c r="FZD59" s="20"/>
      <c r="FZE59" s="20"/>
      <c r="FZF59" s="20"/>
      <c r="FZG59" s="20"/>
      <c r="FZH59" s="20"/>
      <c r="FZI59" s="20"/>
      <c r="FZJ59" s="20"/>
      <c r="FZK59" s="20"/>
      <c r="FZL59" s="20"/>
      <c r="FZM59" s="20"/>
      <c r="FZN59" s="20"/>
      <c r="FZO59" s="20"/>
      <c r="FZP59" s="20"/>
      <c r="FZQ59" s="20"/>
      <c r="FZR59" s="20"/>
      <c r="FZS59" s="20"/>
      <c r="FZT59" s="20"/>
      <c r="FZU59" s="20"/>
      <c r="FZV59" s="20"/>
      <c r="FZW59" s="20"/>
      <c r="FZX59" s="20"/>
      <c r="FZY59" s="20"/>
      <c r="FZZ59" s="20"/>
      <c r="GAA59" s="20"/>
      <c r="GAB59" s="20"/>
      <c r="GAC59" s="20"/>
      <c r="GAD59" s="20"/>
      <c r="GAE59" s="20"/>
      <c r="GAF59" s="20"/>
      <c r="GAG59" s="20"/>
      <c r="GAH59" s="20"/>
      <c r="GAI59" s="20"/>
      <c r="GAJ59" s="20"/>
      <c r="GAK59" s="20"/>
      <c r="GAL59" s="20"/>
      <c r="GAM59" s="20"/>
      <c r="GAN59" s="20"/>
      <c r="GAO59" s="20"/>
      <c r="GAP59" s="20"/>
      <c r="GAQ59" s="20"/>
      <c r="GAR59" s="20"/>
      <c r="GAS59" s="20"/>
      <c r="GAT59" s="20"/>
      <c r="GAU59" s="20"/>
      <c r="GAV59" s="20"/>
      <c r="GAW59" s="20"/>
      <c r="GAX59" s="20"/>
      <c r="GAY59" s="20"/>
      <c r="GAZ59" s="20"/>
      <c r="GBA59" s="20"/>
      <c r="GBB59" s="20"/>
      <c r="GBC59" s="20"/>
      <c r="GBD59" s="20"/>
      <c r="GBE59" s="20"/>
      <c r="GBF59" s="20"/>
      <c r="GBG59" s="20"/>
      <c r="GBH59" s="20"/>
      <c r="GBI59" s="20"/>
      <c r="GBJ59" s="20"/>
      <c r="GBK59" s="20"/>
      <c r="GBL59" s="20"/>
      <c r="GBM59" s="20"/>
      <c r="GBN59" s="20"/>
      <c r="GBO59" s="20"/>
      <c r="GBP59" s="20"/>
      <c r="GBQ59" s="20"/>
      <c r="GBR59" s="20"/>
      <c r="GBS59" s="20"/>
      <c r="GBT59" s="20"/>
      <c r="GBU59" s="20"/>
      <c r="GBV59" s="20"/>
      <c r="GBW59" s="20"/>
      <c r="GBX59" s="20"/>
      <c r="GBY59" s="20"/>
      <c r="GBZ59" s="20"/>
      <c r="GCA59" s="20"/>
      <c r="GCB59" s="20"/>
      <c r="GCC59" s="20"/>
      <c r="GCD59" s="20"/>
      <c r="GCE59" s="20"/>
      <c r="GCF59" s="20"/>
      <c r="GCG59" s="20"/>
      <c r="GCH59" s="20"/>
      <c r="GCI59" s="20"/>
      <c r="GCJ59" s="20"/>
      <c r="GCK59" s="20"/>
      <c r="GCL59" s="20"/>
      <c r="GCM59" s="20"/>
      <c r="GCN59" s="20"/>
      <c r="GCO59" s="20"/>
      <c r="GCP59" s="20"/>
      <c r="GCQ59" s="20"/>
      <c r="GCR59" s="20"/>
      <c r="GCS59" s="20"/>
      <c r="GCT59" s="20"/>
      <c r="GCU59" s="20"/>
      <c r="GCV59" s="20"/>
      <c r="GCW59" s="20"/>
      <c r="GCX59" s="20"/>
      <c r="GCY59" s="20"/>
      <c r="GCZ59" s="20"/>
      <c r="GDA59" s="20"/>
      <c r="GDB59" s="20"/>
      <c r="GDC59" s="20"/>
      <c r="GDD59" s="20"/>
      <c r="GDE59" s="20"/>
      <c r="GDF59" s="20"/>
      <c r="GDG59" s="20"/>
      <c r="GDH59" s="20"/>
      <c r="GDI59" s="20"/>
      <c r="GDJ59" s="20"/>
      <c r="GDK59" s="20"/>
      <c r="GDL59" s="20"/>
      <c r="GDM59" s="20"/>
      <c r="GDN59" s="20"/>
      <c r="GDO59" s="20"/>
      <c r="GDP59" s="20"/>
      <c r="GDQ59" s="20"/>
      <c r="GDR59" s="20"/>
      <c r="GDS59" s="20"/>
      <c r="GDT59" s="20"/>
      <c r="GDU59" s="20"/>
      <c r="GDV59" s="20"/>
      <c r="GDW59" s="20"/>
      <c r="GDX59" s="20"/>
      <c r="GDY59" s="20"/>
      <c r="GDZ59" s="20"/>
      <c r="GEA59" s="20"/>
      <c r="GEB59" s="20"/>
      <c r="GEC59" s="20"/>
      <c r="GED59" s="20"/>
      <c r="GEE59" s="20"/>
      <c r="GEF59" s="20"/>
      <c r="GEG59" s="20"/>
      <c r="GEH59" s="20"/>
      <c r="GEI59" s="20"/>
      <c r="GEJ59" s="20"/>
      <c r="GEK59" s="20"/>
      <c r="GEL59" s="20"/>
      <c r="GEM59" s="20"/>
      <c r="GEN59" s="20"/>
      <c r="GEO59" s="20"/>
      <c r="GEP59" s="20"/>
      <c r="GEQ59" s="20"/>
      <c r="GER59" s="20"/>
      <c r="GES59" s="20"/>
      <c r="GET59" s="20"/>
      <c r="GEU59" s="20"/>
      <c r="GEV59" s="20"/>
      <c r="GEW59" s="20"/>
      <c r="GEX59" s="20"/>
      <c r="GEY59" s="20"/>
      <c r="GEZ59" s="20"/>
      <c r="GFA59" s="20"/>
      <c r="GFB59" s="20"/>
      <c r="GFC59" s="20"/>
      <c r="GFD59" s="20"/>
      <c r="GFE59" s="20"/>
      <c r="GFF59" s="20"/>
      <c r="GFG59" s="20"/>
      <c r="GFH59" s="20"/>
      <c r="GFI59" s="20"/>
      <c r="GFJ59" s="20"/>
      <c r="GFK59" s="20"/>
      <c r="GFL59" s="20"/>
      <c r="GFM59" s="20"/>
      <c r="GFN59" s="20"/>
      <c r="GFO59" s="20"/>
      <c r="GFP59" s="20"/>
      <c r="GFQ59" s="20"/>
      <c r="GFR59" s="20"/>
      <c r="GFS59" s="20"/>
      <c r="GFT59" s="20"/>
      <c r="GFU59" s="20"/>
      <c r="GFV59" s="20"/>
      <c r="GFW59" s="20"/>
      <c r="GFX59" s="20"/>
      <c r="GFY59" s="20"/>
      <c r="GFZ59" s="20"/>
      <c r="GGA59" s="20"/>
      <c r="GGB59" s="20"/>
      <c r="GGC59" s="20"/>
      <c r="GGD59" s="20"/>
      <c r="GGE59" s="20"/>
      <c r="GGF59" s="20"/>
      <c r="GGG59" s="20"/>
      <c r="GGH59" s="20"/>
      <c r="GGI59" s="20"/>
      <c r="GGJ59" s="20"/>
      <c r="GGK59" s="20"/>
      <c r="GGL59" s="20"/>
      <c r="GGM59" s="20"/>
      <c r="GGN59" s="20"/>
      <c r="GGO59" s="20"/>
      <c r="GGP59" s="20"/>
      <c r="GGQ59" s="20"/>
      <c r="GGR59" s="20"/>
      <c r="GGS59" s="20"/>
      <c r="GGT59" s="20"/>
      <c r="GGU59" s="20"/>
      <c r="GGV59" s="20"/>
      <c r="GGW59" s="20"/>
      <c r="GGX59" s="20"/>
      <c r="GGY59" s="20"/>
      <c r="GGZ59" s="20"/>
      <c r="GHA59" s="20"/>
      <c r="GHB59" s="20"/>
      <c r="GHC59" s="20"/>
      <c r="GHD59" s="20"/>
      <c r="GHE59" s="20"/>
      <c r="GHF59" s="20"/>
      <c r="GHG59" s="20"/>
      <c r="GHH59" s="20"/>
      <c r="GHI59" s="20"/>
      <c r="GHJ59" s="20"/>
      <c r="GHK59" s="20"/>
      <c r="GHL59" s="20"/>
      <c r="GHM59" s="20"/>
      <c r="GHN59" s="20"/>
      <c r="GHO59" s="20"/>
      <c r="GHP59" s="20"/>
      <c r="GHQ59" s="20"/>
      <c r="GHR59" s="20"/>
      <c r="GHS59" s="20"/>
      <c r="GHT59" s="20"/>
      <c r="GHU59" s="20"/>
      <c r="GHV59" s="20"/>
      <c r="GHW59" s="20"/>
      <c r="GHX59" s="20"/>
      <c r="GHY59" s="20"/>
      <c r="GHZ59" s="20"/>
      <c r="GIA59" s="20"/>
      <c r="GIB59" s="20"/>
      <c r="GIC59" s="20"/>
      <c r="GID59" s="20"/>
      <c r="GIE59" s="20"/>
      <c r="GIF59" s="20"/>
      <c r="GIG59" s="20"/>
      <c r="GIH59" s="20"/>
      <c r="GII59" s="20"/>
      <c r="GIJ59" s="20"/>
      <c r="GIK59" s="20"/>
      <c r="GIL59" s="20"/>
      <c r="GIM59" s="20"/>
      <c r="GIN59" s="20"/>
      <c r="GIO59" s="20"/>
      <c r="GIP59" s="20"/>
      <c r="GIQ59" s="20"/>
      <c r="GIR59" s="20"/>
      <c r="GIS59" s="20"/>
      <c r="GIT59" s="20"/>
      <c r="GIU59" s="20"/>
      <c r="GIV59" s="20"/>
      <c r="GIW59" s="20"/>
      <c r="GIX59" s="20"/>
      <c r="GIY59" s="20"/>
      <c r="GIZ59" s="20"/>
      <c r="GJA59" s="20"/>
      <c r="GJB59" s="20"/>
      <c r="GJC59" s="20"/>
      <c r="GJD59" s="20"/>
      <c r="GJE59" s="20"/>
      <c r="GJF59" s="20"/>
      <c r="GJG59" s="20"/>
      <c r="GJH59" s="20"/>
      <c r="GJI59" s="20"/>
      <c r="GJJ59" s="20"/>
      <c r="GJK59" s="20"/>
      <c r="GJL59" s="20"/>
      <c r="GJM59" s="20"/>
      <c r="GJN59" s="20"/>
      <c r="GJO59" s="20"/>
      <c r="GJP59" s="20"/>
      <c r="GJQ59" s="20"/>
      <c r="GJR59" s="20"/>
      <c r="GJS59" s="20"/>
      <c r="GJT59" s="20"/>
      <c r="GJU59" s="20"/>
      <c r="GJV59" s="20"/>
      <c r="GJW59" s="20"/>
      <c r="GJX59" s="20"/>
      <c r="GJY59" s="20"/>
      <c r="GJZ59" s="20"/>
      <c r="GKA59" s="20"/>
      <c r="GKB59" s="20"/>
      <c r="GKC59" s="20"/>
      <c r="GKD59" s="20"/>
      <c r="GKE59" s="20"/>
      <c r="GKF59" s="20"/>
      <c r="GKG59" s="20"/>
      <c r="GKH59" s="20"/>
      <c r="GKI59" s="20"/>
      <c r="GKJ59" s="20"/>
      <c r="GKK59" s="20"/>
      <c r="GKL59" s="20"/>
      <c r="GKM59" s="20"/>
      <c r="GKN59" s="20"/>
      <c r="GKO59" s="20"/>
      <c r="GKP59" s="20"/>
      <c r="GKQ59" s="20"/>
      <c r="GKR59" s="20"/>
      <c r="GKS59" s="20"/>
      <c r="GKT59" s="20"/>
      <c r="GKU59" s="20"/>
      <c r="GKV59" s="20"/>
      <c r="GKW59" s="20"/>
      <c r="GKX59" s="20"/>
      <c r="GKY59" s="20"/>
      <c r="GKZ59" s="20"/>
      <c r="GLA59" s="20"/>
      <c r="GLB59" s="20"/>
      <c r="GLC59" s="20"/>
      <c r="GLD59" s="20"/>
      <c r="GLE59" s="20"/>
      <c r="GLF59" s="20"/>
      <c r="GLG59" s="20"/>
      <c r="GLH59" s="20"/>
      <c r="GLI59" s="20"/>
      <c r="GLJ59" s="20"/>
      <c r="GLK59" s="20"/>
      <c r="GLL59" s="20"/>
      <c r="GLM59" s="20"/>
      <c r="GLN59" s="20"/>
      <c r="GLO59" s="20"/>
      <c r="GLP59" s="20"/>
      <c r="GLQ59" s="20"/>
      <c r="GLR59" s="20"/>
      <c r="GLS59" s="20"/>
      <c r="GLT59" s="20"/>
      <c r="GLU59" s="20"/>
      <c r="GLV59" s="20"/>
      <c r="GLW59" s="20"/>
      <c r="GLX59" s="20"/>
      <c r="GLY59" s="20"/>
      <c r="GLZ59" s="20"/>
      <c r="GMA59" s="20"/>
      <c r="GMB59" s="20"/>
      <c r="GMC59" s="20"/>
      <c r="GMD59" s="20"/>
      <c r="GME59" s="20"/>
      <c r="GMF59" s="20"/>
      <c r="GMG59" s="20"/>
      <c r="GMH59" s="20"/>
      <c r="GMI59" s="20"/>
      <c r="GMJ59" s="20"/>
      <c r="GMK59" s="20"/>
      <c r="GML59" s="20"/>
      <c r="GMM59" s="20"/>
      <c r="GMN59" s="20"/>
      <c r="GMO59" s="20"/>
      <c r="GMP59" s="20"/>
      <c r="GMQ59" s="20"/>
      <c r="GMR59" s="20"/>
      <c r="GMS59" s="20"/>
      <c r="GMT59" s="20"/>
      <c r="GMU59" s="20"/>
      <c r="GMV59" s="20"/>
      <c r="GMW59" s="20"/>
      <c r="GMX59" s="20"/>
      <c r="GMY59" s="20"/>
      <c r="GMZ59" s="20"/>
      <c r="GNA59" s="20"/>
      <c r="GNB59" s="20"/>
      <c r="GNC59" s="20"/>
      <c r="GND59" s="20"/>
      <c r="GNE59" s="20"/>
      <c r="GNF59" s="20"/>
      <c r="GNG59" s="20"/>
      <c r="GNH59" s="20"/>
      <c r="GNI59" s="20"/>
      <c r="GNJ59" s="20"/>
      <c r="GNK59" s="20"/>
      <c r="GNL59" s="20"/>
      <c r="GNM59" s="20"/>
      <c r="GNN59" s="20"/>
      <c r="GNO59" s="20"/>
      <c r="GNP59" s="20"/>
      <c r="GNQ59" s="20"/>
      <c r="GNR59" s="20"/>
      <c r="GNS59" s="20"/>
      <c r="GNT59" s="20"/>
      <c r="GNU59" s="20"/>
      <c r="GNV59" s="20"/>
      <c r="GNW59" s="20"/>
      <c r="GNX59" s="20"/>
      <c r="GNY59" s="20"/>
      <c r="GNZ59" s="20"/>
      <c r="GOA59" s="20"/>
      <c r="GOB59" s="20"/>
      <c r="GOC59" s="20"/>
      <c r="GOD59" s="20"/>
      <c r="GOE59" s="20"/>
      <c r="GOF59" s="20"/>
      <c r="GOG59" s="20"/>
      <c r="GOH59" s="20"/>
      <c r="GOI59" s="20"/>
      <c r="GOJ59" s="20"/>
      <c r="GOK59" s="20"/>
      <c r="GOL59" s="20"/>
      <c r="GOM59" s="20"/>
      <c r="GON59" s="20"/>
      <c r="GOO59" s="20"/>
      <c r="GOP59" s="20"/>
      <c r="GOQ59" s="20"/>
      <c r="GOR59" s="20"/>
      <c r="GOS59" s="20"/>
      <c r="GOT59" s="20"/>
      <c r="GOU59" s="20"/>
      <c r="GOV59" s="20"/>
      <c r="GOW59" s="20"/>
      <c r="GOX59" s="20"/>
      <c r="GOY59" s="20"/>
      <c r="GOZ59" s="20"/>
      <c r="GPA59" s="20"/>
      <c r="GPB59" s="20"/>
      <c r="GPC59" s="20"/>
      <c r="GPD59" s="20"/>
      <c r="GPE59" s="20"/>
      <c r="GPF59" s="20"/>
      <c r="GPG59" s="20"/>
      <c r="GPH59" s="20"/>
      <c r="GPI59" s="20"/>
      <c r="GPJ59" s="20"/>
      <c r="GPK59" s="20"/>
      <c r="GPL59" s="20"/>
      <c r="GPM59" s="20"/>
      <c r="GPN59" s="20"/>
      <c r="GPO59" s="20"/>
      <c r="GPP59" s="20"/>
      <c r="GPQ59" s="20"/>
      <c r="GPR59" s="20"/>
      <c r="GPS59" s="20"/>
      <c r="GPT59" s="20"/>
      <c r="GPU59" s="20"/>
      <c r="GPV59" s="20"/>
      <c r="GPW59" s="20"/>
      <c r="GPX59" s="20"/>
      <c r="GPY59" s="20"/>
      <c r="GPZ59" s="20"/>
      <c r="GQA59" s="20"/>
      <c r="GQB59" s="20"/>
      <c r="GQC59" s="20"/>
      <c r="GQD59" s="20"/>
      <c r="GQE59" s="20"/>
      <c r="GQF59" s="20"/>
      <c r="GQG59" s="20"/>
      <c r="GQH59" s="20"/>
      <c r="GQI59" s="20"/>
      <c r="GQJ59" s="20"/>
      <c r="GQK59" s="20"/>
      <c r="GQL59" s="20"/>
      <c r="GQM59" s="20"/>
      <c r="GQN59" s="20"/>
      <c r="GQO59" s="20"/>
      <c r="GQP59" s="20"/>
      <c r="GQQ59" s="20"/>
      <c r="GQR59" s="20"/>
      <c r="GQS59" s="20"/>
      <c r="GQT59" s="20"/>
      <c r="GQU59" s="20"/>
      <c r="GQV59" s="20"/>
      <c r="GQW59" s="20"/>
      <c r="GQX59" s="20"/>
      <c r="GQY59" s="20"/>
      <c r="GQZ59" s="20"/>
      <c r="GRA59" s="20"/>
      <c r="GRB59" s="20"/>
      <c r="GRC59" s="20"/>
      <c r="GRD59" s="20"/>
      <c r="GRE59" s="20"/>
      <c r="GRF59" s="20"/>
      <c r="GRG59" s="20"/>
      <c r="GRH59" s="20"/>
      <c r="GRI59" s="20"/>
      <c r="GRJ59" s="20"/>
      <c r="GRK59" s="20"/>
      <c r="GRL59" s="20"/>
      <c r="GRM59" s="20"/>
      <c r="GRN59" s="20"/>
      <c r="GRO59" s="20"/>
      <c r="GRP59" s="20"/>
      <c r="GRQ59" s="20"/>
      <c r="GRR59" s="20"/>
      <c r="GRS59" s="20"/>
      <c r="GRT59" s="20"/>
      <c r="GRU59" s="20"/>
      <c r="GRV59" s="20"/>
      <c r="GRW59" s="20"/>
      <c r="GRX59" s="20"/>
      <c r="GRY59" s="20"/>
      <c r="GRZ59" s="20"/>
      <c r="GSA59" s="20"/>
      <c r="GSB59" s="20"/>
      <c r="GSC59" s="20"/>
      <c r="GSD59" s="20"/>
      <c r="GSE59" s="20"/>
      <c r="GSF59" s="20"/>
      <c r="GSG59" s="20"/>
      <c r="GSH59" s="20"/>
      <c r="GSI59" s="20"/>
      <c r="GSJ59" s="20"/>
      <c r="GSK59" s="20"/>
      <c r="GSL59" s="20"/>
      <c r="GSM59" s="20"/>
      <c r="GSN59" s="20"/>
      <c r="GSO59" s="20"/>
      <c r="GSP59" s="20"/>
      <c r="GSQ59" s="20"/>
      <c r="GSR59" s="20"/>
      <c r="GSS59" s="20"/>
      <c r="GST59" s="20"/>
      <c r="GSU59" s="20"/>
      <c r="GSV59" s="20"/>
      <c r="GSW59" s="20"/>
      <c r="GSX59" s="20"/>
      <c r="GSY59" s="20"/>
      <c r="GSZ59" s="20"/>
      <c r="GTA59" s="20"/>
      <c r="GTB59" s="20"/>
      <c r="GTC59" s="20"/>
      <c r="GTD59" s="20"/>
      <c r="GTE59" s="20"/>
      <c r="GTF59" s="20"/>
      <c r="GTG59" s="20"/>
      <c r="GTH59" s="20"/>
      <c r="GTI59" s="20"/>
      <c r="GTJ59" s="20"/>
      <c r="GTK59" s="20"/>
      <c r="GTL59" s="20"/>
      <c r="GTM59" s="20"/>
      <c r="GTN59" s="20"/>
      <c r="GTO59" s="20"/>
      <c r="GTP59" s="20"/>
      <c r="GTQ59" s="20"/>
      <c r="GTR59" s="20"/>
      <c r="GTS59" s="20"/>
      <c r="GTT59" s="20"/>
      <c r="GTU59" s="20"/>
      <c r="GTV59" s="20"/>
      <c r="GTW59" s="20"/>
      <c r="GTX59" s="20"/>
      <c r="GTY59" s="20"/>
      <c r="GTZ59" s="20"/>
      <c r="GUA59" s="20"/>
      <c r="GUB59" s="20"/>
      <c r="GUC59" s="20"/>
      <c r="GUD59" s="20"/>
      <c r="GUE59" s="20"/>
      <c r="GUF59" s="20"/>
      <c r="GUG59" s="20"/>
      <c r="GUH59" s="20"/>
      <c r="GUI59" s="20"/>
      <c r="GUJ59" s="20"/>
      <c r="GUK59" s="20"/>
      <c r="GUL59" s="20"/>
      <c r="GUM59" s="20"/>
      <c r="GUN59" s="20"/>
      <c r="GUO59" s="20"/>
      <c r="GUP59" s="20"/>
      <c r="GUQ59" s="20"/>
      <c r="GUR59" s="20"/>
      <c r="GUS59" s="20"/>
      <c r="GUT59" s="20"/>
      <c r="GUU59" s="20"/>
      <c r="GUV59" s="20"/>
      <c r="GUW59" s="20"/>
      <c r="GUX59" s="20"/>
      <c r="GUY59" s="20"/>
      <c r="GUZ59" s="20"/>
      <c r="GVA59" s="20"/>
      <c r="GVB59" s="20"/>
      <c r="GVC59" s="20"/>
      <c r="GVD59" s="20"/>
      <c r="GVE59" s="20"/>
      <c r="GVF59" s="20"/>
      <c r="GVG59" s="20"/>
      <c r="GVH59" s="20"/>
      <c r="GVI59" s="20"/>
      <c r="GVJ59" s="20"/>
      <c r="GVK59" s="20"/>
      <c r="GVL59" s="20"/>
      <c r="GVM59" s="20"/>
      <c r="GVN59" s="20"/>
      <c r="GVO59" s="20"/>
      <c r="GVP59" s="20"/>
      <c r="GVQ59" s="20"/>
      <c r="GVR59" s="20"/>
      <c r="GVS59" s="20"/>
      <c r="GVT59" s="20"/>
      <c r="GVU59" s="20"/>
      <c r="GVV59" s="20"/>
      <c r="GVW59" s="20"/>
      <c r="GVX59" s="20"/>
      <c r="GVY59" s="20"/>
      <c r="GVZ59" s="20"/>
      <c r="GWA59" s="20"/>
      <c r="GWB59" s="20"/>
      <c r="GWC59" s="20"/>
      <c r="GWD59" s="20"/>
      <c r="GWE59" s="20"/>
      <c r="GWF59" s="20"/>
      <c r="GWG59" s="20"/>
      <c r="GWH59" s="20"/>
      <c r="GWI59" s="20"/>
      <c r="GWJ59" s="20"/>
      <c r="GWK59" s="20"/>
      <c r="GWL59" s="20"/>
      <c r="GWM59" s="20"/>
      <c r="GWN59" s="20"/>
      <c r="GWO59" s="20"/>
      <c r="GWP59" s="20"/>
      <c r="GWQ59" s="20"/>
      <c r="GWR59" s="20"/>
      <c r="GWS59" s="20"/>
      <c r="GWT59" s="20"/>
      <c r="GWU59" s="20"/>
      <c r="GWV59" s="20"/>
      <c r="GWW59" s="20"/>
      <c r="GWX59" s="20"/>
      <c r="GWY59" s="20"/>
      <c r="GWZ59" s="20"/>
      <c r="GXA59" s="20"/>
      <c r="GXB59" s="20"/>
      <c r="GXC59" s="20"/>
      <c r="GXD59" s="20"/>
      <c r="GXE59" s="20"/>
      <c r="GXF59" s="20"/>
      <c r="GXG59" s="20"/>
      <c r="GXH59" s="20"/>
      <c r="GXI59" s="20"/>
      <c r="GXJ59" s="20"/>
      <c r="GXK59" s="20"/>
      <c r="GXL59" s="20"/>
      <c r="GXM59" s="20"/>
      <c r="GXN59" s="20"/>
      <c r="GXO59" s="20"/>
      <c r="GXP59" s="20"/>
      <c r="GXQ59" s="20"/>
      <c r="GXR59" s="20"/>
      <c r="GXS59" s="20"/>
      <c r="GXT59" s="20"/>
      <c r="GXU59" s="20"/>
      <c r="GXV59" s="20"/>
      <c r="GXW59" s="20"/>
      <c r="GXX59" s="20"/>
      <c r="GXY59" s="20"/>
      <c r="GXZ59" s="20"/>
      <c r="GYA59" s="20"/>
      <c r="GYB59" s="20"/>
      <c r="GYC59" s="20"/>
      <c r="GYD59" s="20"/>
      <c r="GYE59" s="20"/>
      <c r="GYF59" s="20"/>
      <c r="GYG59" s="20"/>
      <c r="GYH59" s="20"/>
      <c r="GYI59" s="20"/>
      <c r="GYJ59" s="20"/>
      <c r="GYK59" s="20"/>
      <c r="GYL59" s="20"/>
      <c r="GYM59" s="20"/>
      <c r="GYN59" s="20"/>
      <c r="GYO59" s="20"/>
      <c r="GYP59" s="20"/>
      <c r="GYQ59" s="20"/>
      <c r="GYR59" s="20"/>
      <c r="GYS59" s="20"/>
      <c r="GYT59" s="20"/>
      <c r="GYU59" s="20"/>
      <c r="GYV59" s="20"/>
      <c r="GYW59" s="20"/>
      <c r="GYX59" s="20"/>
      <c r="GYY59" s="20"/>
      <c r="GYZ59" s="20"/>
      <c r="GZA59" s="20"/>
      <c r="GZB59" s="20"/>
      <c r="GZC59" s="20"/>
      <c r="GZD59" s="20"/>
      <c r="GZE59" s="20"/>
      <c r="GZF59" s="20"/>
      <c r="GZG59" s="20"/>
      <c r="GZH59" s="20"/>
      <c r="GZI59" s="20"/>
      <c r="GZJ59" s="20"/>
      <c r="GZK59" s="20"/>
      <c r="GZL59" s="20"/>
      <c r="GZM59" s="20"/>
      <c r="GZN59" s="20"/>
      <c r="GZO59" s="20"/>
      <c r="GZP59" s="20"/>
      <c r="GZQ59" s="20"/>
      <c r="GZR59" s="20"/>
      <c r="GZS59" s="20"/>
      <c r="GZT59" s="20"/>
      <c r="GZU59" s="20"/>
      <c r="GZV59" s="20"/>
      <c r="GZW59" s="20"/>
      <c r="GZX59" s="20"/>
      <c r="GZY59" s="20"/>
      <c r="GZZ59" s="20"/>
      <c r="HAA59" s="20"/>
      <c r="HAB59" s="20"/>
      <c r="HAC59" s="20"/>
      <c r="HAD59" s="20"/>
      <c r="HAE59" s="20"/>
      <c r="HAF59" s="20"/>
      <c r="HAG59" s="20"/>
      <c r="HAH59" s="20"/>
      <c r="HAI59" s="20"/>
      <c r="HAJ59" s="20"/>
      <c r="HAK59" s="20"/>
      <c r="HAL59" s="20"/>
      <c r="HAM59" s="20"/>
      <c r="HAN59" s="20"/>
      <c r="HAO59" s="20"/>
      <c r="HAP59" s="20"/>
      <c r="HAQ59" s="20"/>
      <c r="HAR59" s="20"/>
      <c r="HAS59" s="20"/>
      <c r="HAT59" s="20"/>
      <c r="HAU59" s="20"/>
      <c r="HAV59" s="20"/>
      <c r="HAW59" s="20"/>
      <c r="HAX59" s="20"/>
      <c r="HAY59" s="20"/>
      <c r="HAZ59" s="20"/>
      <c r="HBA59" s="20"/>
      <c r="HBB59" s="20"/>
      <c r="HBC59" s="20"/>
      <c r="HBD59" s="20"/>
      <c r="HBE59" s="20"/>
      <c r="HBF59" s="20"/>
      <c r="HBG59" s="20"/>
      <c r="HBH59" s="20"/>
      <c r="HBI59" s="20"/>
      <c r="HBJ59" s="20"/>
      <c r="HBK59" s="20"/>
      <c r="HBL59" s="20"/>
      <c r="HBM59" s="20"/>
      <c r="HBN59" s="20"/>
      <c r="HBO59" s="20"/>
      <c r="HBP59" s="20"/>
      <c r="HBQ59" s="20"/>
      <c r="HBR59" s="20"/>
      <c r="HBS59" s="20"/>
      <c r="HBT59" s="20"/>
      <c r="HBU59" s="20"/>
      <c r="HBV59" s="20"/>
      <c r="HBW59" s="20"/>
      <c r="HBX59" s="20"/>
      <c r="HBY59" s="20"/>
      <c r="HBZ59" s="20"/>
      <c r="HCA59" s="20"/>
      <c r="HCB59" s="20"/>
      <c r="HCC59" s="20"/>
      <c r="HCD59" s="20"/>
      <c r="HCE59" s="20"/>
      <c r="HCF59" s="20"/>
      <c r="HCG59" s="20"/>
      <c r="HCH59" s="20"/>
      <c r="HCI59" s="20"/>
      <c r="HCJ59" s="20"/>
      <c r="HCK59" s="20"/>
      <c r="HCL59" s="20"/>
      <c r="HCM59" s="20"/>
      <c r="HCN59" s="20"/>
      <c r="HCO59" s="20"/>
      <c r="HCP59" s="20"/>
      <c r="HCQ59" s="20"/>
      <c r="HCR59" s="20"/>
      <c r="HCS59" s="20"/>
      <c r="HCT59" s="20"/>
      <c r="HCU59" s="20"/>
      <c r="HCV59" s="20"/>
      <c r="HCW59" s="20"/>
      <c r="HCX59" s="20"/>
      <c r="HCY59" s="20"/>
      <c r="HCZ59" s="20"/>
      <c r="HDA59" s="20"/>
      <c r="HDB59" s="20"/>
      <c r="HDC59" s="20"/>
      <c r="HDD59" s="20"/>
      <c r="HDE59" s="20"/>
      <c r="HDF59" s="20"/>
      <c r="HDG59" s="20"/>
      <c r="HDH59" s="20"/>
      <c r="HDI59" s="20"/>
      <c r="HDJ59" s="20"/>
      <c r="HDK59" s="20"/>
      <c r="HDL59" s="20"/>
      <c r="HDM59" s="20"/>
      <c r="HDN59" s="20"/>
      <c r="HDO59" s="20"/>
      <c r="HDP59" s="20"/>
      <c r="HDQ59" s="20"/>
      <c r="HDR59" s="20"/>
      <c r="HDS59" s="20"/>
      <c r="HDT59" s="20"/>
      <c r="HDU59" s="20"/>
      <c r="HDV59" s="20"/>
      <c r="HDW59" s="20"/>
      <c r="HDX59" s="20"/>
      <c r="HDY59" s="20"/>
      <c r="HDZ59" s="20"/>
      <c r="HEA59" s="20"/>
      <c r="HEB59" s="20"/>
      <c r="HEC59" s="20"/>
      <c r="HED59" s="20"/>
      <c r="HEE59" s="20"/>
      <c r="HEF59" s="20"/>
      <c r="HEG59" s="20"/>
      <c r="HEH59" s="20"/>
      <c r="HEI59" s="20"/>
      <c r="HEJ59" s="20"/>
      <c r="HEK59" s="20"/>
      <c r="HEL59" s="20"/>
      <c r="HEM59" s="20"/>
      <c r="HEN59" s="20"/>
      <c r="HEO59" s="20"/>
      <c r="HEP59" s="20"/>
      <c r="HEQ59" s="20"/>
      <c r="HER59" s="20"/>
      <c r="HES59" s="20"/>
      <c r="HET59" s="20"/>
      <c r="HEU59" s="20"/>
      <c r="HEV59" s="20"/>
      <c r="HEW59" s="20"/>
      <c r="HEX59" s="20"/>
      <c r="HEY59" s="20"/>
      <c r="HEZ59" s="20"/>
      <c r="HFA59" s="20"/>
      <c r="HFB59" s="20"/>
      <c r="HFC59" s="20"/>
      <c r="HFD59" s="20"/>
      <c r="HFE59" s="20"/>
      <c r="HFF59" s="20"/>
      <c r="HFG59" s="20"/>
      <c r="HFH59" s="20"/>
      <c r="HFI59" s="20"/>
      <c r="HFJ59" s="20"/>
      <c r="HFK59" s="20"/>
      <c r="HFL59" s="20"/>
      <c r="HFM59" s="20"/>
      <c r="HFN59" s="20"/>
      <c r="HFO59" s="20"/>
      <c r="HFP59" s="20"/>
      <c r="HFQ59" s="20"/>
      <c r="HFR59" s="20"/>
      <c r="HFS59" s="20"/>
      <c r="HFT59" s="20"/>
      <c r="HFU59" s="20"/>
      <c r="HFV59" s="20"/>
      <c r="HFW59" s="20"/>
      <c r="HFX59" s="20"/>
      <c r="HFY59" s="20"/>
      <c r="HFZ59" s="20"/>
      <c r="HGA59" s="20"/>
      <c r="HGB59" s="20"/>
      <c r="HGC59" s="20"/>
      <c r="HGD59" s="20"/>
      <c r="HGE59" s="20"/>
      <c r="HGF59" s="20"/>
      <c r="HGG59" s="20"/>
      <c r="HGH59" s="20"/>
      <c r="HGI59" s="20"/>
      <c r="HGJ59" s="20"/>
      <c r="HGK59" s="20"/>
      <c r="HGL59" s="20"/>
      <c r="HGM59" s="20"/>
      <c r="HGN59" s="20"/>
      <c r="HGO59" s="20"/>
      <c r="HGP59" s="20"/>
      <c r="HGQ59" s="20"/>
      <c r="HGR59" s="20"/>
      <c r="HGS59" s="20"/>
      <c r="HGT59" s="20"/>
      <c r="HGU59" s="20"/>
      <c r="HGV59" s="20"/>
      <c r="HGW59" s="20"/>
      <c r="HGX59" s="20"/>
      <c r="HGY59" s="20"/>
      <c r="HGZ59" s="20"/>
      <c r="HHA59" s="20"/>
      <c r="HHB59" s="20"/>
      <c r="HHC59" s="20"/>
      <c r="HHD59" s="20"/>
      <c r="HHE59" s="20"/>
      <c r="HHF59" s="20"/>
      <c r="HHG59" s="20"/>
      <c r="HHH59" s="20"/>
      <c r="HHI59" s="20"/>
      <c r="HHJ59" s="20"/>
      <c r="HHK59" s="20"/>
      <c r="HHL59" s="20"/>
      <c r="HHM59" s="20"/>
      <c r="HHN59" s="20"/>
      <c r="HHO59" s="20"/>
      <c r="HHP59" s="20"/>
      <c r="HHQ59" s="20"/>
      <c r="HHR59" s="20"/>
      <c r="HHS59" s="20"/>
      <c r="HHT59" s="20"/>
      <c r="HHU59" s="20"/>
      <c r="HHV59" s="20"/>
      <c r="HHW59" s="20"/>
      <c r="HHX59" s="20"/>
      <c r="HHY59" s="20"/>
      <c r="HHZ59" s="20"/>
      <c r="HIA59" s="20"/>
      <c r="HIB59" s="20"/>
      <c r="HIC59" s="20"/>
      <c r="HID59" s="20"/>
      <c r="HIE59" s="20"/>
      <c r="HIF59" s="20"/>
      <c r="HIG59" s="20"/>
      <c r="HIH59" s="20"/>
      <c r="HII59" s="20"/>
      <c r="HIJ59" s="20"/>
      <c r="HIK59" s="20"/>
      <c r="HIL59" s="20"/>
      <c r="HIM59" s="20"/>
      <c r="HIN59" s="20"/>
      <c r="HIO59" s="20"/>
      <c r="HIP59" s="20"/>
      <c r="HIQ59" s="20"/>
      <c r="HIR59" s="20"/>
      <c r="HIS59" s="20"/>
      <c r="HIT59" s="20"/>
      <c r="HIU59" s="20"/>
      <c r="HIV59" s="20"/>
      <c r="HIW59" s="20"/>
      <c r="HIX59" s="20"/>
      <c r="HIY59" s="20"/>
      <c r="HIZ59" s="20"/>
      <c r="HJA59" s="20"/>
      <c r="HJB59" s="20"/>
      <c r="HJC59" s="20"/>
      <c r="HJD59" s="20"/>
      <c r="HJE59" s="20"/>
      <c r="HJF59" s="20"/>
      <c r="HJG59" s="20"/>
      <c r="HJH59" s="20"/>
      <c r="HJI59" s="20"/>
      <c r="HJJ59" s="20"/>
      <c r="HJK59" s="20"/>
      <c r="HJL59" s="20"/>
      <c r="HJM59" s="20"/>
      <c r="HJN59" s="20"/>
      <c r="HJO59" s="20"/>
      <c r="HJP59" s="20"/>
      <c r="HJQ59" s="20"/>
      <c r="HJR59" s="20"/>
      <c r="HJS59" s="20"/>
      <c r="HJT59" s="20"/>
      <c r="HJU59" s="20"/>
      <c r="HJV59" s="20"/>
      <c r="HJW59" s="20"/>
      <c r="HJX59" s="20"/>
      <c r="HJY59" s="20"/>
      <c r="HJZ59" s="20"/>
      <c r="HKA59" s="20"/>
      <c r="HKB59" s="20"/>
      <c r="HKC59" s="20"/>
      <c r="HKD59" s="20"/>
      <c r="HKE59" s="20"/>
      <c r="HKF59" s="20"/>
      <c r="HKG59" s="20"/>
      <c r="HKH59" s="20"/>
      <c r="HKI59" s="20"/>
      <c r="HKJ59" s="20"/>
      <c r="HKK59" s="20"/>
      <c r="HKL59" s="20"/>
      <c r="HKM59" s="20"/>
      <c r="HKN59" s="20"/>
      <c r="HKO59" s="20"/>
      <c r="HKP59" s="20"/>
      <c r="HKQ59" s="20"/>
      <c r="HKR59" s="20"/>
      <c r="HKS59" s="20"/>
      <c r="HKT59" s="20"/>
      <c r="HKU59" s="20"/>
      <c r="HKV59" s="20"/>
      <c r="HKW59" s="20"/>
      <c r="HKX59" s="20"/>
      <c r="HKY59" s="20"/>
      <c r="HKZ59" s="20"/>
      <c r="HLA59" s="20"/>
      <c r="HLB59" s="20"/>
      <c r="HLC59" s="20"/>
      <c r="HLD59" s="20"/>
      <c r="HLE59" s="20"/>
      <c r="HLF59" s="20"/>
      <c r="HLG59" s="20"/>
      <c r="HLH59" s="20"/>
      <c r="HLI59" s="20"/>
      <c r="HLJ59" s="20"/>
      <c r="HLK59" s="20"/>
      <c r="HLL59" s="20"/>
      <c r="HLM59" s="20"/>
      <c r="HLN59" s="20"/>
      <c r="HLO59" s="20"/>
      <c r="HLP59" s="20"/>
      <c r="HLQ59" s="20"/>
      <c r="HLR59" s="20"/>
      <c r="HLS59" s="20"/>
      <c r="HLT59" s="20"/>
      <c r="HLU59" s="20"/>
      <c r="HLV59" s="20"/>
      <c r="HLW59" s="20"/>
      <c r="HLX59" s="20"/>
      <c r="HLY59" s="20"/>
      <c r="HLZ59" s="20"/>
      <c r="HMA59" s="20"/>
      <c r="HMB59" s="20"/>
      <c r="HMC59" s="20"/>
      <c r="HMD59" s="20"/>
      <c r="HME59" s="20"/>
      <c r="HMF59" s="20"/>
      <c r="HMG59" s="20"/>
      <c r="HMH59" s="20"/>
      <c r="HMI59" s="20"/>
      <c r="HMJ59" s="20"/>
      <c r="HMK59" s="20"/>
      <c r="HML59" s="20"/>
      <c r="HMM59" s="20"/>
      <c r="HMN59" s="20"/>
      <c r="HMO59" s="20"/>
      <c r="HMP59" s="20"/>
      <c r="HMQ59" s="20"/>
      <c r="HMR59" s="20"/>
      <c r="HMS59" s="20"/>
      <c r="HMT59" s="20"/>
      <c r="HMU59" s="20"/>
      <c r="HMV59" s="20"/>
      <c r="HMW59" s="20"/>
      <c r="HMX59" s="20"/>
      <c r="HMY59" s="20"/>
      <c r="HMZ59" s="20"/>
      <c r="HNA59" s="20"/>
      <c r="HNB59" s="20"/>
      <c r="HNC59" s="20"/>
      <c r="HND59" s="20"/>
      <c r="HNE59" s="20"/>
      <c r="HNF59" s="20"/>
      <c r="HNG59" s="20"/>
      <c r="HNH59" s="20"/>
      <c r="HNI59" s="20"/>
      <c r="HNJ59" s="20"/>
      <c r="HNK59" s="20"/>
      <c r="HNL59" s="20"/>
      <c r="HNM59" s="20"/>
      <c r="HNN59" s="20"/>
      <c r="HNO59" s="20"/>
      <c r="HNP59" s="20"/>
      <c r="HNQ59" s="20"/>
      <c r="HNR59" s="20"/>
      <c r="HNS59" s="20"/>
      <c r="HNT59" s="20"/>
      <c r="HNU59" s="20"/>
      <c r="HNV59" s="20"/>
      <c r="HNW59" s="20"/>
      <c r="HNX59" s="20"/>
      <c r="HNY59" s="20"/>
      <c r="HNZ59" s="20"/>
      <c r="HOA59" s="20"/>
      <c r="HOB59" s="20"/>
      <c r="HOC59" s="20"/>
      <c r="HOD59" s="20"/>
      <c r="HOE59" s="20"/>
      <c r="HOF59" s="20"/>
      <c r="HOG59" s="20"/>
      <c r="HOH59" s="20"/>
      <c r="HOI59" s="20"/>
      <c r="HOJ59" s="20"/>
      <c r="HOK59" s="20"/>
      <c r="HOL59" s="20"/>
      <c r="HOM59" s="20"/>
      <c r="HON59" s="20"/>
      <c r="HOO59" s="20"/>
      <c r="HOP59" s="20"/>
      <c r="HOQ59" s="20"/>
      <c r="HOR59" s="20"/>
      <c r="HOS59" s="20"/>
      <c r="HOT59" s="20"/>
      <c r="HOU59" s="20"/>
      <c r="HOV59" s="20"/>
      <c r="HOW59" s="20"/>
      <c r="HOX59" s="20"/>
      <c r="HOY59" s="20"/>
      <c r="HOZ59" s="20"/>
      <c r="HPA59" s="20"/>
      <c r="HPB59" s="20"/>
      <c r="HPC59" s="20"/>
      <c r="HPD59" s="20"/>
      <c r="HPE59" s="20"/>
      <c r="HPF59" s="20"/>
      <c r="HPG59" s="20"/>
      <c r="HPH59" s="20"/>
      <c r="HPI59" s="20"/>
      <c r="HPJ59" s="20"/>
      <c r="HPK59" s="20"/>
      <c r="HPL59" s="20"/>
      <c r="HPM59" s="20"/>
      <c r="HPN59" s="20"/>
      <c r="HPO59" s="20"/>
      <c r="HPP59" s="20"/>
      <c r="HPQ59" s="20"/>
      <c r="HPR59" s="20"/>
      <c r="HPS59" s="20"/>
      <c r="HPT59" s="20"/>
      <c r="HPU59" s="20"/>
      <c r="HPV59" s="20"/>
      <c r="HPW59" s="20"/>
      <c r="HPX59" s="20"/>
      <c r="HPY59" s="20"/>
      <c r="HPZ59" s="20"/>
      <c r="HQA59" s="20"/>
      <c r="HQB59" s="20"/>
      <c r="HQC59" s="20"/>
      <c r="HQD59" s="20"/>
      <c r="HQE59" s="20"/>
      <c r="HQF59" s="20"/>
      <c r="HQG59" s="20"/>
      <c r="HQH59" s="20"/>
      <c r="HQI59" s="20"/>
      <c r="HQJ59" s="20"/>
      <c r="HQK59" s="20"/>
      <c r="HQL59" s="20"/>
      <c r="HQM59" s="20"/>
      <c r="HQN59" s="20"/>
      <c r="HQO59" s="20"/>
      <c r="HQP59" s="20"/>
      <c r="HQQ59" s="20"/>
      <c r="HQR59" s="20"/>
      <c r="HQS59" s="20"/>
      <c r="HQT59" s="20"/>
      <c r="HQU59" s="20"/>
      <c r="HQV59" s="20"/>
      <c r="HQW59" s="20"/>
      <c r="HQX59" s="20"/>
      <c r="HQY59" s="20"/>
      <c r="HQZ59" s="20"/>
      <c r="HRA59" s="20"/>
      <c r="HRB59" s="20"/>
      <c r="HRC59" s="20"/>
      <c r="HRD59" s="20"/>
      <c r="HRE59" s="20"/>
      <c r="HRF59" s="20"/>
      <c r="HRG59" s="20"/>
      <c r="HRH59" s="20"/>
      <c r="HRI59" s="20"/>
      <c r="HRJ59" s="20"/>
      <c r="HRK59" s="20"/>
      <c r="HRL59" s="20"/>
      <c r="HRM59" s="20"/>
      <c r="HRN59" s="20"/>
      <c r="HRO59" s="20"/>
      <c r="HRP59" s="20"/>
      <c r="HRQ59" s="20"/>
      <c r="HRR59" s="20"/>
      <c r="HRS59" s="20"/>
      <c r="HRT59" s="20"/>
      <c r="HRU59" s="20"/>
      <c r="HRV59" s="20"/>
      <c r="HRW59" s="20"/>
      <c r="HRX59" s="20"/>
      <c r="HRY59" s="20"/>
      <c r="HRZ59" s="20"/>
      <c r="HSA59" s="20"/>
      <c r="HSB59" s="20"/>
      <c r="HSC59" s="20"/>
      <c r="HSD59" s="20"/>
      <c r="HSE59" s="20"/>
      <c r="HSF59" s="20"/>
      <c r="HSG59" s="20"/>
      <c r="HSH59" s="20"/>
      <c r="HSI59" s="20"/>
      <c r="HSJ59" s="20"/>
      <c r="HSK59" s="20"/>
      <c r="HSL59" s="20"/>
      <c r="HSM59" s="20"/>
      <c r="HSN59" s="20"/>
      <c r="HSO59" s="20"/>
      <c r="HSP59" s="20"/>
      <c r="HSQ59" s="20"/>
      <c r="HSR59" s="20"/>
      <c r="HSS59" s="20"/>
      <c r="HST59" s="20"/>
      <c r="HSU59" s="20"/>
      <c r="HSV59" s="20"/>
      <c r="HSW59" s="20"/>
      <c r="HSX59" s="20"/>
      <c r="HSY59" s="20"/>
      <c r="HSZ59" s="20"/>
      <c r="HTA59" s="20"/>
      <c r="HTB59" s="20"/>
      <c r="HTC59" s="20"/>
      <c r="HTD59" s="20"/>
      <c r="HTE59" s="20"/>
      <c r="HTF59" s="20"/>
      <c r="HTG59" s="20"/>
      <c r="HTH59" s="20"/>
      <c r="HTI59" s="20"/>
      <c r="HTJ59" s="20"/>
      <c r="HTK59" s="20"/>
      <c r="HTL59" s="20"/>
      <c r="HTM59" s="20"/>
      <c r="HTN59" s="20"/>
      <c r="HTO59" s="20"/>
      <c r="HTP59" s="20"/>
      <c r="HTQ59" s="20"/>
      <c r="HTR59" s="20"/>
      <c r="HTS59" s="20"/>
      <c r="HTT59" s="20"/>
      <c r="HTU59" s="20"/>
      <c r="HTV59" s="20"/>
      <c r="HTW59" s="20"/>
      <c r="HTX59" s="20"/>
      <c r="HTY59" s="20"/>
      <c r="HTZ59" s="20"/>
      <c r="HUA59" s="20"/>
      <c r="HUB59" s="20"/>
      <c r="HUC59" s="20"/>
      <c r="HUD59" s="20"/>
      <c r="HUE59" s="20"/>
      <c r="HUF59" s="20"/>
      <c r="HUG59" s="20"/>
      <c r="HUH59" s="20"/>
      <c r="HUI59" s="20"/>
      <c r="HUJ59" s="20"/>
      <c r="HUK59" s="20"/>
      <c r="HUL59" s="20"/>
      <c r="HUM59" s="20"/>
      <c r="HUN59" s="20"/>
      <c r="HUO59" s="20"/>
      <c r="HUP59" s="20"/>
      <c r="HUQ59" s="20"/>
      <c r="HUR59" s="20"/>
      <c r="HUS59" s="20"/>
      <c r="HUT59" s="20"/>
      <c r="HUU59" s="20"/>
      <c r="HUV59" s="20"/>
      <c r="HUW59" s="20"/>
      <c r="HUX59" s="20"/>
      <c r="HUY59" s="20"/>
      <c r="HUZ59" s="20"/>
      <c r="HVA59" s="20"/>
      <c r="HVB59" s="20"/>
      <c r="HVC59" s="20"/>
      <c r="HVD59" s="20"/>
      <c r="HVE59" s="20"/>
      <c r="HVF59" s="20"/>
      <c r="HVG59" s="20"/>
      <c r="HVH59" s="20"/>
      <c r="HVI59" s="20"/>
      <c r="HVJ59" s="20"/>
      <c r="HVK59" s="20"/>
      <c r="HVL59" s="20"/>
      <c r="HVM59" s="20"/>
      <c r="HVN59" s="20"/>
      <c r="HVO59" s="20"/>
      <c r="HVP59" s="20"/>
      <c r="HVQ59" s="20"/>
      <c r="HVR59" s="20"/>
      <c r="HVS59" s="20"/>
      <c r="HVT59" s="20"/>
      <c r="HVU59" s="20"/>
      <c r="HVV59" s="20"/>
      <c r="HVW59" s="20"/>
      <c r="HVX59" s="20"/>
      <c r="HVY59" s="20"/>
      <c r="HVZ59" s="20"/>
      <c r="HWA59" s="20"/>
      <c r="HWB59" s="20"/>
      <c r="HWC59" s="20"/>
      <c r="HWD59" s="20"/>
      <c r="HWE59" s="20"/>
      <c r="HWF59" s="20"/>
      <c r="HWG59" s="20"/>
      <c r="HWH59" s="20"/>
      <c r="HWI59" s="20"/>
      <c r="HWJ59" s="20"/>
      <c r="HWK59" s="20"/>
      <c r="HWL59" s="20"/>
      <c r="HWM59" s="20"/>
      <c r="HWN59" s="20"/>
      <c r="HWO59" s="20"/>
      <c r="HWP59" s="20"/>
      <c r="HWQ59" s="20"/>
      <c r="HWR59" s="20"/>
      <c r="HWS59" s="20"/>
      <c r="HWT59" s="20"/>
      <c r="HWU59" s="20"/>
      <c r="HWV59" s="20"/>
      <c r="HWW59" s="20"/>
      <c r="HWX59" s="20"/>
      <c r="HWY59" s="20"/>
      <c r="HWZ59" s="20"/>
      <c r="HXA59" s="20"/>
      <c r="HXB59" s="20"/>
      <c r="HXC59" s="20"/>
      <c r="HXD59" s="20"/>
      <c r="HXE59" s="20"/>
      <c r="HXF59" s="20"/>
      <c r="HXG59" s="20"/>
      <c r="HXH59" s="20"/>
      <c r="HXI59" s="20"/>
      <c r="HXJ59" s="20"/>
      <c r="HXK59" s="20"/>
      <c r="HXL59" s="20"/>
      <c r="HXM59" s="20"/>
      <c r="HXN59" s="20"/>
      <c r="HXO59" s="20"/>
      <c r="HXP59" s="20"/>
      <c r="HXQ59" s="20"/>
      <c r="HXR59" s="20"/>
      <c r="HXS59" s="20"/>
      <c r="HXT59" s="20"/>
      <c r="HXU59" s="20"/>
      <c r="HXV59" s="20"/>
      <c r="HXW59" s="20"/>
      <c r="HXX59" s="20"/>
      <c r="HXY59" s="20"/>
      <c r="HXZ59" s="20"/>
      <c r="HYA59" s="20"/>
      <c r="HYB59" s="20"/>
      <c r="HYC59" s="20"/>
      <c r="HYD59" s="20"/>
      <c r="HYE59" s="20"/>
      <c r="HYF59" s="20"/>
      <c r="HYG59" s="20"/>
      <c r="HYH59" s="20"/>
      <c r="HYI59" s="20"/>
      <c r="HYJ59" s="20"/>
      <c r="HYK59" s="20"/>
      <c r="HYL59" s="20"/>
      <c r="HYM59" s="20"/>
      <c r="HYN59" s="20"/>
      <c r="HYO59" s="20"/>
      <c r="HYP59" s="20"/>
      <c r="HYQ59" s="20"/>
      <c r="HYR59" s="20"/>
      <c r="HYS59" s="20"/>
      <c r="HYT59" s="20"/>
      <c r="HYU59" s="20"/>
      <c r="HYV59" s="20"/>
      <c r="HYW59" s="20"/>
      <c r="HYX59" s="20"/>
      <c r="HYY59" s="20"/>
      <c r="HYZ59" s="20"/>
      <c r="HZA59" s="20"/>
      <c r="HZB59" s="20"/>
      <c r="HZC59" s="20"/>
      <c r="HZD59" s="20"/>
      <c r="HZE59" s="20"/>
      <c r="HZF59" s="20"/>
      <c r="HZG59" s="20"/>
      <c r="HZH59" s="20"/>
      <c r="HZI59" s="20"/>
      <c r="HZJ59" s="20"/>
      <c r="HZK59" s="20"/>
      <c r="HZL59" s="20"/>
      <c r="HZM59" s="20"/>
      <c r="HZN59" s="20"/>
      <c r="HZO59" s="20"/>
      <c r="HZP59" s="20"/>
      <c r="HZQ59" s="20"/>
      <c r="HZR59" s="20"/>
      <c r="HZS59" s="20"/>
      <c r="HZT59" s="20"/>
      <c r="HZU59" s="20"/>
      <c r="HZV59" s="20"/>
      <c r="HZW59" s="20"/>
      <c r="HZX59" s="20"/>
      <c r="HZY59" s="20"/>
      <c r="HZZ59" s="20"/>
      <c r="IAA59" s="20"/>
      <c r="IAB59" s="20"/>
      <c r="IAC59" s="20"/>
      <c r="IAD59" s="20"/>
      <c r="IAE59" s="20"/>
      <c r="IAF59" s="20"/>
      <c r="IAG59" s="20"/>
      <c r="IAH59" s="20"/>
      <c r="IAI59" s="20"/>
      <c r="IAJ59" s="20"/>
      <c r="IAK59" s="20"/>
      <c r="IAL59" s="20"/>
      <c r="IAM59" s="20"/>
      <c r="IAN59" s="20"/>
      <c r="IAO59" s="20"/>
      <c r="IAP59" s="20"/>
      <c r="IAQ59" s="20"/>
      <c r="IAR59" s="20"/>
      <c r="IAS59" s="20"/>
      <c r="IAT59" s="20"/>
      <c r="IAU59" s="20"/>
      <c r="IAV59" s="20"/>
      <c r="IAW59" s="20"/>
      <c r="IAX59" s="20"/>
      <c r="IAY59" s="20"/>
      <c r="IAZ59" s="20"/>
      <c r="IBA59" s="20"/>
      <c r="IBB59" s="20"/>
      <c r="IBC59" s="20"/>
      <c r="IBD59" s="20"/>
      <c r="IBE59" s="20"/>
      <c r="IBF59" s="20"/>
      <c r="IBG59" s="20"/>
      <c r="IBH59" s="20"/>
      <c r="IBI59" s="20"/>
      <c r="IBJ59" s="20"/>
      <c r="IBK59" s="20"/>
      <c r="IBL59" s="20"/>
      <c r="IBM59" s="20"/>
      <c r="IBN59" s="20"/>
      <c r="IBO59" s="20"/>
      <c r="IBP59" s="20"/>
      <c r="IBQ59" s="20"/>
      <c r="IBR59" s="20"/>
      <c r="IBS59" s="20"/>
      <c r="IBT59" s="20"/>
      <c r="IBU59" s="20"/>
      <c r="IBV59" s="20"/>
      <c r="IBW59" s="20"/>
      <c r="IBX59" s="20"/>
      <c r="IBY59" s="20"/>
      <c r="IBZ59" s="20"/>
      <c r="ICA59" s="20"/>
      <c r="ICB59" s="20"/>
      <c r="ICC59" s="20"/>
      <c r="ICD59" s="20"/>
      <c r="ICE59" s="20"/>
      <c r="ICF59" s="20"/>
      <c r="ICG59" s="20"/>
      <c r="ICH59" s="20"/>
      <c r="ICI59" s="20"/>
      <c r="ICJ59" s="20"/>
      <c r="ICK59" s="20"/>
      <c r="ICL59" s="20"/>
      <c r="ICM59" s="20"/>
      <c r="ICN59" s="20"/>
      <c r="ICO59" s="20"/>
      <c r="ICP59" s="20"/>
      <c r="ICQ59" s="20"/>
      <c r="ICR59" s="20"/>
      <c r="ICS59" s="20"/>
      <c r="ICT59" s="20"/>
      <c r="ICU59" s="20"/>
      <c r="ICV59" s="20"/>
      <c r="ICW59" s="20"/>
      <c r="ICX59" s="20"/>
      <c r="ICY59" s="20"/>
      <c r="ICZ59" s="20"/>
      <c r="IDA59" s="20"/>
      <c r="IDB59" s="20"/>
      <c r="IDC59" s="20"/>
      <c r="IDD59" s="20"/>
      <c r="IDE59" s="20"/>
      <c r="IDF59" s="20"/>
      <c r="IDG59" s="20"/>
      <c r="IDH59" s="20"/>
      <c r="IDI59" s="20"/>
      <c r="IDJ59" s="20"/>
      <c r="IDK59" s="20"/>
      <c r="IDL59" s="20"/>
      <c r="IDM59" s="20"/>
      <c r="IDN59" s="20"/>
      <c r="IDO59" s="20"/>
      <c r="IDP59" s="20"/>
      <c r="IDQ59" s="20"/>
      <c r="IDR59" s="20"/>
      <c r="IDS59" s="20"/>
      <c r="IDT59" s="20"/>
      <c r="IDU59" s="20"/>
      <c r="IDV59" s="20"/>
      <c r="IDW59" s="20"/>
      <c r="IDX59" s="20"/>
      <c r="IDY59" s="20"/>
      <c r="IDZ59" s="20"/>
      <c r="IEA59" s="20"/>
      <c r="IEB59" s="20"/>
      <c r="IEC59" s="20"/>
      <c r="IED59" s="20"/>
      <c r="IEE59" s="20"/>
      <c r="IEF59" s="20"/>
      <c r="IEG59" s="20"/>
      <c r="IEH59" s="20"/>
      <c r="IEI59" s="20"/>
      <c r="IEJ59" s="20"/>
      <c r="IEK59" s="20"/>
      <c r="IEL59" s="20"/>
      <c r="IEM59" s="20"/>
      <c r="IEN59" s="20"/>
      <c r="IEO59" s="20"/>
      <c r="IEP59" s="20"/>
      <c r="IEQ59" s="20"/>
      <c r="IER59" s="20"/>
      <c r="IES59" s="20"/>
      <c r="IET59" s="20"/>
      <c r="IEU59" s="20"/>
      <c r="IEV59" s="20"/>
      <c r="IEW59" s="20"/>
      <c r="IEX59" s="20"/>
      <c r="IEY59" s="20"/>
      <c r="IEZ59" s="20"/>
      <c r="IFA59" s="20"/>
      <c r="IFB59" s="20"/>
      <c r="IFC59" s="20"/>
      <c r="IFD59" s="20"/>
      <c r="IFE59" s="20"/>
      <c r="IFF59" s="20"/>
      <c r="IFG59" s="20"/>
      <c r="IFH59" s="20"/>
      <c r="IFI59" s="20"/>
      <c r="IFJ59" s="20"/>
      <c r="IFK59" s="20"/>
      <c r="IFL59" s="20"/>
      <c r="IFM59" s="20"/>
      <c r="IFN59" s="20"/>
      <c r="IFO59" s="20"/>
      <c r="IFP59" s="20"/>
      <c r="IFQ59" s="20"/>
      <c r="IFR59" s="20"/>
      <c r="IFS59" s="20"/>
      <c r="IFT59" s="20"/>
      <c r="IFU59" s="20"/>
      <c r="IFV59" s="20"/>
      <c r="IFW59" s="20"/>
      <c r="IFX59" s="20"/>
      <c r="IFY59" s="20"/>
      <c r="IFZ59" s="20"/>
      <c r="IGA59" s="20"/>
      <c r="IGB59" s="20"/>
      <c r="IGC59" s="20"/>
      <c r="IGD59" s="20"/>
      <c r="IGE59" s="20"/>
      <c r="IGF59" s="20"/>
      <c r="IGG59" s="20"/>
      <c r="IGH59" s="20"/>
      <c r="IGI59" s="20"/>
      <c r="IGJ59" s="20"/>
      <c r="IGK59" s="20"/>
      <c r="IGL59" s="20"/>
      <c r="IGM59" s="20"/>
      <c r="IGN59" s="20"/>
      <c r="IGO59" s="20"/>
      <c r="IGP59" s="20"/>
      <c r="IGQ59" s="20"/>
      <c r="IGR59" s="20"/>
      <c r="IGS59" s="20"/>
      <c r="IGT59" s="20"/>
      <c r="IGU59" s="20"/>
      <c r="IGV59" s="20"/>
      <c r="IGW59" s="20"/>
      <c r="IGX59" s="20"/>
      <c r="IGY59" s="20"/>
      <c r="IGZ59" s="20"/>
      <c r="IHA59" s="20"/>
      <c r="IHB59" s="20"/>
      <c r="IHC59" s="20"/>
      <c r="IHD59" s="20"/>
      <c r="IHE59" s="20"/>
      <c r="IHF59" s="20"/>
      <c r="IHG59" s="20"/>
      <c r="IHH59" s="20"/>
      <c r="IHI59" s="20"/>
      <c r="IHJ59" s="20"/>
      <c r="IHK59" s="20"/>
      <c r="IHL59" s="20"/>
      <c r="IHM59" s="20"/>
      <c r="IHN59" s="20"/>
      <c r="IHO59" s="20"/>
      <c r="IHP59" s="20"/>
      <c r="IHQ59" s="20"/>
      <c r="IHR59" s="20"/>
      <c r="IHS59" s="20"/>
      <c r="IHT59" s="20"/>
      <c r="IHU59" s="20"/>
      <c r="IHV59" s="20"/>
      <c r="IHW59" s="20"/>
      <c r="IHX59" s="20"/>
      <c r="IHY59" s="20"/>
      <c r="IHZ59" s="20"/>
      <c r="IIA59" s="20"/>
      <c r="IIB59" s="20"/>
      <c r="IIC59" s="20"/>
      <c r="IID59" s="20"/>
      <c r="IIE59" s="20"/>
      <c r="IIF59" s="20"/>
      <c r="IIG59" s="20"/>
      <c r="IIH59" s="20"/>
      <c r="III59" s="20"/>
      <c r="IIJ59" s="20"/>
      <c r="IIK59" s="20"/>
      <c r="IIL59" s="20"/>
      <c r="IIM59" s="20"/>
      <c r="IIN59" s="20"/>
      <c r="IIO59" s="20"/>
      <c r="IIP59" s="20"/>
      <c r="IIQ59" s="20"/>
      <c r="IIR59" s="20"/>
      <c r="IIS59" s="20"/>
      <c r="IIT59" s="20"/>
      <c r="IIU59" s="20"/>
      <c r="IIV59" s="20"/>
      <c r="IIW59" s="20"/>
      <c r="IIX59" s="20"/>
      <c r="IIY59" s="20"/>
      <c r="IIZ59" s="20"/>
      <c r="IJA59" s="20"/>
      <c r="IJB59" s="20"/>
      <c r="IJC59" s="20"/>
      <c r="IJD59" s="20"/>
      <c r="IJE59" s="20"/>
      <c r="IJF59" s="20"/>
      <c r="IJG59" s="20"/>
      <c r="IJH59" s="20"/>
      <c r="IJI59" s="20"/>
      <c r="IJJ59" s="20"/>
      <c r="IJK59" s="20"/>
      <c r="IJL59" s="20"/>
      <c r="IJM59" s="20"/>
      <c r="IJN59" s="20"/>
      <c r="IJO59" s="20"/>
      <c r="IJP59" s="20"/>
      <c r="IJQ59" s="20"/>
      <c r="IJR59" s="20"/>
      <c r="IJS59" s="20"/>
      <c r="IJT59" s="20"/>
      <c r="IJU59" s="20"/>
      <c r="IJV59" s="20"/>
      <c r="IJW59" s="20"/>
      <c r="IJX59" s="20"/>
      <c r="IJY59" s="20"/>
      <c r="IJZ59" s="20"/>
      <c r="IKA59" s="20"/>
      <c r="IKB59" s="20"/>
      <c r="IKC59" s="20"/>
      <c r="IKD59" s="20"/>
      <c r="IKE59" s="20"/>
      <c r="IKF59" s="20"/>
      <c r="IKG59" s="20"/>
      <c r="IKH59" s="20"/>
      <c r="IKI59" s="20"/>
      <c r="IKJ59" s="20"/>
      <c r="IKK59" s="20"/>
      <c r="IKL59" s="20"/>
      <c r="IKM59" s="20"/>
      <c r="IKN59" s="20"/>
      <c r="IKO59" s="20"/>
      <c r="IKP59" s="20"/>
      <c r="IKQ59" s="20"/>
      <c r="IKR59" s="20"/>
      <c r="IKS59" s="20"/>
      <c r="IKT59" s="20"/>
      <c r="IKU59" s="20"/>
      <c r="IKV59" s="20"/>
      <c r="IKW59" s="20"/>
      <c r="IKX59" s="20"/>
      <c r="IKY59" s="20"/>
      <c r="IKZ59" s="20"/>
      <c r="ILA59" s="20"/>
      <c r="ILB59" s="20"/>
      <c r="ILC59" s="20"/>
      <c r="ILD59" s="20"/>
      <c r="ILE59" s="20"/>
      <c r="ILF59" s="20"/>
      <c r="ILG59" s="20"/>
      <c r="ILH59" s="20"/>
      <c r="ILI59" s="20"/>
      <c r="ILJ59" s="20"/>
      <c r="ILK59" s="20"/>
      <c r="ILL59" s="20"/>
      <c r="ILM59" s="20"/>
      <c r="ILN59" s="20"/>
      <c r="ILO59" s="20"/>
      <c r="ILP59" s="20"/>
      <c r="ILQ59" s="20"/>
      <c r="ILR59" s="20"/>
      <c r="ILS59" s="20"/>
      <c r="ILT59" s="20"/>
      <c r="ILU59" s="20"/>
      <c r="ILV59" s="20"/>
      <c r="ILW59" s="20"/>
      <c r="ILX59" s="20"/>
      <c r="ILY59" s="20"/>
      <c r="ILZ59" s="20"/>
      <c r="IMA59" s="20"/>
      <c r="IMB59" s="20"/>
      <c r="IMC59" s="20"/>
      <c r="IMD59" s="20"/>
      <c r="IME59" s="20"/>
      <c r="IMF59" s="20"/>
      <c r="IMG59" s="20"/>
      <c r="IMH59" s="20"/>
      <c r="IMI59" s="20"/>
      <c r="IMJ59" s="20"/>
      <c r="IMK59" s="20"/>
      <c r="IML59" s="20"/>
      <c r="IMM59" s="20"/>
      <c r="IMN59" s="20"/>
      <c r="IMO59" s="20"/>
      <c r="IMP59" s="20"/>
      <c r="IMQ59" s="20"/>
      <c r="IMR59" s="20"/>
      <c r="IMS59" s="20"/>
      <c r="IMT59" s="20"/>
      <c r="IMU59" s="20"/>
      <c r="IMV59" s="20"/>
      <c r="IMW59" s="20"/>
      <c r="IMX59" s="20"/>
      <c r="IMY59" s="20"/>
      <c r="IMZ59" s="20"/>
      <c r="INA59" s="20"/>
      <c r="INB59" s="20"/>
      <c r="INC59" s="20"/>
      <c r="IND59" s="20"/>
      <c r="INE59" s="20"/>
      <c r="INF59" s="20"/>
      <c r="ING59" s="20"/>
      <c r="INH59" s="20"/>
      <c r="INI59" s="20"/>
      <c r="INJ59" s="20"/>
      <c r="INK59" s="20"/>
      <c r="INL59" s="20"/>
      <c r="INM59" s="20"/>
      <c r="INN59" s="20"/>
      <c r="INO59" s="20"/>
      <c r="INP59" s="20"/>
      <c r="INQ59" s="20"/>
      <c r="INR59" s="20"/>
      <c r="INS59" s="20"/>
      <c r="INT59" s="20"/>
      <c r="INU59" s="20"/>
      <c r="INV59" s="20"/>
      <c r="INW59" s="20"/>
      <c r="INX59" s="20"/>
      <c r="INY59" s="20"/>
      <c r="INZ59" s="20"/>
      <c r="IOA59" s="20"/>
      <c r="IOB59" s="20"/>
      <c r="IOC59" s="20"/>
      <c r="IOD59" s="20"/>
      <c r="IOE59" s="20"/>
      <c r="IOF59" s="20"/>
      <c r="IOG59" s="20"/>
      <c r="IOH59" s="20"/>
      <c r="IOI59" s="20"/>
      <c r="IOJ59" s="20"/>
      <c r="IOK59" s="20"/>
      <c r="IOL59" s="20"/>
      <c r="IOM59" s="20"/>
      <c r="ION59" s="20"/>
      <c r="IOO59" s="20"/>
      <c r="IOP59" s="20"/>
      <c r="IOQ59" s="20"/>
      <c r="IOR59" s="20"/>
      <c r="IOS59" s="20"/>
      <c r="IOT59" s="20"/>
      <c r="IOU59" s="20"/>
      <c r="IOV59" s="20"/>
      <c r="IOW59" s="20"/>
      <c r="IOX59" s="20"/>
      <c r="IOY59" s="20"/>
      <c r="IOZ59" s="20"/>
      <c r="IPA59" s="20"/>
      <c r="IPB59" s="20"/>
      <c r="IPC59" s="20"/>
      <c r="IPD59" s="20"/>
      <c r="IPE59" s="20"/>
      <c r="IPF59" s="20"/>
      <c r="IPG59" s="20"/>
      <c r="IPH59" s="20"/>
      <c r="IPI59" s="20"/>
      <c r="IPJ59" s="20"/>
      <c r="IPK59" s="20"/>
      <c r="IPL59" s="20"/>
      <c r="IPM59" s="20"/>
      <c r="IPN59" s="20"/>
      <c r="IPO59" s="20"/>
      <c r="IPP59" s="20"/>
      <c r="IPQ59" s="20"/>
      <c r="IPR59" s="20"/>
      <c r="IPS59" s="20"/>
      <c r="IPT59" s="20"/>
      <c r="IPU59" s="20"/>
      <c r="IPV59" s="20"/>
      <c r="IPW59" s="20"/>
      <c r="IPX59" s="20"/>
      <c r="IPY59" s="20"/>
      <c r="IPZ59" s="20"/>
      <c r="IQA59" s="20"/>
      <c r="IQB59" s="20"/>
      <c r="IQC59" s="20"/>
      <c r="IQD59" s="20"/>
      <c r="IQE59" s="20"/>
      <c r="IQF59" s="20"/>
      <c r="IQG59" s="20"/>
      <c r="IQH59" s="20"/>
      <c r="IQI59" s="20"/>
      <c r="IQJ59" s="20"/>
      <c r="IQK59" s="20"/>
      <c r="IQL59" s="20"/>
      <c r="IQM59" s="20"/>
      <c r="IQN59" s="20"/>
      <c r="IQO59" s="20"/>
      <c r="IQP59" s="20"/>
      <c r="IQQ59" s="20"/>
      <c r="IQR59" s="20"/>
      <c r="IQS59" s="20"/>
      <c r="IQT59" s="20"/>
      <c r="IQU59" s="20"/>
      <c r="IQV59" s="20"/>
      <c r="IQW59" s="20"/>
      <c r="IQX59" s="20"/>
      <c r="IQY59" s="20"/>
      <c r="IQZ59" s="20"/>
      <c r="IRA59" s="20"/>
      <c r="IRB59" s="20"/>
      <c r="IRC59" s="20"/>
      <c r="IRD59" s="20"/>
      <c r="IRE59" s="20"/>
      <c r="IRF59" s="20"/>
      <c r="IRG59" s="20"/>
      <c r="IRH59" s="20"/>
      <c r="IRI59" s="20"/>
      <c r="IRJ59" s="20"/>
      <c r="IRK59" s="20"/>
      <c r="IRL59" s="20"/>
      <c r="IRM59" s="20"/>
      <c r="IRN59" s="20"/>
      <c r="IRO59" s="20"/>
      <c r="IRP59" s="20"/>
      <c r="IRQ59" s="20"/>
      <c r="IRR59" s="20"/>
      <c r="IRS59" s="20"/>
      <c r="IRT59" s="20"/>
      <c r="IRU59" s="20"/>
      <c r="IRV59" s="20"/>
      <c r="IRW59" s="20"/>
      <c r="IRX59" s="20"/>
      <c r="IRY59" s="20"/>
      <c r="IRZ59" s="20"/>
      <c r="ISA59" s="20"/>
      <c r="ISB59" s="20"/>
      <c r="ISC59" s="20"/>
      <c r="ISD59" s="20"/>
      <c r="ISE59" s="20"/>
      <c r="ISF59" s="20"/>
      <c r="ISG59" s="20"/>
      <c r="ISH59" s="20"/>
      <c r="ISI59" s="20"/>
      <c r="ISJ59" s="20"/>
      <c r="ISK59" s="20"/>
      <c r="ISL59" s="20"/>
      <c r="ISM59" s="20"/>
      <c r="ISN59" s="20"/>
      <c r="ISO59" s="20"/>
      <c r="ISP59" s="20"/>
      <c r="ISQ59" s="20"/>
      <c r="ISR59" s="20"/>
      <c r="ISS59" s="20"/>
      <c r="IST59" s="20"/>
      <c r="ISU59" s="20"/>
      <c r="ISV59" s="20"/>
      <c r="ISW59" s="20"/>
      <c r="ISX59" s="20"/>
      <c r="ISY59" s="20"/>
      <c r="ISZ59" s="20"/>
      <c r="ITA59" s="20"/>
      <c r="ITB59" s="20"/>
      <c r="ITC59" s="20"/>
      <c r="ITD59" s="20"/>
      <c r="ITE59" s="20"/>
      <c r="ITF59" s="20"/>
      <c r="ITG59" s="20"/>
      <c r="ITH59" s="20"/>
      <c r="ITI59" s="20"/>
      <c r="ITJ59" s="20"/>
      <c r="ITK59" s="20"/>
      <c r="ITL59" s="20"/>
      <c r="ITM59" s="20"/>
      <c r="ITN59" s="20"/>
      <c r="ITO59" s="20"/>
      <c r="ITP59" s="20"/>
      <c r="ITQ59" s="20"/>
      <c r="ITR59" s="20"/>
      <c r="ITS59" s="20"/>
      <c r="ITT59" s="20"/>
      <c r="ITU59" s="20"/>
      <c r="ITV59" s="20"/>
      <c r="ITW59" s="20"/>
      <c r="ITX59" s="20"/>
      <c r="ITY59" s="20"/>
      <c r="ITZ59" s="20"/>
      <c r="IUA59" s="20"/>
      <c r="IUB59" s="20"/>
      <c r="IUC59" s="20"/>
      <c r="IUD59" s="20"/>
      <c r="IUE59" s="20"/>
      <c r="IUF59" s="20"/>
      <c r="IUG59" s="20"/>
      <c r="IUH59" s="20"/>
      <c r="IUI59" s="20"/>
      <c r="IUJ59" s="20"/>
      <c r="IUK59" s="20"/>
      <c r="IUL59" s="20"/>
      <c r="IUM59" s="20"/>
      <c r="IUN59" s="20"/>
      <c r="IUO59" s="20"/>
      <c r="IUP59" s="20"/>
      <c r="IUQ59" s="20"/>
      <c r="IUR59" s="20"/>
      <c r="IUS59" s="20"/>
      <c r="IUT59" s="20"/>
      <c r="IUU59" s="20"/>
      <c r="IUV59" s="20"/>
      <c r="IUW59" s="20"/>
      <c r="IUX59" s="20"/>
      <c r="IUY59" s="20"/>
      <c r="IUZ59" s="20"/>
      <c r="IVA59" s="20"/>
      <c r="IVB59" s="20"/>
      <c r="IVC59" s="20"/>
      <c r="IVD59" s="20"/>
      <c r="IVE59" s="20"/>
      <c r="IVF59" s="20"/>
      <c r="IVG59" s="20"/>
      <c r="IVH59" s="20"/>
      <c r="IVI59" s="20"/>
      <c r="IVJ59" s="20"/>
      <c r="IVK59" s="20"/>
      <c r="IVL59" s="20"/>
      <c r="IVM59" s="20"/>
      <c r="IVN59" s="20"/>
      <c r="IVO59" s="20"/>
      <c r="IVP59" s="20"/>
      <c r="IVQ59" s="20"/>
      <c r="IVR59" s="20"/>
      <c r="IVS59" s="20"/>
      <c r="IVT59" s="20"/>
      <c r="IVU59" s="20"/>
      <c r="IVV59" s="20"/>
      <c r="IVW59" s="20"/>
      <c r="IVX59" s="20"/>
      <c r="IVY59" s="20"/>
      <c r="IVZ59" s="20"/>
      <c r="IWA59" s="20"/>
      <c r="IWB59" s="20"/>
      <c r="IWC59" s="20"/>
      <c r="IWD59" s="20"/>
      <c r="IWE59" s="20"/>
      <c r="IWF59" s="20"/>
      <c r="IWG59" s="20"/>
      <c r="IWH59" s="20"/>
      <c r="IWI59" s="20"/>
      <c r="IWJ59" s="20"/>
      <c r="IWK59" s="20"/>
      <c r="IWL59" s="20"/>
      <c r="IWM59" s="20"/>
      <c r="IWN59" s="20"/>
      <c r="IWO59" s="20"/>
      <c r="IWP59" s="20"/>
      <c r="IWQ59" s="20"/>
      <c r="IWR59" s="20"/>
      <c r="IWS59" s="20"/>
      <c r="IWT59" s="20"/>
      <c r="IWU59" s="20"/>
      <c r="IWV59" s="20"/>
      <c r="IWW59" s="20"/>
      <c r="IWX59" s="20"/>
      <c r="IWY59" s="20"/>
      <c r="IWZ59" s="20"/>
      <c r="IXA59" s="20"/>
      <c r="IXB59" s="20"/>
      <c r="IXC59" s="20"/>
      <c r="IXD59" s="20"/>
      <c r="IXE59" s="20"/>
      <c r="IXF59" s="20"/>
      <c r="IXG59" s="20"/>
      <c r="IXH59" s="20"/>
      <c r="IXI59" s="20"/>
      <c r="IXJ59" s="20"/>
      <c r="IXK59" s="20"/>
      <c r="IXL59" s="20"/>
      <c r="IXM59" s="20"/>
      <c r="IXN59" s="20"/>
      <c r="IXO59" s="20"/>
      <c r="IXP59" s="20"/>
      <c r="IXQ59" s="20"/>
      <c r="IXR59" s="20"/>
      <c r="IXS59" s="20"/>
      <c r="IXT59" s="20"/>
      <c r="IXU59" s="20"/>
      <c r="IXV59" s="20"/>
      <c r="IXW59" s="20"/>
      <c r="IXX59" s="20"/>
      <c r="IXY59" s="20"/>
      <c r="IXZ59" s="20"/>
      <c r="IYA59" s="20"/>
      <c r="IYB59" s="20"/>
      <c r="IYC59" s="20"/>
      <c r="IYD59" s="20"/>
      <c r="IYE59" s="20"/>
      <c r="IYF59" s="20"/>
      <c r="IYG59" s="20"/>
      <c r="IYH59" s="20"/>
      <c r="IYI59" s="20"/>
      <c r="IYJ59" s="20"/>
      <c r="IYK59" s="20"/>
      <c r="IYL59" s="20"/>
      <c r="IYM59" s="20"/>
      <c r="IYN59" s="20"/>
      <c r="IYO59" s="20"/>
      <c r="IYP59" s="20"/>
      <c r="IYQ59" s="20"/>
      <c r="IYR59" s="20"/>
      <c r="IYS59" s="20"/>
      <c r="IYT59" s="20"/>
      <c r="IYU59" s="20"/>
      <c r="IYV59" s="20"/>
      <c r="IYW59" s="20"/>
      <c r="IYX59" s="20"/>
      <c r="IYY59" s="20"/>
      <c r="IYZ59" s="20"/>
      <c r="IZA59" s="20"/>
      <c r="IZB59" s="20"/>
      <c r="IZC59" s="20"/>
      <c r="IZD59" s="20"/>
      <c r="IZE59" s="20"/>
      <c r="IZF59" s="20"/>
      <c r="IZG59" s="20"/>
      <c r="IZH59" s="20"/>
      <c r="IZI59" s="20"/>
      <c r="IZJ59" s="20"/>
      <c r="IZK59" s="20"/>
      <c r="IZL59" s="20"/>
      <c r="IZM59" s="20"/>
      <c r="IZN59" s="20"/>
      <c r="IZO59" s="20"/>
      <c r="IZP59" s="20"/>
      <c r="IZQ59" s="20"/>
      <c r="IZR59" s="20"/>
      <c r="IZS59" s="20"/>
      <c r="IZT59" s="20"/>
      <c r="IZU59" s="20"/>
      <c r="IZV59" s="20"/>
      <c r="IZW59" s="20"/>
      <c r="IZX59" s="20"/>
      <c r="IZY59" s="20"/>
      <c r="IZZ59" s="20"/>
      <c r="JAA59" s="20"/>
      <c r="JAB59" s="20"/>
      <c r="JAC59" s="20"/>
      <c r="JAD59" s="20"/>
      <c r="JAE59" s="20"/>
      <c r="JAF59" s="20"/>
      <c r="JAG59" s="20"/>
      <c r="JAH59" s="20"/>
      <c r="JAI59" s="20"/>
      <c r="JAJ59" s="20"/>
      <c r="JAK59" s="20"/>
      <c r="JAL59" s="20"/>
      <c r="JAM59" s="20"/>
      <c r="JAN59" s="20"/>
      <c r="JAO59" s="20"/>
      <c r="JAP59" s="20"/>
      <c r="JAQ59" s="20"/>
      <c r="JAR59" s="20"/>
      <c r="JAS59" s="20"/>
      <c r="JAT59" s="20"/>
      <c r="JAU59" s="20"/>
      <c r="JAV59" s="20"/>
      <c r="JAW59" s="20"/>
      <c r="JAX59" s="20"/>
      <c r="JAY59" s="20"/>
      <c r="JAZ59" s="20"/>
      <c r="JBA59" s="20"/>
      <c r="JBB59" s="20"/>
      <c r="JBC59" s="20"/>
      <c r="JBD59" s="20"/>
      <c r="JBE59" s="20"/>
      <c r="JBF59" s="20"/>
      <c r="JBG59" s="20"/>
      <c r="JBH59" s="20"/>
      <c r="JBI59" s="20"/>
      <c r="JBJ59" s="20"/>
      <c r="JBK59" s="20"/>
      <c r="JBL59" s="20"/>
      <c r="JBM59" s="20"/>
      <c r="JBN59" s="20"/>
      <c r="JBO59" s="20"/>
      <c r="JBP59" s="20"/>
      <c r="JBQ59" s="20"/>
      <c r="JBR59" s="20"/>
      <c r="JBS59" s="20"/>
      <c r="JBT59" s="20"/>
      <c r="JBU59" s="20"/>
      <c r="JBV59" s="20"/>
      <c r="JBW59" s="20"/>
      <c r="JBX59" s="20"/>
      <c r="JBY59" s="20"/>
      <c r="JBZ59" s="20"/>
      <c r="JCA59" s="20"/>
      <c r="JCB59" s="20"/>
      <c r="JCC59" s="20"/>
      <c r="JCD59" s="20"/>
      <c r="JCE59" s="20"/>
      <c r="JCF59" s="20"/>
      <c r="JCG59" s="20"/>
      <c r="JCH59" s="20"/>
      <c r="JCI59" s="20"/>
      <c r="JCJ59" s="20"/>
      <c r="JCK59" s="20"/>
      <c r="JCL59" s="20"/>
      <c r="JCM59" s="20"/>
      <c r="JCN59" s="20"/>
      <c r="JCO59" s="20"/>
      <c r="JCP59" s="20"/>
      <c r="JCQ59" s="20"/>
      <c r="JCR59" s="20"/>
      <c r="JCS59" s="20"/>
      <c r="JCT59" s="20"/>
      <c r="JCU59" s="20"/>
      <c r="JCV59" s="20"/>
      <c r="JCW59" s="20"/>
      <c r="JCX59" s="20"/>
      <c r="JCY59" s="20"/>
      <c r="JCZ59" s="20"/>
      <c r="JDA59" s="20"/>
      <c r="JDB59" s="20"/>
      <c r="JDC59" s="20"/>
      <c r="JDD59" s="20"/>
      <c r="JDE59" s="20"/>
      <c r="JDF59" s="20"/>
      <c r="JDG59" s="20"/>
      <c r="JDH59" s="20"/>
      <c r="JDI59" s="20"/>
      <c r="JDJ59" s="20"/>
      <c r="JDK59" s="20"/>
      <c r="JDL59" s="20"/>
      <c r="JDM59" s="20"/>
      <c r="JDN59" s="20"/>
      <c r="JDO59" s="20"/>
      <c r="JDP59" s="20"/>
      <c r="JDQ59" s="20"/>
      <c r="JDR59" s="20"/>
      <c r="JDS59" s="20"/>
      <c r="JDT59" s="20"/>
      <c r="JDU59" s="20"/>
      <c r="JDV59" s="20"/>
      <c r="JDW59" s="20"/>
      <c r="JDX59" s="20"/>
      <c r="JDY59" s="20"/>
      <c r="JDZ59" s="20"/>
      <c r="JEA59" s="20"/>
      <c r="JEB59" s="20"/>
      <c r="JEC59" s="20"/>
      <c r="JED59" s="20"/>
      <c r="JEE59" s="20"/>
      <c r="JEF59" s="20"/>
      <c r="JEG59" s="20"/>
      <c r="JEH59" s="20"/>
      <c r="JEI59" s="20"/>
      <c r="JEJ59" s="20"/>
      <c r="JEK59" s="20"/>
      <c r="JEL59" s="20"/>
      <c r="JEM59" s="20"/>
      <c r="JEN59" s="20"/>
      <c r="JEO59" s="20"/>
      <c r="JEP59" s="20"/>
      <c r="JEQ59" s="20"/>
      <c r="JER59" s="20"/>
      <c r="JES59" s="20"/>
      <c r="JET59" s="20"/>
      <c r="JEU59" s="20"/>
      <c r="JEV59" s="20"/>
      <c r="JEW59" s="20"/>
      <c r="JEX59" s="20"/>
      <c r="JEY59" s="20"/>
      <c r="JEZ59" s="20"/>
      <c r="JFA59" s="20"/>
      <c r="JFB59" s="20"/>
      <c r="JFC59" s="20"/>
      <c r="JFD59" s="20"/>
      <c r="JFE59" s="20"/>
      <c r="JFF59" s="20"/>
      <c r="JFG59" s="20"/>
      <c r="JFH59" s="20"/>
      <c r="JFI59" s="20"/>
      <c r="JFJ59" s="20"/>
      <c r="JFK59" s="20"/>
      <c r="JFL59" s="20"/>
      <c r="JFM59" s="20"/>
      <c r="JFN59" s="20"/>
      <c r="JFO59" s="20"/>
      <c r="JFP59" s="20"/>
      <c r="JFQ59" s="20"/>
      <c r="JFR59" s="20"/>
      <c r="JFS59" s="20"/>
      <c r="JFT59" s="20"/>
      <c r="JFU59" s="20"/>
      <c r="JFV59" s="20"/>
      <c r="JFW59" s="20"/>
      <c r="JFX59" s="20"/>
      <c r="JFY59" s="20"/>
      <c r="JFZ59" s="20"/>
      <c r="JGA59" s="20"/>
      <c r="JGB59" s="20"/>
      <c r="JGC59" s="20"/>
      <c r="JGD59" s="20"/>
      <c r="JGE59" s="20"/>
      <c r="JGF59" s="20"/>
      <c r="JGG59" s="20"/>
      <c r="JGH59" s="20"/>
      <c r="JGI59" s="20"/>
      <c r="JGJ59" s="20"/>
      <c r="JGK59" s="20"/>
      <c r="JGL59" s="20"/>
      <c r="JGM59" s="20"/>
      <c r="JGN59" s="20"/>
      <c r="JGO59" s="20"/>
      <c r="JGP59" s="20"/>
      <c r="JGQ59" s="20"/>
      <c r="JGR59" s="20"/>
      <c r="JGS59" s="20"/>
      <c r="JGT59" s="20"/>
      <c r="JGU59" s="20"/>
      <c r="JGV59" s="20"/>
      <c r="JGW59" s="20"/>
      <c r="JGX59" s="20"/>
      <c r="JGY59" s="20"/>
      <c r="JGZ59" s="20"/>
      <c r="JHA59" s="20"/>
      <c r="JHB59" s="20"/>
      <c r="JHC59" s="20"/>
      <c r="JHD59" s="20"/>
      <c r="JHE59" s="20"/>
      <c r="JHF59" s="20"/>
      <c r="JHG59" s="20"/>
      <c r="JHH59" s="20"/>
      <c r="JHI59" s="20"/>
      <c r="JHJ59" s="20"/>
      <c r="JHK59" s="20"/>
      <c r="JHL59" s="20"/>
      <c r="JHM59" s="20"/>
      <c r="JHN59" s="20"/>
      <c r="JHO59" s="20"/>
      <c r="JHP59" s="20"/>
      <c r="JHQ59" s="20"/>
      <c r="JHR59" s="20"/>
      <c r="JHS59" s="20"/>
      <c r="JHT59" s="20"/>
      <c r="JHU59" s="20"/>
      <c r="JHV59" s="20"/>
      <c r="JHW59" s="20"/>
      <c r="JHX59" s="20"/>
      <c r="JHY59" s="20"/>
      <c r="JHZ59" s="20"/>
      <c r="JIA59" s="20"/>
      <c r="JIB59" s="20"/>
      <c r="JIC59" s="20"/>
      <c r="JID59" s="20"/>
      <c r="JIE59" s="20"/>
      <c r="JIF59" s="20"/>
      <c r="JIG59" s="20"/>
      <c r="JIH59" s="20"/>
      <c r="JII59" s="20"/>
      <c r="JIJ59" s="20"/>
      <c r="JIK59" s="20"/>
      <c r="JIL59" s="20"/>
      <c r="JIM59" s="20"/>
      <c r="JIN59" s="20"/>
      <c r="JIO59" s="20"/>
      <c r="JIP59" s="20"/>
      <c r="JIQ59" s="20"/>
      <c r="JIR59" s="20"/>
      <c r="JIS59" s="20"/>
      <c r="JIT59" s="20"/>
      <c r="JIU59" s="20"/>
      <c r="JIV59" s="20"/>
      <c r="JIW59" s="20"/>
      <c r="JIX59" s="20"/>
      <c r="JIY59" s="20"/>
      <c r="JIZ59" s="20"/>
      <c r="JJA59" s="20"/>
      <c r="JJB59" s="20"/>
      <c r="JJC59" s="20"/>
      <c r="JJD59" s="20"/>
      <c r="JJE59" s="20"/>
      <c r="JJF59" s="20"/>
      <c r="JJG59" s="20"/>
      <c r="JJH59" s="20"/>
      <c r="JJI59" s="20"/>
      <c r="JJJ59" s="20"/>
      <c r="JJK59" s="20"/>
      <c r="JJL59" s="20"/>
      <c r="JJM59" s="20"/>
      <c r="JJN59" s="20"/>
      <c r="JJO59" s="20"/>
      <c r="JJP59" s="20"/>
      <c r="JJQ59" s="20"/>
      <c r="JJR59" s="20"/>
      <c r="JJS59" s="20"/>
      <c r="JJT59" s="20"/>
      <c r="JJU59" s="20"/>
      <c r="JJV59" s="20"/>
      <c r="JJW59" s="20"/>
      <c r="JJX59" s="20"/>
      <c r="JJY59" s="20"/>
      <c r="JJZ59" s="20"/>
      <c r="JKA59" s="20"/>
      <c r="JKB59" s="20"/>
      <c r="JKC59" s="20"/>
      <c r="JKD59" s="20"/>
      <c r="JKE59" s="20"/>
      <c r="JKF59" s="20"/>
      <c r="JKG59" s="20"/>
      <c r="JKH59" s="20"/>
      <c r="JKI59" s="20"/>
      <c r="JKJ59" s="20"/>
      <c r="JKK59" s="20"/>
      <c r="JKL59" s="20"/>
      <c r="JKM59" s="20"/>
      <c r="JKN59" s="20"/>
      <c r="JKO59" s="20"/>
      <c r="JKP59" s="20"/>
      <c r="JKQ59" s="20"/>
      <c r="JKR59" s="20"/>
      <c r="JKS59" s="20"/>
      <c r="JKT59" s="20"/>
      <c r="JKU59" s="20"/>
      <c r="JKV59" s="20"/>
      <c r="JKW59" s="20"/>
      <c r="JKX59" s="20"/>
      <c r="JKY59" s="20"/>
      <c r="JKZ59" s="20"/>
      <c r="JLA59" s="20"/>
      <c r="JLB59" s="20"/>
      <c r="JLC59" s="20"/>
      <c r="JLD59" s="20"/>
      <c r="JLE59" s="20"/>
      <c r="JLF59" s="20"/>
      <c r="JLG59" s="20"/>
      <c r="JLH59" s="20"/>
      <c r="JLI59" s="20"/>
      <c r="JLJ59" s="20"/>
      <c r="JLK59" s="20"/>
      <c r="JLL59" s="20"/>
      <c r="JLM59" s="20"/>
      <c r="JLN59" s="20"/>
      <c r="JLO59" s="20"/>
      <c r="JLP59" s="20"/>
      <c r="JLQ59" s="20"/>
      <c r="JLR59" s="20"/>
      <c r="JLS59" s="20"/>
      <c r="JLT59" s="20"/>
      <c r="JLU59" s="20"/>
      <c r="JLV59" s="20"/>
      <c r="JLW59" s="20"/>
      <c r="JLX59" s="20"/>
      <c r="JLY59" s="20"/>
      <c r="JLZ59" s="20"/>
      <c r="JMA59" s="20"/>
      <c r="JMB59" s="20"/>
      <c r="JMC59" s="20"/>
      <c r="JMD59" s="20"/>
      <c r="JME59" s="20"/>
      <c r="JMF59" s="20"/>
      <c r="JMG59" s="20"/>
      <c r="JMH59" s="20"/>
      <c r="JMI59" s="20"/>
      <c r="JMJ59" s="20"/>
      <c r="JMK59" s="20"/>
      <c r="JML59" s="20"/>
      <c r="JMM59" s="20"/>
      <c r="JMN59" s="20"/>
      <c r="JMO59" s="20"/>
      <c r="JMP59" s="20"/>
      <c r="JMQ59" s="20"/>
      <c r="JMR59" s="20"/>
      <c r="JMS59" s="20"/>
      <c r="JMT59" s="20"/>
      <c r="JMU59" s="20"/>
      <c r="JMV59" s="20"/>
      <c r="JMW59" s="20"/>
      <c r="JMX59" s="20"/>
      <c r="JMY59" s="20"/>
      <c r="JMZ59" s="20"/>
      <c r="JNA59" s="20"/>
      <c r="JNB59" s="20"/>
      <c r="JNC59" s="20"/>
      <c r="JND59" s="20"/>
      <c r="JNE59" s="20"/>
      <c r="JNF59" s="20"/>
      <c r="JNG59" s="20"/>
      <c r="JNH59" s="20"/>
      <c r="JNI59" s="20"/>
      <c r="JNJ59" s="20"/>
      <c r="JNK59" s="20"/>
      <c r="JNL59" s="20"/>
      <c r="JNM59" s="20"/>
      <c r="JNN59" s="20"/>
      <c r="JNO59" s="20"/>
      <c r="JNP59" s="20"/>
      <c r="JNQ59" s="20"/>
      <c r="JNR59" s="20"/>
      <c r="JNS59" s="20"/>
      <c r="JNT59" s="20"/>
      <c r="JNU59" s="20"/>
      <c r="JNV59" s="20"/>
      <c r="JNW59" s="20"/>
      <c r="JNX59" s="20"/>
      <c r="JNY59" s="20"/>
      <c r="JNZ59" s="20"/>
      <c r="JOA59" s="20"/>
      <c r="JOB59" s="20"/>
      <c r="JOC59" s="20"/>
      <c r="JOD59" s="20"/>
      <c r="JOE59" s="20"/>
      <c r="JOF59" s="20"/>
      <c r="JOG59" s="20"/>
      <c r="JOH59" s="20"/>
      <c r="JOI59" s="20"/>
      <c r="JOJ59" s="20"/>
      <c r="JOK59" s="20"/>
      <c r="JOL59" s="20"/>
      <c r="JOM59" s="20"/>
      <c r="JON59" s="20"/>
      <c r="JOO59" s="20"/>
      <c r="JOP59" s="20"/>
      <c r="JOQ59" s="20"/>
      <c r="JOR59" s="20"/>
      <c r="JOS59" s="20"/>
      <c r="JOT59" s="20"/>
      <c r="JOU59" s="20"/>
      <c r="JOV59" s="20"/>
      <c r="JOW59" s="20"/>
      <c r="JOX59" s="20"/>
      <c r="JOY59" s="20"/>
      <c r="JOZ59" s="20"/>
      <c r="JPA59" s="20"/>
      <c r="JPB59" s="20"/>
      <c r="JPC59" s="20"/>
      <c r="JPD59" s="20"/>
      <c r="JPE59" s="20"/>
      <c r="JPF59" s="20"/>
      <c r="JPG59" s="20"/>
      <c r="JPH59" s="20"/>
      <c r="JPI59" s="20"/>
      <c r="JPJ59" s="20"/>
      <c r="JPK59" s="20"/>
      <c r="JPL59" s="20"/>
      <c r="JPM59" s="20"/>
      <c r="JPN59" s="20"/>
      <c r="JPO59" s="20"/>
      <c r="JPP59" s="20"/>
      <c r="JPQ59" s="20"/>
      <c r="JPR59" s="20"/>
      <c r="JPS59" s="20"/>
      <c r="JPT59" s="20"/>
      <c r="JPU59" s="20"/>
      <c r="JPV59" s="20"/>
      <c r="JPW59" s="20"/>
      <c r="JPX59" s="20"/>
      <c r="JPY59" s="20"/>
      <c r="JPZ59" s="20"/>
      <c r="JQA59" s="20"/>
      <c r="JQB59" s="20"/>
      <c r="JQC59" s="20"/>
      <c r="JQD59" s="20"/>
      <c r="JQE59" s="20"/>
      <c r="JQF59" s="20"/>
      <c r="JQG59" s="20"/>
      <c r="JQH59" s="20"/>
      <c r="JQI59" s="20"/>
      <c r="JQJ59" s="20"/>
      <c r="JQK59" s="20"/>
      <c r="JQL59" s="20"/>
      <c r="JQM59" s="20"/>
      <c r="JQN59" s="20"/>
      <c r="JQO59" s="20"/>
      <c r="JQP59" s="20"/>
      <c r="JQQ59" s="20"/>
      <c r="JQR59" s="20"/>
      <c r="JQS59" s="20"/>
      <c r="JQT59" s="20"/>
      <c r="JQU59" s="20"/>
      <c r="JQV59" s="20"/>
      <c r="JQW59" s="20"/>
      <c r="JQX59" s="20"/>
      <c r="JQY59" s="20"/>
      <c r="JQZ59" s="20"/>
      <c r="JRA59" s="20"/>
      <c r="JRB59" s="20"/>
      <c r="JRC59" s="20"/>
      <c r="JRD59" s="20"/>
      <c r="JRE59" s="20"/>
      <c r="JRF59" s="20"/>
      <c r="JRG59" s="20"/>
      <c r="JRH59" s="20"/>
      <c r="JRI59" s="20"/>
      <c r="JRJ59" s="20"/>
      <c r="JRK59" s="20"/>
      <c r="JRL59" s="20"/>
      <c r="JRM59" s="20"/>
      <c r="JRN59" s="20"/>
      <c r="JRO59" s="20"/>
      <c r="JRP59" s="20"/>
      <c r="JRQ59" s="20"/>
      <c r="JRR59" s="20"/>
      <c r="JRS59" s="20"/>
      <c r="JRT59" s="20"/>
      <c r="JRU59" s="20"/>
      <c r="JRV59" s="20"/>
      <c r="JRW59" s="20"/>
      <c r="JRX59" s="20"/>
      <c r="JRY59" s="20"/>
      <c r="JRZ59" s="20"/>
      <c r="JSA59" s="20"/>
      <c r="JSB59" s="20"/>
      <c r="JSC59" s="20"/>
      <c r="JSD59" s="20"/>
      <c r="JSE59" s="20"/>
      <c r="JSF59" s="20"/>
      <c r="JSG59" s="20"/>
      <c r="JSH59" s="20"/>
      <c r="JSI59" s="20"/>
      <c r="JSJ59" s="20"/>
      <c r="JSK59" s="20"/>
      <c r="JSL59" s="20"/>
      <c r="JSM59" s="20"/>
      <c r="JSN59" s="20"/>
      <c r="JSO59" s="20"/>
      <c r="JSP59" s="20"/>
      <c r="JSQ59" s="20"/>
      <c r="JSR59" s="20"/>
      <c r="JSS59" s="20"/>
      <c r="JST59" s="20"/>
      <c r="JSU59" s="20"/>
      <c r="JSV59" s="20"/>
      <c r="JSW59" s="20"/>
      <c r="JSX59" s="20"/>
      <c r="JSY59" s="20"/>
      <c r="JSZ59" s="20"/>
      <c r="JTA59" s="20"/>
      <c r="JTB59" s="20"/>
      <c r="JTC59" s="20"/>
      <c r="JTD59" s="20"/>
      <c r="JTE59" s="20"/>
      <c r="JTF59" s="20"/>
      <c r="JTG59" s="20"/>
      <c r="JTH59" s="20"/>
      <c r="JTI59" s="20"/>
      <c r="JTJ59" s="20"/>
      <c r="JTK59" s="20"/>
      <c r="JTL59" s="20"/>
      <c r="JTM59" s="20"/>
      <c r="JTN59" s="20"/>
      <c r="JTO59" s="20"/>
      <c r="JTP59" s="20"/>
      <c r="JTQ59" s="20"/>
      <c r="JTR59" s="20"/>
      <c r="JTS59" s="20"/>
      <c r="JTT59" s="20"/>
      <c r="JTU59" s="20"/>
      <c r="JTV59" s="20"/>
      <c r="JTW59" s="20"/>
      <c r="JTX59" s="20"/>
      <c r="JTY59" s="20"/>
      <c r="JTZ59" s="20"/>
      <c r="JUA59" s="20"/>
      <c r="JUB59" s="20"/>
      <c r="JUC59" s="20"/>
      <c r="JUD59" s="20"/>
      <c r="JUE59" s="20"/>
      <c r="JUF59" s="20"/>
      <c r="JUG59" s="20"/>
      <c r="JUH59" s="20"/>
      <c r="JUI59" s="20"/>
      <c r="JUJ59" s="20"/>
      <c r="JUK59" s="20"/>
      <c r="JUL59" s="20"/>
      <c r="JUM59" s="20"/>
      <c r="JUN59" s="20"/>
      <c r="JUO59" s="20"/>
      <c r="JUP59" s="20"/>
      <c r="JUQ59" s="20"/>
      <c r="JUR59" s="20"/>
      <c r="JUS59" s="20"/>
      <c r="JUT59" s="20"/>
      <c r="JUU59" s="20"/>
      <c r="JUV59" s="20"/>
      <c r="JUW59" s="20"/>
      <c r="JUX59" s="20"/>
      <c r="JUY59" s="20"/>
      <c r="JUZ59" s="20"/>
      <c r="JVA59" s="20"/>
      <c r="JVB59" s="20"/>
      <c r="JVC59" s="20"/>
      <c r="JVD59" s="20"/>
      <c r="JVE59" s="20"/>
      <c r="JVF59" s="20"/>
      <c r="JVG59" s="20"/>
      <c r="JVH59" s="20"/>
      <c r="JVI59" s="20"/>
      <c r="JVJ59" s="20"/>
      <c r="JVK59" s="20"/>
      <c r="JVL59" s="20"/>
      <c r="JVM59" s="20"/>
      <c r="JVN59" s="20"/>
      <c r="JVO59" s="20"/>
      <c r="JVP59" s="20"/>
      <c r="JVQ59" s="20"/>
      <c r="JVR59" s="20"/>
      <c r="JVS59" s="20"/>
      <c r="JVT59" s="20"/>
      <c r="JVU59" s="20"/>
      <c r="JVV59" s="20"/>
      <c r="JVW59" s="20"/>
      <c r="JVX59" s="20"/>
      <c r="JVY59" s="20"/>
      <c r="JVZ59" s="20"/>
      <c r="JWA59" s="20"/>
      <c r="JWB59" s="20"/>
      <c r="JWC59" s="20"/>
      <c r="JWD59" s="20"/>
      <c r="JWE59" s="20"/>
      <c r="JWF59" s="20"/>
      <c r="JWG59" s="20"/>
      <c r="JWH59" s="20"/>
      <c r="JWI59" s="20"/>
      <c r="JWJ59" s="20"/>
      <c r="JWK59" s="20"/>
      <c r="JWL59" s="20"/>
      <c r="JWM59" s="20"/>
      <c r="JWN59" s="20"/>
      <c r="JWO59" s="20"/>
      <c r="JWP59" s="20"/>
      <c r="JWQ59" s="20"/>
      <c r="JWR59" s="20"/>
      <c r="JWS59" s="20"/>
      <c r="JWT59" s="20"/>
      <c r="JWU59" s="20"/>
      <c r="JWV59" s="20"/>
      <c r="JWW59" s="20"/>
      <c r="JWX59" s="20"/>
      <c r="JWY59" s="20"/>
      <c r="JWZ59" s="20"/>
      <c r="JXA59" s="20"/>
      <c r="JXB59" s="20"/>
      <c r="JXC59" s="20"/>
      <c r="JXD59" s="20"/>
      <c r="JXE59" s="20"/>
      <c r="JXF59" s="20"/>
      <c r="JXG59" s="20"/>
      <c r="JXH59" s="20"/>
      <c r="JXI59" s="20"/>
      <c r="JXJ59" s="20"/>
      <c r="JXK59" s="20"/>
      <c r="JXL59" s="20"/>
      <c r="JXM59" s="20"/>
      <c r="JXN59" s="20"/>
      <c r="JXO59" s="20"/>
      <c r="JXP59" s="20"/>
      <c r="JXQ59" s="20"/>
      <c r="JXR59" s="20"/>
      <c r="JXS59" s="20"/>
      <c r="JXT59" s="20"/>
      <c r="JXU59" s="20"/>
      <c r="JXV59" s="20"/>
      <c r="JXW59" s="20"/>
      <c r="JXX59" s="20"/>
      <c r="JXY59" s="20"/>
      <c r="JXZ59" s="20"/>
      <c r="JYA59" s="20"/>
      <c r="JYB59" s="20"/>
      <c r="JYC59" s="20"/>
      <c r="JYD59" s="20"/>
      <c r="JYE59" s="20"/>
      <c r="JYF59" s="20"/>
      <c r="JYG59" s="20"/>
      <c r="JYH59" s="20"/>
      <c r="JYI59" s="20"/>
      <c r="JYJ59" s="20"/>
      <c r="JYK59" s="20"/>
      <c r="JYL59" s="20"/>
      <c r="JYM59" s="20"/>
      <c r="JYN59" s="20"/>
      <c r="JYO59" s="20"/>
      <c r="JYP59" s="20"/>
      <c r="JYQ59" s="20"/>
      <c r="JYR59" s="20"/>
      <c r="JYS59" s="20"/>
      <c r="JYT59" s="20"/>
      <c r="JYU59" s="20"/>
      <c r="JYV59" s="20"/>
      <c r="JYW59" s="20"/>
      <c r="JYX59" s="20"/>
      <c r="JYY59" s="20"/>
      <c r="JYZ59" s="20"/>
      <c r="JZA59" s="20"/>
      <c r="JZB59" s="20"/>
      <c r="JZC59" s="20"/>
      <c r="JZD59" s="20"/>
      <c r="JZE59" s="20"/>
      <c r="JZF59" s="20"/>
      <c r="JZG59" s="20"/>
      <c r="JZH59" s="20"/>
      <c r="JZI59" s="20"/>
      <c r="JZJ59" s="20"/>
      <c r="JZK59" s="20"/>
      <c r="JZL59" s="20"/>
      <c r="JZM59" s="20"/>
      <c r="JZN59" s="20"/>
      <c r="JZO59" s="20"/>
      <c r="JZP59" s="20"/>
      <c r="JZQ59" s="20"/>
      <c r="JZR59" s="20"/>
      <c r="JZS59" s="20"/>
      <c r="JZT59" s="20"/>
      <c r="JZU59" s="20"/>
      <c r="JZV59" s="20"/>
      <c r="JZW59" s="20"/>
      <c r="JZX59" s="20"/>
      <c r="JZY59" s="20"/>
      <c r="JZZ59" s="20"/>
      <c r="KAA59" s="20"/>
      <c r="KAB59" s="20"/>
      <c r="KAC59" s="20"/>
      <c r="KAD59" s="20"/>
      <c r="KAE59" s="20"/>
      <c r="KAF59" s="20"/>
      <c r="KAG59" s="20"/>
      <c r="KAH59" s="20"/>
      <c r="KAI59" s="20"/>
      <c r="KAJ59" s="20"/>
      <c r="KAK59" s="20"/>
      <c r="KAL59" s="20"/>
      <c r="KAM59" s="20"/>
      <c r="KAN59" s="20"/>
      <c r="KAO59" s="20"/>
      <c r="KAP59" s="20"/>
      <c r="KAQ59" s="20"/>
      <c r="KAR59" s="20"/>
      <c r="KAS59" s="20"/>
      <c r="KAT59" s="20"/>
      <c r="KAU59" s="20"/>
      <c r="KAV59" s="20"/>
      <c r="KAW59" s="20"/>
      <c r="KAX59" s="20"/>
      <c r="KAY59" s="20"/>
      <c r="KAZ59" s="20"/>
      <c r="KBA59" s="20"/>
      <c r="KBB59" s="20"/>
      <c r="KBC59" s="20"/>
      <c r="KBD59" s="20"/>
      <c r="KBE59" s="20"/>
      <c r="KBF59" s="20"/>
      <c r="KBG59" s="20"/>
      <c r="KBH59" s="20"/>
      <c r="KBI59" s="20"/>
      <c r="KBJ59" s="20"/>
      <c r="KBK59" s="20"/>
      <c r="KBL59" s="20"/>
      <c r="KBM59" s="20"/>
      <c r="KBN59" s="20"/>
      <c r="KBO59" s="20"/>
      <c r="KBP59" s="20"/>
      <c r="KBQ59" s="20"/>
      <c r="KBR59" s="20"/>
      <c r="KBS59" s="20"/>
      <c r="KBT59" s="20"/>
      <c r="KBU59" s="20"/>
      <c r="KBV59" s="20"/>
      <c r="KBW59" s="20"/>
      <c r="KBX59" s="20"/>
      <c r="KBY59" s="20"/>
      <c r="KBZ59" s="20"/>
      <c r="KCA59" s="20"/>
      <c r="KCB59" s="20"/>
      <c r="KCC59" s="20"/>
      <c r="KCD59" s="20"/>
      <c r="KCE59" s="20"/>
      <c r="KCF59" s="20"/>
      <c r="KCG59" s="20"/>
      <c r="KCH59" s="20"/>
      <c r="KCI59" s="20"/>
      <c r="KCJ59" s="20"/>
      <c r="KCK59" s="20"/>
      <c r="KCL59" s="20"/>
      <c r="KCM59" s="20"/>
      <c r="KCN59" s="20"/>
      <c r="KCO59" s="20"/>
      <c r="KCP59" s="20"/>
      <c r="KCQ59" s="20"/>
      <c r="KCR59" s="20"/>
      <c r="KCS59" s="20"/>
      <c r="KCT59" s="20"/>
      <c r="KCU59" s="20"/>
      <c r="KCV59" s="20"/>
      <c r="KCW59" s="20"/>
      <c r="KCX59" s="20"/>
      <c r="KCY59" s="20"/>
      <c r="KCZ59" s="20"/>
      <c r="KDA59" s="20"/>
      <c r="KDB59" s="20"/>
      <c r="KDC59" s="20"/>
      <c r="KDD59" s="20"/>
      <c r="KDE59" s="20"/>
      <c r="KDF59" s="20"/>
      <c r="KDG59" s="20"/>
      <c r="KDH59" s="20"/>
      <c r="KDI59" s="20"/>
      <c r="KDJ59" s="20"/>
      <c r="KDK59" s="20"/>
      <c r="KDL59" s="20"/>
      <c r="KDM59" s="20"/>
      <c r="KDN59" s="20"/>
      <c r="KDO59" s="20"/>
      <c r="KDP59" s="20"/>
      <c r="KDQ59" s="20"/>
      <c r="KDR59" s="20"/>
      <c r="KDS59" s="20"/>
      <c r="KDT59" s="20"/>
      <c r="KDU59" s="20"/>
      <c r="KDV59" s="20"/>
      <c r="KDW59" s="20"/>
      <c r="KDX59" s="20"/>
      <c r="KDY59" s="20"/>
      <c r="KDZ59" s="20"/>
      <c r="KEA59" s="20"/>
      <c r="KEB59" s="20"/>
      <c r="KEC59" s="20"/>
      <c r="KED59" s="20"/>
      <c r="KEE59" s="20"/>
      <c r="KEF59" s="20"/>
      <c r="KEG59" s="20"/>
      <c r="KEH59" s="20"/>
      <c r="KEI59" s="20"/>
      <c r="KEJ59" s="20"/>
      <c r="KEK59" s="20"/>
      <c r="KEL59" s="20"/>
      <c r="KEM59" s="20"/>
      <c r="KEN59" s="20"/>
      <c r="KEO59" s="20"/>
      <c r="KEP59" s="20"/>
      <c r="KEQ59" s="20"/>
      <c r="KER59" s="20"/>
      <c r="KES59" s="20"/>
      <c r="KET59" s="20"/>
      <c r="KEU59" s="20"/>
      <c r="KEV59" s="20"/>
      <c r="KEW59" s="20"/>
      <c r="KEX59" s="20"/>
      <c r="KEY59" s="20"/>
      <c r="KEZ59" s="20"/>
      <c r="KFA59" s="20"/>
      <c r="KFB59" s="20"/>
      <c r="KFC59" s="20"/>
      <c r="KFD59" s="20"/>
      <c r="KFE59" s="20"/>
      <c r="KFF59" s="20"/>
      <c r="KFG59" s="20"/>
      <c r="KFH59" s="20"/>
      <c r="KFI59" s="20"/>
      <c r="KFJ59" s="20"/>
      <c r="KFK59" s="20"/>
      <c r="KFL59" s="20"/>
      <c r="KFM59" s="20"/>
      <c r="KFN59" s="20"/>
      <c r="KFO59" s="20"/>
      <c r="KFP59" s="20"/>
      <c r="KFQ59" s="20"/>
      <c r="KFR59" s="20"/>
      <c r="KFS59" s="20"/>
      <c r="KFT59" s="20"/>
      <c r="KFU59" s="20"/>
      <c r="KFV59" s="20"/>
      <c r="KFW59" s="20"/>
      <c r="KFX59" s="20"/>
      <c r="KFY59" s="20"/>
      <c r="KFZ59" s="20"/>
      <c r="KGA59" s="20"/>
      <c r="KGB59" s="20"/>
      <c r="KGC59" s="20"/>
      <c r="KGD59" s="20"/>
      <c r="KGE59" s="20"/>
      <c r="KGF59" s="20"/>
      <c r="KGG59" s="20"/>
      <c r="KGH59" s="20"/>
      <c r="KGI59" s="20"/>
      <c r="KGJ59" s="20"/>
      <c r="KGK59" s="20"/>
      <c r="KGL59" s="20"/>
      <c r="KGM59" s="20"/>
      <c r="KGN59" s="20"/>
      <c r="KGO59" s="20"/>
      <c r="KGP59" s="20"/>
      <c r="KGQ59" s="20"/>
      <c r="KGR59" s="20"/>
      <c r="KGS59" s="20"/>
      <c r="KGT59" s="20"/>
      <c r="KGU59" s="20"/>
      <c r="KGV59" s="20"/>
      <c r="KGW59" s="20"/>
      <c r="KGX59" s="20"/>
      <c r="KGY59" s="20"/>
      <c r="KGZ59" s="20"/>
      <c r="KHA59" s="20"/>
      <c r="KHB59" s="20"/>
      <c r="KHC59" s="20"/>
      <c r="KHD59" s="20"/>
      <c r="KHE59" s="20"/>
      <c r="KHF59" s="20"/>
      <c r="KHG59" s="20"/>
      <c r="KHH59" s="20"/>
      <c r="KHI59" s="20"/>
      <c r="KHJ59" s="20"/>
      <c r="KHK59" s="20"/>
      <c r="KHL59" s="20"/>
      <c r="KHM59" s="20"/>
      <c r="KHN59" s="20"/>
      <c r="KHO59" s="20"/>
      <c r="KHP59" s="20"/>
      <c r="KHQ59" s="20"/>
      <c r="KHR59" s="20"/>
      <c r="KHS59" s="20"/>
      <c r="KHT59" s="20"/>
      <c r="KHU59" s="20"/>
      <c r="KHV59" s="20"/>
      <c r="KHW59" s="20"/>
      <c r="KHX59" s="20"/>
      <c r="KHY59" s="20"/>
      <c r="KHZ59" s="20"/>
      <c r="KIA59" s="20"/>
      <c r="KIB59" s="20"/>
      <c r="KIC59" s="20"/>
      <c r="KID59" s="20"/>
      <c r="KIE59" s="20"/>
      <c r="KIF59" s="20"/>
      <c r="KIG59" s="20"/>
      <c r="KIH59" s="20"/>
      <c r="KII59" s="20"/>
      <c r="KIJ59" s="20"/>
      <c r="KIK59" s="20"/>
      <c r="KIL59" s="20"/>
      <c r="KIM59" s="20"/>
      <c r="KIN59" s="20"/>
      <c r="KIO59" s="20"/>
      <c r="KIP59" s="20"/>
      <c r="KIQ59" s="20"/>
      <c r="KIR59" s="20"/>
      <c r="KIS59" s="20"/>
      <c r="KIT59" s="20"/>
      <c r="KIU59" s="20"/>
      <c r="KIV59" s="20"/>
      <c r="KIW59" s="20"/>
      <c r="KIX59" s="20"/>
      <c r="KIY59" s="20"/>
      <c r="KIZ59" s="20"/>
      <c r="KJA59" s="20"/>
      <c r="KJB59" s="20"/>
      <c r="KJC59" s="20"/>
      <c r="KJD59" s="20"/>
      <c r="KJE59" s="20"/>
      <c r="KJF59" s="20"/>
      <c r="KJG59" s="20"/>
      <c r="KJH59" s="20"/>
      <c r="KJI59" s="20"/>
      <c r="KJJ59" s="20"/>
      <c r="KJK59" s="20"/>
      <c r="KJL59" s="20"/>
      <c r="KJM59" s="20"/>
      <c r="KJN59" s="20"/>
      <c r="KJO59" s="20"/>
      <c r="KJP59" s="20"/>
      <c r="KJQ59" s="20"/>
      <c r="KJR59" s="20"/>
      <c r="KJS59" s="20"/>
      <c r="KJT59" s="20"/>
      <c r="KJU59" s="20"/>
      <c r="KJV59" s="20"/>
      <c r="KJW59" s="20"/>
      <c r="KJX59" s="20"/>
      <c r="KJY59" s="20"/>
      <c r="KJZ59" s="20"/>
      <c r="KKA59" s="20"/>
      <c r="KKB59" s="20"/>
      <c r="KKC59" s="20"/>
      <c r="KKD59" s="20"/>
      <c r="KKE59" s="20"/>
      <c r="KKF59" s="20"/>
      <c r="KKG59" s="20"/>
      <c r="KKH59" s="20"/>
      <c r="KKI59" s="20"/>
      <c r="KKJ59" s="20"/>
      <c r="KKK59" s="20"/>
      <c r="KKL59" s="20"/>
      <c r="KKM59" s="20"/>
      <c r="KKN59" s="20"/>
      <c r="KKO59" s="20"/>
      <c r="KKP59" s="20"/>
      <c r="KKQ59" s="20"/>
      <c r="KKR59" s="20"/>
      <c r="KKS59" s="20"/>
      <c r="KKT59" s="20"/>
      <c r="KKU59" s="20"/>
      <c r="KKV59" s="20"/>
      <c r="KKW59" s="20"/>
      <c r="KKX59" s="20"/>
      <c r="KKY59" s="20"/>
      <c r="KKZ59" s="20"/>
      <c r="KLA59" s="20"/>
      <c r="KLB59" s="20"/>
      <c r="KLC59" s="20"/>
      <c r="KLD59" s="20"/>
      <c r="KLE59" s="20"/>
      <c r="KLF59" s="20"/>
      <c r="KLG59" s="20"/>
      <c r="KLH59" s="20"/>
      <c r="KLI59" s="20"/>
      <c r="KLJ59" s="20"/>
      <c r="KLK59" s="20"/>
      <c r="KLL59" s="20"/>
      <c r="KLM59" s="20"/>
      <c r="KLN59" s="20"/>
      <c r="KLO59" s="20"/>
      <c r="KLP59" s="20"/>
      <c r="KLQ59" s="20"/>
      <c r="KLR59" s="20"/>
      <c r="KLS59" s="20"/>
      <c r="KLT59" s="20"/>
      <c r="KLU59" s="20"/>
      <c r="KLV59" s="20"/>
      <c r="KLW59" s="20"/>
      <c r="KLX59" s="20"/>
      <c r="KLY59" s="20"/>
      <c r="KLZ59" s="20"/>
      <c r="KMA59" s="20"/>
      <c r="KMB59" s="20"/>
      <c r="KMC59" s="20"/>
      <c r="KMD59" s="20"/>
      <c r="KME59" s="20"/>
      <c r="KMF59" s="20"/>
      <c r="KMG59" s="20"/>
      <c r="KMH59" s="20"/>
      <c r="KMI59" s="20"/>
      <c r="KMJ59" s="20"/>
      <c r="KMK59" s="20"/>
      <c r="KML59" s="20"/>
      <c r="KMM59" s="20"/>
      <c r="KMN59" s="20"/>
      <c r="KMO59" s="20"/>
      <c r="KMP59" s="20"/>
      <c r="KMQ59" s="20"/>
      <c r="KMR59" s="20"/>
      <c r="KMS59" s="20"/>
      <c r="KMT59" s="20"/>
      <c r="KMU59" s="20"/>
      <c r="KMV59" s="20"/>
      <c r="KMW59" s="20"/>
      <c r="KMX59" s="20"/>
      <c r="KMY59" s="20"/>
      <c r="KMZ59" s="20"/>
      <c r="KNA59" s="20"/>
      <c r="KNB59" s="20"/>
      <c r="KNC59" s="20"/>
      <c r="KND59" s="20"/>
      <c r="KNE59" s="20"/>
      <c r="KNF59" s="20"/>
      <c r="KNG59" s="20"/>
      <c r="KNH59" s="20"/>
      <c r="KNI59" s="20"/>
      <c r="KNJ59" s="20"/>
      <c r="KNK59" s="20"/>
      <c r="KNL59" s="20"/>
      <c r="KNM59" s="20"/>
      <c r="KNN59" s="20"/>
      <c r="KNO59" s="20"/>
      <c r="KNP59" s="20"/>
      <c r="KNQ59" s="20"/>
      <c r="KNR59" s="20"/>
      <c r="KNS59" s="20"/>
      <c r="KNT59" s="20"/>
      <c r="KNU59" s="20"/>
      <c r="KNV59" s="20"/>
      <c r="KNW59" s="20"/>
      <c r="KNX59" s="20"/>
      <c r="KNY59" s="20"/>
      <c r="KNZ59" s="20"/>
      <c r="KOA59" s="20"/>
      <c r="KOB59" s="20"/>
      <c r="KOC59" s="20"/>
      <c r="KOD59" s="20"/>
      <c r="KOE59" s="20"/>
      <c r="KOF59" s="20"/>
      <c r="KOG59" s="20"/>
      <c r="KOH59" s="20"/>
      <c r="KOI59" s="20"/>
      <c r="KOJ59" s="20"/>
      <c r="KOK59" s="20"/>
      <c r="KOL59" s="20"/>
      <c r="KOM59" s="20"/>
      <c r="KON59" s="20"/>
      <c r="KOO59" s="20"/>
      <c r="KOP59" s="20"/>
      <c r="KOQ59" s="20"/>
      <c r="KOR59" s="20"/>
      <c r="KOS59" s="20"/>
      <c r="KOT59" s="20"/>
      <c r="KOU59" s="20"/>
      <c r="KOV59" s="20"/>
      <c r="KOW59" s="20"/>
      <c r="KOX59" s="20"/>
      <c r="KOY59" s="20"/>
      <c r="KOZ59" s="20"/>
      <c r="KPA59" s="20"/>
      <c r="KPB59" s="20"/>
      <c r="KPC59" s="20"/>
      <c r="KPD59" s="20"/>
      <c r="KPE59" s="20"/>
      <c r="KPF59" s="20"/>
      <c r="KPG59" s="20"/>
      <c r="KPH59" s="20"/>
      <c r="KPI59" s="20"/>
      <c r="KPJ59" s="20"/>
      <c r="KPK59" s="20"/>
      <c r="KPL59" s="20"/>
      <c r="KPM59" s="20"/>
      <c r="KPN59" s="20"/>
      <c r="KPO59" s="20"/>
      <c r="KPP59" s="20"/>
      <c r="KPQ59" s="20"/>
      <c r="KPR59" s="20"/>
      <c r="KPS59" s="20"/>
      <c r="KPT59" s="20"/>
      <c r="KPU59" s="20"/>
      <c r="KPV59" s="20"/>
      <c r="KPW59" s="20"/>
      <c r="KPX59" s="20"/>
      <c r="KPY59" s="20"/>
      <c r="KPZ59" s="20"/>
      <c r="KQA59" s="20"/>
      <c r="KQB59" s="20"/>
      <c r="KQC59" s="20"/>
      <c r="KQD59" s="20"/>
      <c r="KQE59" s="20"/>
      <c r="KQF59" s="20"/>
      <c r="KQG59" s="20"/>
      <c r="KQH59" s="20"/>
      <c r="KQI59" s="20"/>
      <c r="KQJ59" s="20"/>
      <c r="KQK59" s="20"/>
      <c r="KQL59" s="20"/>
      <c r="KQM59" s="20"/>
      <c r="KQN59" s="20"/>
      <c r="KQO59" s="20"/>
      <c r="KQP59" s="20"/>
      <c r="KQQ59" s="20"/>
      <c r="KQR59" s="20"/>
      <c r="KQS59" s="20"/>
      <c r="KQT59" s="20"/>
      <c r="KQU59" s="20"/>
      <c r="KQV59" s="20"/>
      <c r="KQW59" s="20"/>
      <c r="KQX59" s="20"/>
      <c r="KQY59" s="20"/>
      <c r="KQZ59" s="20"/>
      <c r="KRA59" s="20"/>
      <c r="KRB59" s="20"/>
      <c r="KRC59" s="20"/>
      <c r="KRD59" s="20"/>
      <c r="KRE59" s="20"/>
      <c r="KRF59" s="20"/>
      <c r="KRG59" s="20"/>
      <c r="KRH59" s="20"/>
      <c r="KRI59" s="20"/>
      <c r="KRJ59" s="20"/>
      <c r="KRK59" s="20"/>
      <c r="KRL59" s="20"/>
      <c r="KRM59" s="20"/>
      <c r="KRN59" s="20"/>
      <c r="KRO59" s="20"/>
      <c r="KRP59" s="20"/>
      <c r="KRQ59" s="20"/>
      <c r="KRR59" s="20"/>
      <c r="KRS59" s="20"/>
      <c r="KRT59" s="20"/>
      <c r="KRU59" s="20"/>
      <c r="KRV59" s="20"/>
      <c r="KRW59" s="20"/>
      <c r="KRX59" s="20"/>
      <c r="KRY59" s="20"/>
      <c r="KRZ59" s="20"/>
      <c r="KSA59" s="20"/>
      <c r="KSB59" s="20"/>
      <c r="KSC59" s="20"/>
      <c r="KSD59" s="20"/>
      <c r="KSE59" s="20"/>
      <c r="KSF59" s="20"/>
      <c r="KSG59" s="20"/>
      <c r="KSH59" s="20"/>
      <c r="KSI59" s="20"/>
      <c r="KSJ59" s="20"/>
      <c r="KSK59" s="20"/>
      <c r="KSL59" s="20"/>
      <c r="KSM59" s="20"/>
      <c r="KSN59" s="20"/>
      <c r="KSO59" s="20"/>
      <c r="KSP59" s="20"/>
      <c r="KSQ59" s="20"/>
      <c r="KSR59" s="20"/>
      <c r="KSS59" s="20"/>
      <c r="KST59" s="20"/>
      <c r="KSU59" s="20"/>
      <c r="KSV59" s="20"/>
      <c r="KSW59" s="20"/>
      <c r="KSX59" s="20"/>
      <c r="KSY59" s="20"/>
      <c r="KSZ59" s="20"/>
      <c r="KTA59" s="20"/>
      <c r="KTB59" s="20"/>
      <c r="KTC59" s="20"/>
      <c r="KTD59" s="20"/>
      <c r="KTE59" s="20"/>
      <c r="KTF59" s="20"/>
      <c r="KTG59" s="20"/>
      <c r="KTH59" s="20"/>
      <c r="KTI59" s="20"/>
      <c r="KTJ59" s="20"/>
      <c r="KTK59" s="20"/>
      <c r="KTL59" s="20"/>
      <c r="KTM59" s="20"/>
      <c r="KTN59" s="20"/>
      <c r="KTO59" s="20"/>
      <c r="KTP59" s="20"/>
      <c r="KTQ59" s="20"/>
      <c r="KTR59" s="20"/>
      <c r="KTS59" s="20"/>
      <c r="KTT59" s="20"/>
      <c r="KTU59" s="20"/>
      <c r="KTV59" s="20"/>
      <c r="KTW59" s="20"/>
      <c r="KTX59" s="20"/>
      <c r="KTY59" s="20"/>
      <c r="KTZ59" s="20"/>
      <c r="KUA59" s="20"/>
      <c r="KUB59" s="20"/>
      <c r="KUC59" s="20"/>
      <c r="KUD59" s="20"/>
      <c r="KUE59" s="20"/>
      <c r="KUF59" s="20"/>
      <c r="KUG59" s="20"/>
      <c r="KUH59" s="20"/>
      <c r="KUI59" s="20"/>
      <c r="KUJ59" s="20"/>
      <c r="KUK59" s="20"/>
      <c r="KUL59" s="20"/>
      <c r="KUM59" s="20"/>
      <c r="KUN59" s="20"/>
      <c r="KUO59" s="20"/>
      <c r="KUP59" s="20"/>
      <c r="KUQ59" s="20"/>
      <c r="KUR59" s="20"/>
      <c r="KUS59" s="20"/>
      <c r="KUT59" s="20"/>
      <c r="KUU59" s="20"/>
      <c r="KUV59" s="20"/>
      <c r="KUW59" s="20"/>
      <c r="KUX59" s="20"/>
      <c r="KUY59" s="20"/>
      <c r="KUZ59" s="20"/>
      <c r="KVA59" s="20"/>
      <c r="KVB59" s="20"/>
      <c r="KVC59" s="20"/>
      <c r="KVD59" s="20"/>
      <c r="KVE59" s="20"/>
      <c r="KVF59" s="20"/>
      <c r="KVG59" s="20"/>
      <c r="KVH59" s="20"/>
      <c r="KVI59" s="20"/>
      <c r="KVJ59" s="20"/>
      <c r="KVK59" s="20"/>
      <c r="KVL59" s="20"/>
      <c r="KVM59" s="20"/>
      <c r="KVN59" s="20"/>
      <c r="KVO59" s="20"/>
      <c r="KVP59" s="20"/>
      <c r="KVQ59" s="20"/>
      <c r="KVR59" s="20"/>
      <c r="KVS59" s="20"/>
      <c r="KVT59" s="20"/>
      <c r="KVU59" s="20"/>
      <c r="KVV59" s="20"/>
      <c r="KVW59" s="20"/>
      <c r="KVX59" s="20"/>
      <c r="KVY59" s="20"/>
      <c r="KVZ59" s="20"/>
      <c r="KWA59" s="20"/>
      <c r="KWB59" s="20"/>
      <c r="KWC59" s="20"/>
      <c r="KWD59" s="20"/>
      <c r="KWE59" s="20"/>
      <c r="KWF59" s="20"/>
      <c r="KWG59" s="20"/>
      <c r="KWH59" s="20"/>
      <c r="KWI59" s="20"/>
      <c r="KWJ59" s="20"/>
      <c r="KWK59" s="20"/>
      <c r="KWL59" s="20"/>
      <c r="KWM59" s="20"/>
      <c r="KWN59" s="20"/>
      <c r="KWO59" s="20"/>
      <c r="KWP59" s="20"/>
      <c r="KWQ59" s="20"/>
      <c r="KWR59" s="20"/>
      <c r="KWS59" s="20"/>
      <c r="KWT59" s="20"/>
      <c r="KWU59" s="20"/>
      <c r="KWV59" s="20"/>
      <c r="KWW59" s="20"/>
      <c r="KWX59" s="20"/>
      <c r="KWY59" s="20"/>
      <c r="KWZ59" s="20"/>
      <c r="KXA59" s="20"/>
      <c r="KXB59" s="20"/>
      <c r="KXC59" s="20"/>
      <c r="KXD59" s="20"/>
      <c r="KXE59" s="20"/>
      <c r="KXF59" s="20"/>
      <c r="KXG59" s="20"/>
      <c r="KXH59" s="20"/>
      <c r="KXI59" s="20"/>
      <c r="KXJ59" s="20"/>
      <c r="KXK59" s="20"/>
      <c r="KXL59" s="20"/>
      <c r="KXM59" s="20"/>
      <c r="KXN59" s="20"/>
      <c r="KXO59" s="20"/>
      <c r="KXP59" s="20"/>
      <c r="KXQ59" s="20"/>
      <c r="KXR59" s="20"/>
      <c r="KXS59" s="20"/>
      <c r="KXT59" s="20"/>
      <c r="KXU59" s="20"/>
      <c r="KXV59" s="20"/>
      <c r="KXW59" s="20"/>
      <c r="KXX59" s="20"/>
      <c r="KXY59" s="20"/>
      <c r="KXZ59" s="20"/>
      <c r="KYA59" s="20"/>
      <c r="KYB59" s="20"/>
      <c r="KYC59" s="20"/>
      <c r="KYD59" s="20"/>
      <c r="KYE59" s="20"/>
      <c r="KYF59" s="20"/>
      <c r="KYG59" s="20"/>
      <c r="KYH59" s="20"/>
      <c r="KYI59" s="20"/>
      <c r="KYJ59" s="20"/>
      <c r="KYK59" s="20"/>
      <c r="KYL59" s="20"/>
      <c r="KYM59" s="20"/>
      <c r="KYN59" s="20"/>
      <c r="KYO59" s="20"/>
      <c r="KYP59" s="20"/>
      <c r="KYQ59" s="20"/>
      <c r="KYR59" s="20"/>
      <c r="KYS59" s="20"/>
      <c r="KYT59" s="20"/>
      <c r="KYU59" s="20"/>
      <c r="KYV59" s="20"/>
      <c r="KYW59" s="20"/>
      <c r="KYX59" s="20"/>
      <c r="KYY59" s="20"/>
      <c r="KYZ59" s="20"/>
      <c r="KZA59" s="20"/>
      <c r="KZB59" s="20"/>
      <c r="KZC59" s="20"/>
      <c r="KZD59" s="20"/>
      <c r="KZE59" s="20"/>
      <c r="KZF59" s="20"/>
      <c r="KZG59" s="20"/>
      <c r="KZH59" s="20"/>
      <c r="KZI59" s="20"/>
      <c r="KZJ59" s="20"/>
      <c r="KZK59" s="20"/>
      <c r="KZL59" s="20"/>
      <c r="KZM59" s="20"/>
      <c r="KZN59" s="20"/>
      <c r="KZO59" s="20"/>
      <c r="KZP59" s="20"/>
      <c r="KZQ59" s="20"/>
      <c r="KZR59" s="20"/>
      <c r="KZS59" s="20"/>
      <c r="KZT59" s="20"/>
      <c r="KZU59" s="20"/>
      <c r="KZV59" s="20"/>
      <c r="KZW59" s="20"/>
      <c r="KZX59" s="20"/>
      <c r="KZY59" s="20"/>
      <c r="KZZ59" s="20"/>
      <c r="LAA59" s="20"/>
      <c r="LAB59" s="20"/>
      <c r="LAC59" s="20"/>
      <c r="LAD59" s="20"/>
      <c r="LAE59" s="20"/>
      <c r="LAF59" s="20"/>
      <c r="LAG59" s="20"/>
      <c r="LAH59" s="20"/>
      <c r="LAI59" s="20"/>
      <c r="LAJ59" s="20"/>
      <c r="LAK59" s="20"/>
      <c r="LAL59" s="20"/>
      <c r="LAM59" s="20"/>
      <c r="LAN59" s="20"/>
      <c r="LAO59" s="20"/>
      <c r="LAP59" s="20"/>
      <c r="LAQ59" s="20"/>
      <c r="LAR59" s="20"/>
      <c r="LAS59" s="20"/>
      <c r="LAT59" s="20"/>
      <c r="LAU59" s="20"/>
      <c r="LAV59" s="20"/>
      <c r="LAW59" s="20"/>
      <c r="LAX59" s="20"/>
      <c r="LAY59" s="20"/>
      <c r="LAZ59" s="20"/>
      <c r="LBA59" s="20"/>
      <c r="LBB59" s="20"/>
      <c r="LBC59" s="20"/>
      <c r="LBD59" s="20"/>
      <c r="LBE59" s="20"/>
      <c r="LBF59" s="20"/>
      <c r="LBG59" s="20"/>
      <c r="LBH59" s="20"/>
      <c r="LBI59" s="20"/>
      <c r="LBJ59" s="20"/>
      <c r="LBK59" s="20"/>
      <c r="LBL59" s="20"/>
      <c r="LBM59" s="20"/>
      <c r="LBN59" s="20"/>
      <c r="LBO59" s="20"/>
      <c r="LBP59" s="20"/>
      <c r="LBQ59" s="20"/>
      <c r="LBR59" s="20"/>
      <c r="LBS59" s="20"/>
      <c r="LBT59" s="20"/>
      <c r="LBU59" s="20"/>
      <c r="LBV59" s="20"/>
      <c r="LBW59" s="20"/>
      <c r="LBX59" s="20"/>
      <c r="LBY59" s="20"/>
      <c r="LBZ59" s="20"/>
      <c r="LCA59" s="20"/>
      <c r="LCB59" s="20"/>
      <c r="LCC59" s="20"/>
      <c r="LCD59" s="20"/>
      <c r="LCE59" s="20"/>
      <c r="LCF59" s="20"/>
      <c r="LCG59" s="20"/>
      <c r="LCH59" s="20"/>
      <c r="LCI59" s="20"/>
      <c r="LCJ59" s="20"/>
      <c r="LCK59" s="20"/>
      <c r="LCL59" s="20"/>
      <c r="LCM59" s="20"/>
      <c r="LCN59" s="20"/>
      <c r="LCO59" s="20"/>
      <c r="LCP59" s="20"/>
      <c r="LCQ59" s="20"/>
      <c r="LCR59" s="20"/>
      <c r="LCS59" s="20"/>
      <c r="LCT59" s="20"/>
      <c r="LCU59" s="20"/>
      <c r="LCV59" s="20"/>
      <c r="LCW59" s="20"/>
      <c r="LCX59" s="20"/>
      <c r="LCY59" s="20"/>
      <c r="LCZ59" s="20"/>
      <c r="LDA59" s="20"/>
      <c r="LDB59" s="20"/>
      <c r="LDC59" s="20"/>
      <c r="LDD59" s="20"/>
      <c r="LDE59" s="20"/>
      <c r="LDF59" s="20"/>
      <c r="LDG59" s="20"/>
      <c r="LDH59" s="20"/>
      <c r="LDI59" s="20"/>
      <c r="LDJ59" s="20"/>
      <c r="LDK59" s="20"/>
      <c r="LDL59" s="20"/>
      <c r="LDM59" s="20"/>
      <c r="LDN59" s="20"/>
      <c r="LDO59" s="20"/>
      <c r="LDP59" s="20"/>
      <c r="LDQ59" s="20"/>
      <c r="LDR59" s="20"/>
      <c r="LDS59" s="20"/>
      <c r="LDT59" s="20"/>
      <c r="LDU59" s="20"/>
      <c r="LDV59" s="20"/>
      <c r="LDW59" s="20"/>
      <c r="LDX59" s="20"/>
      <c r="LDY59" s="20"/>
      <c r="LDZ59" s="20"/>
      <c r="LEA59" s="20"/>
      <c r="LEB59" s="20"/>
      <c r="LEC59" s="20"/>
      <c r="LED59" s="20"/>
      <c r="LEE59" s="20"/>
      <c r="LEF59" s="20"/>
      <c r="LEG59" s="20"/>
      <c r="LEH59" s="20"/>
      <c r="LEI59" s="20"/>
      <c r="LEJ59" s="20"/>
      <c r="LEK59" s="20"/>
      <c r="LEL59" s="20"/>
      <c r="LEM59" s="20"/>
      <c r="LEN59" s="20"/>
      <c r="LEO59" s="20"/>
      <c r="LEP59" s="20"/>
      <c r="LEQ59" s="20"/>
      <c r="LER59" s="20"/>
      <c r="LES59" s="20"/>
      <c r="LET59" s="20"/>
      <c r="LEU59" s="20"/>
      <c r="LEV59" s="20"/>
      <c r="LEW59" s="20"/>
      <c r="LEX59" s="20"/>
      <c r="LEY59" s="20"/>
      <c r="LEZ59" s="20"/>
      <c r="LFA59" s="20"/>
      <c r="LFB59" s="20"/>
      <c r="LFC59" s="20"/>
      <c r="LFD59" s="20"/>
      <c r="LFE59" s="20"/>
      <c r="LFF59" s="20"/>
      <c r="LFG59" s="20"/>
      <c r="LFH59" s="20"/>
      <c r="LFI59" s="20"/>
      <c r="LFJ59" s="20"/>
      <c r="LFK59" s="20"/>
      <c r="LFL59" s="20"/>
      <c r="LFM59" s="20"/>
      <c r="LFN59" s="20"/>
      <c r="LFO59" s="20"/>
      <c r="LFP59" s="20"/>
      <c r="LFQ59" s="20"/>
      <c r="LFR59" s="20"/>
      <c r="LFS59" s="20"/>
      <c r="LFT59" s="20"/>
      <c r="LFU59" s="20"/>
      <c r="LFV59" s="20"/>
      <c r="LFW59" s="20"/>
      <c r="LFX59" s="20"/>
      <c r="LFY59" s="20"/>
      <c r="LFZ59" s="20"/>
      <c r="LGA59" s="20"/>
      <c r="LGB59" s="20"/>
      <c r="LGC59" s="20"/>
      <c r="LGD59" s="20"/>
      <c r="LGE59" s="20"/>
      <c r="LGF59" s="20"/>
      <c r="LGG59" s="20"/>
      <c r="LGH59" s="20"/>
      <c r="LGI59" s="20"/>
      <c r="LGJ59" s="20"/>
      <c r="LGK59" s="20"/>
      <c r="LGL59" s="20"/>
      <c r="LGM59" s="20"/>
      <c r="LGN59" s="20"/>
      <c r="LGO59" s="20"/>
      <c r="LGP59" s="20"/>
      <c r="LGQ59" s="20"/>
      <c r="LGR59" s="20"/>
      <c r="LGS59" s="20"/>
      <c r="LGT59" s="20"/>
      <c r="LGU59" s="20"/>
      <c r="LGV59" s="20"/>
      <c r="LGW59" s="20"/>
      <c r="LGX59" s="20"/>
      <c r="LGY59" s="20"/>
      <c r="LGZ59" s="20"/>
      <c r="LHA59" s="20"/>
      <c r="LHB59" s="20"/>
      <c r="LHC59" s="20"/>
      <c r="LHD59" s="20"/>
      <c r="LHE59" s="20"/>
      <c r="LHF59" s="20"/>
      <c r="LHG59" s="20"/>
      <c r="LHH59" s="20"/>
      <c r="LHI59" s="20"/>
      <c r="LHJ59" s="20"/>
      <c r="LHK59" s="20"/>
      <c r="LHL59" s="20"/>
      <c r="LHM59" s="20"/>
      <c r="LHN59" s="20"/>
      <c r="LHO59" s="20"/>
      <c r="LHP59" s="20"/>
      <c r="LHQ59" s="20"/>
      <c r="LHR59" s="20"/>
      <c r="LHS59" s="20"/>
      <c r="LHT59" s="20"/>
      <c r="LHU59" s="20"/>
      <c r="LHV59" s="20"/>
      <c r="LHW59" s="20"/>
      <c r="LHX59" s="20"/>
      <c r="LHY59" s="20"/>
      <c r="LHZ59" s="20"/>
      <c r="LIA59" s="20"/>
      <c r="LIB59" s="20"/>
      <c r="LIC59" s="20"/>
      <c r="LID59" s="20"/>
      <c r="LIE59" s="20"/>
      <c r="LIF59" s="20"/>
      <c r="LIG59" s="20"/>
      <c r="LIH59" s="20"/>
      <c r="LII59" s="20"/>
      <c r="LIJ59" s="20"/>
      <c r="LIK59" s="20"/>
      <c r="LIL59" s="20"/>
      <c r="LIM59" s="20"/>
      <c r="LIN59" s="20"/>
      <c r="LIO59" s="20"/>
      <c r="LIP59" s="20"/>
      <c r="LIQ59" s="20"/>
      <c r="LIR59" s="20"/>
      <c r="LIS59" s="20"/>
      <c r="LIT59" s="20"/>
      <c r="LIU59" s="20"/>
      <c r="LIV59" s="20"/>
      <c r="LIW59" s="20"/>
      <c r="LIX59" s="20"/>
      <c r="LIY59" s="20"/>
      <c r="LIZ59" s="20"/>
      <c r="LJA59" s="20"/>
      <c r="LJB59" s="20"/>
      <c r="LJC59" s="20"/>
      <c r="LJD59" s="20"/>
      <c r="LJE59" s="20"/>
      <c r="LJF59" s="20"/>
      <c r="LJG59" s="20"/>
      <c r="LJH59" s="20"/>
      <c r="LJI59" s="20"/>
      <c r="LJJ59" s="20"/>
      <c r="LJK59" s="20"/>
      <c r="LJL59" s="20"/>
      <c r="LJM59" s="20"/>
      <c r="LJN59" s="20"/>
      <c r="LJO59" s="20"/>
      <c r="LJP59" s="20"/>
      <c r="LJQ59" s="20"/>
      <c r="LJR59" s="20"/>
      <c r="LJS59" s="20"/>
      <c r="LJT59" s="20"/>
      <c r="LJU59" s="20"/>
      <c r="LJV59" s="20"/>
      <c r="LJW59" s="20"/>
      <c r="LJX59" s="20"/>
      <c r="LJY59" s="20"/>
      <c r="LJZ59" s="20"/>
      <c r="LKA59" s="20"/>
      <c r="LKB59" s="20"/>
      <c r="LKC59" s="20"/>
      <c r="LKD59" s="20"/>
      <c r="LKE59" s="20"/>
      <c r="LKF59" s="20"/>
      <c r="LKG59" s="20"/>
      <c r="LKH59" s="20"/>
      <c r="LKI59" s="20"/>
      <c r="LKJ59" s="20"/>
      <c r="LKK59" s="20"/>
      <c r="LKL59" s="20"/>
      <c r="LKM59" s="20"/>
      <c r="LKN59" s="20"/>
      <c r="LKO59" s="20"/>
      <c r="LKP59" s="20"/>
      <c r="LKQ59" s="20"/>
      <c r="LKR59" s="20"/>
      <c r="LKS59" s="20"/>
      <c r="LKT59" s="20"/>
      <c r="LKU59" s="20"/>
      <c r="LKV59" s="20"/>
      <c r="LKW59" s="20"/>
      <c r="LKX59" s="20"/>
      <c r="LKY59" s="20"/>
      <c r="LKZ59" s="20"/>
      <c r="LLA59" s="20"/>
      <c r="LLB59" s="20"/>
      <c r="LLC59" s="20"/>
      <c r="LLD59" s="20"/>
      <c r="LLE59" s="20"/>
      <c r="LLF59" s="20"/>
      <c r="LLG59" s="20"/>
      <c r="LLH59" s="20"/>
      <c r="LLI59" s="20"/>
      <c r="LLJ59" s="20"/>
      <c r="LLK59" s="20"/>
      <c r="LLL59" s="20"/>
      <c r="LLM59" s="20"/>
      <c r="LLN59" s="20"/>
      <c r="LLO59" s="20"/>
      <c r="LLP59" s="20"/>
      <c r="LLQ59" s="20"/>
      <c r="LLR59" s="20"/>
      <c r="LLS59" s="20"/>
      <c r="LLT59" s="20"/>
      <c r="LLU59" s="20"/>
      <c r="LLV59" s="20"/>
      <c r="LLW59" s="20"/>
      <c r="LLX59" s="20"/>
      <c r="LLY59" s="20"/>
      <c r="LLZ59" s="20"/>
      <c r="LMA59" s="20"/>
      <c r="LMB59" s="20"/>
      <c r="LMC59" s="20"/>
      <c r="LMD59" s="20"/>
      <c r="LME59" s="20"/>
      <c r="LMF59" s="20"/>
      <c r="LMG59" s="20"/>
      <c r="LMH59" s="20"/>
      <c r="LMI59" s="20"/>
      <c r="LMJ59" s="20"/>
      <c r="LMK59" s="20"/>
      <c r="LML59" s="20"/>
      <c r="LMM59" s="20"/>
      <c r="LMN59" s="20"/>
      <c r="LMO59" s="20"/>
      <c r="LMP59" s="20"/>
      <c r="LMQ59" s="20"/>
      <c r="LMR59" s="20"/>
      <c r="LMS59" s="20"/>
      <c r="LMT59" s="20"/>
      <c r="LMU59" s="20"/>
      <c r="LMV59" s="20"/>
      <c r="LMW59" s="20"/>
      <c r="LMX59" s="20"/>
      <c r="LMY59" s="20"/>
      <c r="LMZ59" s="20"/>
      <c r="LNA59" s="20"/>
      <c r="LNB59" s="20"/>
      <c r="LNC59" s="20"/>
      <c r="LND59" s="20"/>
      <c r="LNE59" s="20"/>
      <c r="LNF59" s="20"/>
      <c r="LNG59" s="20"/>
      <c r="LNH59" s="20"/>
      <c r="LNI59" s="20"/>
      <c r="LNJ59" s="20"/>
      <c r="LNK59" s="20"/>
      <c r="LNL59" s="20"/>
      <c r="LNM59" s="20"/>
      <c r="LNN59" s="20"/>
      <c r="LNO59" s="20"/>
      <c r="LNP59" s="20"/>
      <c r="LNQ59" s="20"/>
      <c r="LNR59" s="20"/>
      <c r="LNS59" s="20"/>
      <c r="LNT59" s="20"/>
      <c r="LNU59" s="20"/>
      <c r="LNV59" s="20"/>
      <c r="LNW59" s="20"/>
      <c r="LNX59" s="20"/>
      <c r="LNY59" s="20"/>
      <c r="LNZ59" s="20"/>
      <c r="LOA59" s="20"/>
      <c r="LOB59" s="20"/>
      <c r="LOC59" s="20"/>
      <c r="LOD59" s="20"/>
      <c r="LOE59" s="20"/>
      <c r="LOF59" s="20"/>
      <c r="LOG59" s="20"/>
      <c r="LOH59" s="20"/>
      <c r="LOI59" s="20"/>
      <c r="LOJ59" s="20"/>
      <c r="LOK59" s="20"/>
      <c r="LOL59" s="20"/>
      <c r="LOM59" s="20"/>
      <c r="LON59" s="20"/>
      <c r="LOO59" s="20"/>
      <c r="LOP59" s="20"/>
      <c r="LOQ59" s="20"/>
      <c r="LOR59" s="20"/>
      <c r="LOS59" s="20"/>
      <c r="LOT59" s="20"/>
      <c r="LOU59" s="20"/>
      <c r="LOV59" s="20"/>
      <c r="LOW59" s="20"/>
      <c r="LOX59" s="20"/>
      <c r="LOY59" s="20"/>
      <c r="LOZ59" s="20"/>
      <c r="LPA59" s="20"/>
      <c r="LPB59" s="20"/>
      <c r="LPC59" s="20"/>
      <c r="LPD59" s="20"/>
      <c r="LPE59" s="20"/>
      <c r="LPF59" s="20"/>
      <c r="LPG59" s="20"/>
      <c r="LPH59" s="20"/>
      <c r="LPI59" s="20"/>
      <c r="LPJ59" s="20"/>
      <c r="LPK59" s="20"/>
      <c r="LPL59" s="20"/>
      <c r="LPM59" s="20"/>
      <c r="LPN59" s="20"/>
      <c r="LPO59" s="20"/>
      <c r="LPP59" s="20"/>
      <c r="LPQ59" s="20"/>
      <c r="LPR59" s="20"/>
      <c r="LPS59" s="20"/>
      <c r="LPT59" s="20"/>
      <c r="LPU59" s="20"/>
      <c r="LPV59" s="20"/>
      <c r="LPW59" s="20"/>
      <c r="LPX59" s="20"/>
      <c r="LPY59" s="20"/>
      <c r="LPZ59" s="20"/>
      <c r="LQA59" s="20"/>
      <c r="LQB59" s="20"/>
      <c r="LQC59" s="20"/>
      <c r="LQD59" s="20"/>
      <c r="LQE59" s="20"/>
      <c r="LQF59" s="20"/>
      <c r="LQG59" s="20"/>
      <c r="LQH59" s="20"/>
      <c r="LQI59" s="20"/>
      <c r="LQJ59" s="20"/>
      <c r="LQK59" s="20"/>
      <c r="LQL59" s="20"/>
      <c r="LQM59" s="20"/>
      <c r="LQN59" s="20"/>
      <c r="LQO59" s="20"/>
      <c r="LQP59" s="20"/>
      <c r="LQQ59" s="20"/>
      <c r="LQR59" s="20"/>
      <c r="LQS59" s="20"/>
      <c r="LQT59" s="20"/>
      <c r="LQU59" s="20"/>
      <c r="LQV59" s="20"/>
      <c r="LQW59" s="20"/>
      <c r="LQX59" s="20"/>
      <c r="LQY59" s="20"/>
      <c r="LQZ59" s="20"/>
      <c r="LRA59" s="20"/>
      <c r="LRB59" s="20"/>
      <c r="LRC59" s="20"/>
      <c r="LRD59" s="20"/>
      <c r="LRE59" s="20"/>
      <c r="LRF59" s="20"/>
      <c r="LRG59" s="20"/>
      <c r="LRH59" s="20"/>
      <c r="LRI59" s="20"/>
      <c r="LRJ59" s="20"/>
      <c r="LRK59" s="20"/>
      <c r="LRL59" s="20"/>
      <c r="LRM59" s="20"/>
      <c r="LRN59" s="20"/>
      <c r="LRO59" s="20"/>
      <c r="LRP59" s="20"/>
      <c r="LRQ59" s="20"/>
      <c r="LRR59" s="20"/>
      <c r="LRS59" s="20"/>
      <c r="LRT59" s="20"/>
      <c r="LRU59" s="20"/>
      <c r="LRV59" s="20"/>
      <c r="LRW59" s="20"/>
      <c r="LRX59" s="20"/>
      <c r="LRY59" s="20"/>
      <c r="LRZ59" s="20"/>
      <c r="LSA59" s="20"/>
      <c r="LSB59" s="20"/>
      <c r="LSC59" s="20"/>
      <c r="LSD59" s="20"/>
      <c r="LSE59" s="20"/>
      <c r="LSF59" s="20"/>
      <c r="LSG59" s="20"/>
      <c r="LSH59" s="20"/>
      <c r="LSI59" s="20"/>
      <c r="LSJ59" s="20"/>
      <c r="LSK59" s="20"/>
      <c r="LSL59" s="20"/>
      <c r="LSM59" s="20"/>
      <c r="LSN59" s="20"/>
      <c r="LSO59" s="20"/>
      <c r="LSP59" s="20"/>
      <c r="LSQ59" s="20"/>
      <c r="LSR59" s="20"/>
      <c r="LSS59" s="20"/>
      <c r="LST59" s="20"/>
      <c r="LSU59" s="20"/>
      <c r="LSV59" s="20"/>
      <c r="LSW59" s="20"/>
      <c r="LSX59" s="20"/>
      <c r="LSY59" s="20"/>
      <c r="LSZ59" s="20"/>
      <c r="LTA59" s="20"/>
      <c r="LTB59" s="20"/>
      <c r="LTC59" s="20"/>
      <c r="LTD59" s="20"/>
      <c r="LTE59" s="20"/>
      <c r="LTF59" s="20"/>
      <c r="LTG59" s="20"/>
      <c r="LTH59" s="20"/>
      <c r="LTI59" s="20"/>
      <c r="LTJ59" s="20"/>
      <c r="LTK59" s="20"/>
      <c r="LTL59" s="20"/>
      <c r="LTM59" s="20"/>
      <c r="LTN59" s="20"/>
      <c r="LTO59" s="20"/>
      <c r="LTP59" s="20"/>
      <c r="LTQ59" s="20"/>
      <c r="LTR59" s="20"/>
      <c r="LTS59" s="20"/>
      <c r="LTT59" s="20"/>
      <c r="LTU59" s="20"/>
      <c r="LTV59" s="20"/>
      <c r="LTW59" s="20"/>
      <c r="LTX59" s="20"/>
      <c r="LTY59" s="20"/>
      <c r="LTZ59" s="20"/>
      <c r="LUA59" s="20"/>
      <c r="LUB59" s="20"/>
      <c r="LUC59" s="20"/>
      <c r="LUD59" s="20"/>
      <c r="LUE59" s="20"/>
      <c r="LUF59" s="20"/>
      <c r="LUG59" s="20"/>
      <c r="LUH59" s="20"/>
      <c r="LUI59" s="20"/>
      <c r="LUJ59" s="20"/>
      <c r="LUK59" s="20"/>
      <c r="LUL59" s="20"/>
      <c r="LUM59" s="20"/>
      <c r="LUN59" s="20"/>
      <c r="LUO59" s="20"/>
      <c r="LUP59" s="20"/>
      <c r="LUQ59" s="20"/>
      <c r="LUR59" s="20"/>
      <c r="LUS59" s="20"/>
      <c r="LUT59" s="20"/>
      <c r="LUU59" s="20"/>
      <c r="LUV59" s="20"/>
      <c r="LUW59" s="20"/>
      <c r="LUX59" s="20"/>
      <c r="LUY59" s="20"/>
      <c r="LUZ59" s="20"/>
      <c r="LVA59" s="20"/>
      <c r="LVB59" s="20"/>
      <c r="LVC59" s="20"/>
      <c r="LVD59" s="20"/>
      <c r="LVE59" s="20"/>
      <c r="LVF59" s="20"/>
      <c r="LVG59" s="20"/>
      <c r="LVH59" s="20"/>
      <c r="LVI59" s="20"/>
      <c r="LVJ59" s="20"/>
      <c r="LVK59" s="20"/>
      <c r="LVL59" s="20"/>
      <c r="LVM59" s="20"/>
      <c r="LVN59" s="20"/>
      <c r="LVO59" s="20"/>
      <c r="LVP59" s="20"/>
      <c r="LVQ59" s="20"/>
      <c r="LVR59" s="20"/>
      <c r="LVS59" s="20"/>
      <c r="LVT59" s="20"/>
      <c r="LVU59" s="20"/>
      <c r="LVV59" s="20"/>
      <c r="LVW59" s="20"/>
      <c r="LVX59" s="20"/>
      <c r="LVY59" s="20"/>
      <c r="LVZ59" s="20"/>
      <c r="LWA59" s="20"/>
      <c r="LWB59" s="20"/>
      <c r="LWC59" s="20"/>
      <c r="LWD59" s="20"/>
      <c r="LWE59" s="20"/>
      <c r="LWF59" s="20"/>
      <c r="LWG59" s="20"/>
      <c r="LWH59" s="20"/>
      <c r="LWI59" s="20"/>
      <c r="LWJ59" s="20"/>
      <c r="LWK59" s="20"/>
      <c r="LWL59" s="20"/>
      <c r="LWM59" s="20"/>
      <c r="LWN59" s="20"/>
      <c r="LWO59" s="20"/>
      <c r="LWP59" s="20"/>
      <c r="LWQ59" s="20"/>
      <c r="LWR59" s="20"/>
      <c r="LWS59" s="20"/>
      <c r="LWT59" s="20"/>
      <c r="LWU59" s="20"/>
      <c r="LWV59" s="20"/>
      <c r="LWW59" s="20"/>
      <c r="LWX59" s="20"/>
      <c r="LWY59" s="20"/>
      <c r="LWZ59" s="20"/>
      <c r="LXA59" s="20"/>
      <c r="LXB59" s="20"/>
      <c r="LXC59" s="20"/>
      <c r="LXD59" s="20"/>
      <c r="LXE59" s="20"/>
      <c r="LXF59" s="20"/>
      <c r="LXG59" s="20"/>
      <c r="LXH59" s="20"/>
      <c r="LXI59" s="20"/>
      <c r="LXJ59" s="20"/>
      <c r="LXK59" s="20"/>
      <c r="LXL59" s="20"/>
      <c r="LXM59" s="20"/>
      <c r="LXN59" s="20"/>
      <c r="LXO59" s="20"/>
      <c r="LXP59" s="20"/>
      <c r="LXQ59" s="20"/>
      <c r="LXR59" s="20"/>
      <c r="LXS59" s="20"/>
      <c r="LXT59" s="20"/>
      <c r="LXU59" s="20"/>
      <c r="LXV59" s="20"/>
      <c r="LXW59" s="20"/>
      <c r="LXX59" s="20"/>
      <c r="LXY59" s="20"/>
      <c r="LXZ59" s="20"/>
      <c r="LYA59" s="20"/>
      <c r="LYB59" s="20"/>
      <c r="LYC59" s="20"/>
      <c r="LYD59" s="20"/>
      <c r="LYE59" s="20"/>
      <c r="LYF59" s="20"/>
      <c r="LYG59" s="20"/>
      <c r="LYH59" s="20"/>
      <c r="LYI59" s="20"/>
      <c r="LYJ59" s="20"/>
      <c r="LYK59" s="20"/>
      <c r="LYL59" s="20"/>
      <c r="LYM59" s="20"/>
      <c r="LYN59" s="20"/>
      <c r="LYO59" s="20"/>
      <c r="LYP59" s="20"/>
      <c r="LYQ59" s="20"/>
      <c r="LYR59" s="20"/>
      <c r="LYS59" s="20"/>
      <c r="LYT59" s="20"/>
      <c r="LYU59" s="20"/>
      <c r="LYV59" s="20"/>
      <c r="LYW59" s="20"/>
      <c r="LYX59" s="20"/>
      <c r="LYY59" s="20"/>
      <c r="LYZ59" s="20"/>
      <c r="LZA59" s="20"/>
      <c r="LZB59" s="20"/>
      <c r="LZC59" s="20"/>
      <c r="LZD59" s="20"/>
      <c r="LZE59" s="20"/>
      <c r="LZF59" s="20"/>
      <c r="LZG59" s="20"/>
      <c r="LZH59" s="20"/>
      <c r="LZI59" s="20"/>
      <c r="LZJ59" s="20"/>
      <c r="LZK59" s="20"/>
      <c r="LZL59" s="20"/>
      <c r="LZM59" s="20"/>
      <c r="LZN59" s="20"/>
      <c r="LZO59" s="20"/>
      <c r="LZP59" s="20"/>
      <c r="LZQ59" s="20"/>
      <c r="LZR59" s="20"/>
      <c r="LZS59" s="20"/>
      <c r="LZT59" s="20"/>
      <c r="LZU59" s="20"/>
      <c r="LZV59" s="20"/>
      <c r="LZW59" s="20"/>
      <c r="LZX59" s="20"/>
      <c r="LZY59" s="20"/>
      <c r="LZZ59" s="20"/>
      <c r="MAA59" s="20"/>
      <c r="MAB59" s="20"/>
      <c r="MAC59" s="20"/>
      <c r="MAD59" s="20"/>
      <c r="MAE59" s="20"/>
      <c r="MAF59" s="20"/>
      <c r="MAG59" s="20"/>
      <c r="MAH59" s="20"/>
      <c r="MAI59" s="20"/>
      <c r="MAJ59" s="20"/>
      <c r="MAK59" s="20"/>
      <c r="MAL59" s="20"/>
      <c r="MAM59" s="20"/>
      <c r="MAN59" s="20"/>
      <c r="MAO59" s="20"/>
      <c r="MAP59" s="20"/>
      <c r="MAQ59" s="20"/>
      <c r="MAR59" s="20"/>
      <c r="MAS59" s="20"/>
      <c r="MAT59" s="20"/>
      <c r="MAU59" s="20"/>
      <c r="MAV59" s="20"/>
      <c r="MAW59" s="20"/>
      <c r="MAX59" s="20"/>
      <c r="MAY59" s="20"/>
      <c r="MAZ59" s="20"/>
      <c r="MBA59" s="20"/>
      <c r="MBB59" s="20"/>
      <c r="MBC59" s="20"/>
      <c r="MBD59" s="20"/>
      <c r="MBE59" s="20"/>
      <c r="MBF59" s="20"/>
      <c r="MBG59" s="20"/>
      <c r="MBH59" s="20"/>
      <c r="MBI59" s="20"/>
      <c r="MBJ59" s="20"/>
      <c r="MBK59" s="20"/>
      <c r="MBL59" s="20"/>
      <c r="MBM59" s="20"/>
      <c r="MBN59" s="20"/>
      <c r="MBO59" s="20"/>
      <c r="MBP59" s="20"/>
      <c r="MBQ59" s="20"/>
      <c r="MBR59" s="20"/>
      <c r="MBS59" s="20"/>
      <c r="MBT59" s="20"/>
      <c r="MBU59" s="20"/>
      <c r="MBV59" s="20"/>
      <c r="MBW59" s="20"/>
      <c r="MBX59" s="20"/>
      <c r="MBY59" s="20"/>
      <c r="MBZ59" s="20"/>
      <c r="MCA59" s="20"/>
      <c r="MCB59" s="20"/>
      <c r="MCC59" s="20"/>
      <c r="MCD59" s="20"/>
      <c r="MCE59" s="20"/>
      <c r="MCF59" s="20"/>
      <c r="MCG59" s="20"/>
      <c r="MCH59" s="20"/>
      <c r="MCI59" s="20"/>
      <c r="MCJ59" s="20"/>
      <c r="MCK59" s="20"/>
      <c r="MCL59" s="20"/>
      <c r="MCM59" s="20"/>
      <c r="MCN59" s="20"/>
      <c r="MCO59" s="20"/>
      <c r="MCP59" s="20"/>
      <c r="MCQ59" s="20"/>
      <c r="MCR59" s="20"/>
      <c r="MCS59" s="20"/>
      <c r="MCT59" s="20"/>
      <c r="MCU59" s="20"/>
      <c r="MCV59" s="20"/>
      <c r="MCW59" s="20"/>
      <c r="MCX59" s="20"/>
      <c r="MCY59" s="20"/>
      <c r="MCZ59" s="20"/>
      <c r="MDA59" s="20"/>
      <c r="MDB59" s="20"/>
      <c r="MDC59" s="20"/>
      <c r="MDD59" s="20"/>
      <c r="MDE59" s="20"/>
      <c r="MDF59" s="20"/>
      <c r="MDG59" s="20"/>
      <c r="MDH59" s="20"/>
      <c r="MDI59" s="20"/>
      <c r="MDJ59" s="20"/>
      <c r="MDK59" s="20"/>
      <c r="MDL59" s="20"/>
      <c r="MDM59" s="20"/>
      <c r="MDN59" s="20"/>
      <c r="MDO59" s="20"/>
      <c r="MDP59" s="20"/>
      <c r="MDQ59" s="20"/>
      <c r="MDR59" s="20"/>
      <c r="MDS59" s="20"/>
      <c r="MDT59" s="20"/>
      <c r="MDU59" s="20"/>
      <c r="MDV59" s="20"/>
      <c r="MDW59" s="20"/>
      <c r="MDX59" s="20"/>
      <c r="MDY59" s="20"/>
      <c r="MDZ59" s="20"/>
      <c r="MEA59" s="20"/>
      <c r="MEB59" s="20"/>
      <c r="MEC59" s="20"/>
      <c r="MED59" s="20"/>
      <c r="MEE59" s="20"/>
      <c r="MEF59" s="20"/>
      <c r="MEG59" s="20"/>
      <c r="MEH59" s="20"/>
      <c r="MEI59" s="20"/>
      <c r="MEJ59" s="20"/>
      <c r="MEK59" s="20"/>
      <c r="MEL59" s="20"/>
      <c r="MEM59" s="20"/>
      <c r="MEN59" s="20"/>
      <c r="MEO59" s="20"/>
      <c r="MEP59" s="20"/>
      <c r="MEQ59" s="20"/>
      <c r="MER59" s="20"/>
      <c r="MES59" s="20"/>
      <c r="MET59" s="20"/>
      <c r="MEU59" s="20"/>
      <c r="MEV59" s="20"/>
      <c r="MEW59" s="20"/>
      <c r="MEX59" s="20"/>
      <c r="MEY59" s="20"/>
      <c r="MEZ59" s="20"/>
      <c r="MFA59" s="20"/>
      <c r="MFB59" s="20"/>
      <c r="MFC59" s="20"/>
      <c r="MFD59" s="20"/>
      <c r="MFE59" s="20"/>
      <c r="MFF59" s="20"/>
      <c r="MFG59" s="20"/>
      <c r="MFH59" s="20"/>
      <c r="MFI59" s="20"/>
      <c r="MFJ59" s="20"/>
      <c r="MFK59" s="20"/>
      <c r="MFL59" s="20"/>
      <c r="MFM59" s="20"/>
      <c r="MFN59" s="20"/>
      <c r="MFO59" s="20"/>
      <c r="MFP59" s="20"/>
      <c r="MFQ59" s="20"/>
      <c r="MFR59" s="20"/>
      <c r="MFS59" s="20"/>
      <c r="MFT59" s="20"/>
      <c r="MFU59" s="20"/>
      <c r="MFV59" s="20"/>
      <c r="MFW59" s="20"/>
      <c r="MFX59" s="20"/>
      <c r="MFY59" s="20"/>
      <c r="MFZ59" s="20"/>
      <c r="MGA59" s="20"/>
      <c r="MGB59" s="20"/>
      <c r="MGC59" s="20"/>
      <c r="MGD59" s="20"/>
      <c r="MGE59" s="20"/>
      <c r="MGF59" s="20"/>
      <c r="MGG59" s="20"/>
      <c r="MGH59" s="20"/>
      <c r="MGI59" s="20"/>
      <c r="MGJ59" s="20"/>
      <c r="MGK59" s="20"/>
      <c r="MGL59" s="20"/>
      <c r="MGM59" s="20"/>
      <c r="MGN59" s="20"/>
      <c r="MGO59" s="20"/>
      <c r="MGP59" s="20"/>
      <c r="MGQ59" s="20"/>
      <c r="MGR59" s="20"/>
      <c r="MGS59" s="20"/>
      <c r="MGT59" s="20"/>
      <c r="MGU59" s="20"/>
      <c r="MGV59" s="20"/>
      <c r="MGW59" s="20"/>
      <c r="MGX59" s="20"/>
      <c r="MGY59" s="20"/>
      <c r="MGZ59" s="20"/>
      <c r="MHA59" s="20"/>
      <c r="MHB59" s="20"/>
      <c r="MHC59" s="20"/>
      <c r="MHD59" s="20"/>
      <c r="MHE59" s="20"/>
      <c r="MHF59" s="20"/>
      <c r="MHG59" s="20"/>
      <c r="MHH59" s="20"/>
      <c r="MHI59" s="20"/>
      <c r="MHJ59" s="20"/>
      <c r="MHK59" s="20"/>
      <c r="MHL59" s="20"/>
      <c r="MHM59" s="20"/>
      <c r="MHN59" s="20"/>
      <c r="MHO59" s="20"/>
      <c r="MHP59" s="20"/>
      <c r="MHQ59" s="20"/>
      <c r="MHR59" s="20"/>
      <c r="MHS59" s="20"/>
      <c r="MHT59" s="20"/>
      <c r="MHU59" s="20"/>
      <c r="MHV59" s="20"/>
      <c r="MHW59" s="20"/>
      <c r="MHX59" s="20"/>
      <c r="MHY59" s="20"/>
      <c r="MHZ59" s="20"/>
      <c r="MIA59" s="20"/>
      <c r="MIB59" s="20"/>
      <c r="MIC59" s="20"/>
      <c r="MID59" s="20"/>
      <c r="MIE59" s="20"/>
      <c r="MIF59" s="20"/>
      <c r="MIG59" s="20"/>
      <c r="MIH59" s="20"/>
      <c r="MII59" s="20"/>
      <c r="MIJ59" s="20"/>
      <c r="MIK59" s="20"/>
      <c r="MIL59" s="20"/>
      <c r="MIM59" s="20"/>
      <c r="MIN59" s="20"/>
      <c r="MIO59" s="20"/>
      <c r="MIP59" s="20"/>
      <c r="MIQ59" s="20"/>
      <c r="MIR59" s="20"/>
      <c r="MIS59" s="20"/>
      <c r="MIT59" s="20"/>
      <c r="MIU59" s="20"/>
      <c r="MIV59" s="20"/>
      <c r="MIW59" s="20"/>
      <c r="MIX59" s="20"/>
      <c r="MIY59" s="20"/>
      <c r="MIZ59" s="20"/>
      <c r="MJA59" s="20"/>
      <c r="MJB59" s="20"/>
      <c r="MJC59" s="20"/>
      <c r="MJD59" s="20"/>
      <c r="MJE59" s="20"/>
      <c r="MJF59" s="20"/>
      <c r="MJG59" s="20"/>
      <c r="MJH59" s="20"/>
      <c r="MJI59" s="20"/>
      <c r="MJJ59" s="20"/>
      <c r="MJK59" s="20"/>
      <c r="MJL59" s="20"/>
      <c r="MJM59" s="20"/>
      <c r="MJN59" s="20"/>
      <c r="MJO59" s="20"/>
      <c r="MJP59" s="20"/>
      <c r="MJQ59" s="20"/>
      <c r="MJR59" s="20"/>
      <c r="MJS59" s="20"/>
      <c r="MJT59" s="20"/>
      <c r="MJU59" s="20"/>
      <c r="MJV59" s="20"/>
      <c r="MJW59" s="20"/>
      <c r="MJX59" s="20"/>
      <c r="MJY59" s="20"/>
      <c r="MJZ59" s="20"/>
      <c r="MKA59" s="20"/>
      <c r="MKB59" s="20"/>
      <c r="MKC59" s="20"/>
      <c r="MKD59" s="20"/>
      <c r="MKE59" s="20"/>
      <c r="MKF59" s="20"/>
      <c r="MKG59" s="20"/>
      <c r="MKH59" s="20"/>
      <c r="MKI59" s="20"/>
      <c r="MKJ59" s="20"/>
      <c r="MKK59" s="20"/>
      <c r="MKL59" s="20"/>
      <c r="MKM59" s="20"/>
      <c r="MKN59" s="20"/>
      <c r="MKO59" s="20"/>
      <c r="MKP59" s="20"/>
      <c r="MKQ59" s="20"/>
      <c r="MKR59" s="20"/>
      <c r="MKS59" s="20"/>
      <c r="MKT59" s="20"/>
      <c r="MKU59" s="20"/>
      <c r="MKV59" s="20"/>
      <c r="MKW59" s="20"/>
      <c r="MKX59" s="20"/>
      <c r="MKY59" s="20"/>
      <c r="MKZ59" s="20"/>
      <c r="MLA59" s="20"/>
      <c r="MLB59" s="20"/>
      <c r="MLC59" s="20"/>
      <c r="MLD59" s="20"/>
      <c r="MLE59" s="20"/>
      <c r="MLF59" s="20"/>
      <c r="MLG59" s="20"/>
      <c r="MLH59" s="20"/>
      <c r="MLI59" s="20"/>
      <c r="MLJ59" s="20"/>
      <c r="MLK59" s="20"/>
      <c r="MLL59" s="20"/>
      <c r="MLM59" s="20"/>
      <c r="MLN59" s="20"/>
      <c r="MLO59" s="20"/>
      <c r="MLP59" s="20"/>
      <c r="MLQ59" s="20"/>
      <c r="MLR59" s="20"/>
      <c r="MLS59" s="20"/>
      <c r="MLT59" s="20"/>
      <c r="MLU59" s="20"/>
      <c r="MLV59" s="20"/>
      <c r="MLW59" s="20"/>
      <c r="MLX59" s="20"/>
      <c r="MLY59" s="20"/>
      <c r="MLZ59" s="20"/>
      <c r="MMA59" s="20"/>
      <c r="MMB59" s="20"/>
      <c r="MMC59" s="20"/>
      <c r="MMD59" s="20"/>
      <c r="MME59" s="20"/>
      <c r="MMF59" s="20"/>
      <c r="MMG59" s="20"/>
      <c r="MMH59" s="20"/>
      <c r="MMI59" s="20"/>
      <c r="MMJ59" s="20"/>
      <c r="MMK59" s="20"/>
      <c r="MML59" s="20"/>
      <c r="MMM59" s="20"/>
      <c r="MMN59" s="20"/>
      <c r="MMO59" s="20"/>
      <c r="MMP59" s="20"/>
      <c r="MMQ59" s="20"/>
      <c r="MMR59" s="20"/>
      <c r="MMS59" s="20"/>
      <c r="MMT59" s="20"/>
      <c r="MMU59" s="20"/>
      <c r="MMV59" s="20"/>
      <c r="MMW59" s="20"/>
      <c r="MMX59" s="20"/>
      <c r="MMY59" s="20"/>
      <c r="MMZ59" s="20"/>
      <c r="MNA59" s="20"/>
      <c r="MNB59" s="20"/>
      <c r="MNC59" s="20"/>
      <c r="MND59" s="20"/>
      <c r="MNE59" s="20"/>
      <c r="MNF59" s="20"/>
      <c r="MNG59" s="20"/>
      <c r="MNH59" s="20"/>
      <c r="MNI59" s="20"/>
      <c r="MNJ59" s="20"/>
      <c r="MNK59" s="20"/>
      <c r="MNL59" s="20"/>
      <c r="MNM59" s="20"/>
      <c r="MNN59" s="20"/>
      <c r="MNO59" s="20"/>
      <c r="MNP59" s="20"/>
      <c r="MNQ59" s="20"/>
      <c r="MNR59" s="20"/>
      <c r="MNS59" s="20"/>
      <c r="MNT59" s="20"/>
      <c r="MNU59" s="20"/>
      <c r="MNV59" s="20"/>
      <c r="MNW59" s="20"/>
      <c r="MNX59" s="20"/>
      <c r="MNY59" s="20"/>
      <c r="MNZ59" s="20"/>
      <c r="MOA59" s="20"/>
      <c r="MOB59" s="20"/>
      <c r="MOC59" s="20"/>
      <c r="MOD59" s="20"/>
      <c r="MOE59" s="20"/>
      <c r="MOF59" s="20"/>
      <c r="MOG59" s="20"/>
      <c r="MOH59" s="20"/>
      <c r="MOI59" s="20"/>
      <c r="MOJ59" s="20"/>
      <c r="MOK59" s="20"/>
      <c r="MOL59" s="20"/>
      <c r="MOM59" s="20"/>
      <c r="MON59" s="20"/>
      <c r="MOO59" s="20"/>
      <c r="MOP59" s="20"/>
      <c r="MOQ59" s="20"/>
      <c r="MOR59" s="20"/>
      <c r="MOS59" s="20"/>
      <c r="MOT59" s="20"/>
      <c r="MOU59" s="20"/>
      <c r="MOV59" s="20"/>
      <c r="MOW59" s="20"/>
      <c r="MOX59" s="20"/>
      <c r="MOY59" s="20"/>
      <c r="MOZ59" s="20"/>
      <c r="MPA59" s="20"/>
      <c r="MPB59" s="20"/>
      <c r="MPC59" s="20"/>
      <c r="MPD59" s="20"/>
      <c r="MPE59" s="20"/>
      <c r="MPF59" s="20"/>
      <c r="MPG59" s="20"/>
      <c r="MPH59" s="20"/>
      <c r="MPI59" s="20"/>
      <c r="MPJ59" s="20"/>
      <c r="MPK59" s="20"/>
      <c r="MPL59" s="20"/>
      <c r="MPM59" s="20"/>
      <c r="MPN59" s="20"/>
      <c r="MPO59" s="20"/>
      <c r="MPP59" s="20"/>
      <c r="MPQ59" s="20"/>
      <c r="MPR59" s="20"/>
      <c r="MPS59" s="20"/>
      <c r="MPT59" s="20"/>
      <c r="MPU59" s="20"/>
      <c r="MPV59" s="20"/>
      <c r="MPW59" s="20"/>
      <c r="MPX59" s="20"/>
      <c r="MPY59" s="20"/>
      <c r="MPZ59" s="20"/>
      <c r="MQA59" s="20"/>
      <c r="MQB59" s="20"/>
      <c r="MQC59" s="20"/>
      <c r="MQD59" s="20"/>
      <c r="MQE59" s="20"/>
      <c r="MQF59" s="20"/>
      <c r="MQG59" s="20"/>
      <c r="MQH59" s="20"/>
      <c r="MQI59" s="20"/>
      <c r="MQJ59" s="20"/>
      <c r="MQK59" s="20"/>
      <c r="MQL59" s="20"/>
      <c r="MQM59" s="20"/>
      <c r="MQN59" s="20"/>
      <c r="MQO59" s="20"/>
      <c r="MQP59" s="20"/>
      <c r="MQQ59" s="20"/>
      <c r="MQR59" s="20"/>
      <c r="MQS59" s="20"/>
      <c r="MQT59" s="20"/>
      <c r="MQU59" s="20"/>
      <c r="MQV59" s="20"/>
      <c r="MQW59" s="20"/>
      <c r="MQX59" s="20"/>
      <c r="MQY59" s="20"/>
      <c r="MQZ59" s="20"/>
      <c r="MRA59" s="20"/>
      <c r="MRB59" s="20"/>
      <c r="MRC59" s="20"/>
      <c r="MRD59" s="20"/>
      <c r="MRE59" s="20"/>
      <c r="MRF59" s="20"/>
      <c r="MRG59" s="20"/>
      <c r="MRH59" s="20"/>
      <c r="MRI59" s="20"/>
      <c r="MRJ59" s="20"/>
      <c r="MRK59" s="20"/>
      <c r="MRL59" s="20"/>
      <c r="MRM59" s="20"/>
      <c r="MRN59" s="20"/>
      <c r="MRO59" s="20"/>
      <c r="MRP59" s="20"/>
      <c r="MRQ59" s="20"/>
      <c r="MRR59" s="20"/>
      <c r="MRS59" s="20"/>
      <c r="MRT59" s="20"/>
      <c r="MRU59" s="20"/>
      <c r="MRV59" s="20"/>
      <c r="MRW59" s="20"/>
      <c r="MRX59" s="20"/>
      <c r="MRY59" s="20"/>
      <c r="MRZ59" s="20"/>
      <c r="MSA59" s="20"/>
      <c r="MSB59" s="20"/>
      <c r="MSC59" s="20"/>
      <c r="MSD59" s="20"/>
      <c r="MSE59" s="20"/>
      <c r="MSF59" s="20"/>
      <c r="MSG59" s="20"/>
      <c r="MSH59" s="20"/>
      <c r="MSI59" s="20"/>
      <c r="MSJ59" s="20"/>
      <c r="MSK59" s="20"/>
      <c r="MSL59" s="20"/>
      <c r="MSM59" s="20"/>
      <c r="MSN59" s="20"/>
      <c r="MSO59" s="20"/>
      <c r="MSP59" s="20"/>
      <c r="MSQ59" s="20"/>
      <c r="MSR59" s="20"/>
      <c r="MSS59" s="20"/>
      <c r="MST59" s="20"/>
      <c r="MSU59" s="20"/>
      <c r="MSV59" s="20"/>
      <c r="MSW59" s="20"/>
      <c r="MSX59" s="20"/>
      <c r="MSY59" s="20"/>
      <c r="MSZ59" s="20"/>
      <c r="MTA59" s="20"/>
      <c r="MTB59" s="20"/>
      <c r="MTC59" s="20"/>
      <c r="MTD59" s="20"/>
      <c r="MTE59" s="20"/>
      <c r="MTF59" s="20"/>
      <c r="MTG59" s="20"/>
      <c r="MTH59" s="20"/>
      <c r="MTI59" s="20"/>
      <c r="MTJ59" s="20"/>
      <c r="MTK59" s="20"/>
      <c r="MTL59" s="20"/>
      <c r="MTM59" s="20"/>
      <c r="MTN59" s="20"/>
      <c r="MTO59" s="20"/>
      <c r="MTP59" s="20"/>
      <c r="MTQ59" s="20"/>
      <c r="MTR59" s="20"/>
      <c r="MTS59" s="20"/>
      <c r="MTT59" s="20"/>
      <c r="MTU59" s="20"/>
      <c r="MTV59" s="20"/>
      <c r="MTW59" s="20"/>
      <c r="MTX59" s="20"/>
      <c r="MTY59" s="20"/>
      <c r="MTZ59" s="20"/>
      <c r="MUA59" s="20"/>
      <c r="MUB59" s="20"/>
      <c r="MUC59" s="20"/>
      <c r="MUD59" s="20"/>
      <c r="MUE59" s="20"/>
      <c r="MUF59" s="20"/>
      <c r="MUG59" s="20"/>
      <c r="MUH59" s="20"/>
      <c r="MUI59" s="20"/>
      <c r="MUJ59" s="20"/>
      <c r="MUK59" s="20"/>
      <c r="MUL59" s="20"/>
      <c r="MUM59" s="20"/>
      <c r="MUN59" s="20"/>
      <c r="MUO59" s="20"/>
      <c r="MUP59" s="20"/>
      <c r="MUQ59" s="20"/>
      <c r="MUR59" s="20"/>
      <c r="MUS59" s="20"/>
      <c r="MUT59" s="20"/>
      <c r="MUU59" s="20"/>
      <c r="MUV59" s="20"/>
      <c r="MUW59" s="20"/>
      <c r="MUX59" s="20"/>
      <c r="MUY59" s="20"/>
      <c r="MUZ59" s="20"/>
      <c r="MVA59" s="20"/>
      <c r="MVB59" s="20"/>
      <c r="MVC59" s="20"/>
      <c r="MVD59" s="20"/>
      <c r="MVE59" s="20"/>
      <c r="MVF59" s="20"/>
      <c r="MVG59" s="20"/>
      <c r="MVH59" s="20"/>
      <c r="MVI59" s="20"/>
      <c r="MVJ59" s="20"/>
      <c r="MVK59" s="20"/>
      <c r="MVL59" s="20"/>
      <c r="MVM59" s="20"/>
      <c r="MVN59" s="20"/>
      <c r="MVO59" s="20"/>
      <c r="MVP59" s="20"/>
      <c r="MVQ59" s="20"/>
      <c r="MVR59" s="20"/>
      <c r="MVS59" s="20"/>
      <c r="MVT59" s="20"/>
      <c r="MVU59" s="20"/>
      <c r="MVV59" s="20"/>
      <c r="MVW59" s="20"/>
      <c r="MVX59" s="20"/>
      <c r="MVY59" s="20"/>
      <c r="MVZ59" s="20"/>
      <c r="MWA59" s="20"/>
      <c r="MWB59" s="20"/>
      <c r="MWC59" s="20"/>
      <c r="MWD59" s="20"/>
      <c r="MWE59" s="20"/>
      <c r="MWF59" s="20"/>
      <c r="MWG59" s="20"/>
      <c r="MWH59" s="20"/>
      <c r="MWI59" s="20"/>
      <c r="MWJ59" s="20"/>
      <c r="MWK59" s="20"/>
      <c r="MWL59" s="20"/>
      <c r="MWM59" s="20"/>
      <c r="MWN59" s="20"/>
      <c r="MWO59" s="20"/>
      <c r="MWP59" s="20"/>
      <c r="MWQ59" s="20"/>
      <c r="MWR59" s="20"/>
      <c r="MWS59" s="20"/>
      <c r="MWT59" s="20"/>
      <c r="MWU59" s="20"/>
      <c r="MWV59" s="20"/>
      <c r="MWW59" s="20"/>
      <c r="MWX59" s="20"/>
      <c r="MWY59" s="20"/>
      <c r="MWZ59" s="20"/>
      <c r="MXA59" s="20"/>
      <c r="MXB59" s="20"/>
      <c r="MXC59" s="20"/>
      <c r="MXD59" s="20"/>
      <c r="MXE59" s="20"/>
      <c r="MXF59" s="20"/>
      <c r="MXG59" s="20"/>
      <c r="MXH59" s="20"/>
      <c r="MXI59" s="20"/>
      <c r="MXJ59" s="20"/>
      <c r="MXK59" s="20"/>
      <c r="MXL59" s="20"/>
      <c r="MXM59" s="20"/>
      <c r="MXN59" s="20"/>
      <c r="MXO59" s="20"/>
      <c r="MXP59" s="20"/>
      <c r="MXQ59" s="20"/>
      <c r="MXR59" s="20"/>
      <c r="MXS59" s="20"/>
      <c r="MXT59" s="20"/>
      <c r="MXU59" s="20"/>
      <c r="MXV59" s="20"/>
      <c r="MXW59" s="20"/>
      <c r="MXX59" s="20"/>
      <c r="MXY59" s="20"/>
      <c r="MXZ59" s="20"/>
      <c r="MYA59" s="20"/>
      <c r="MYB59" s="20"/>
      <c r="MYC59" s="20"/>
      <c r="MYD59" s="20"/>
      <c r="MYE59" s="20"/>
      <c r="MYF59" s="20"/>
      <c r="MYG59" s="20"/>
      <c r="MYH59" s="20"/>
      <c r="MYI59" s="20"/>
      <c r="MYJ59" s="20"/>
      <c r="MYK59" s="20"/>
      <c r="MYL59" s="20"/>
      <c r="MYM59" s="20"/>
      <c r="MYN59" s="20"/>
      <c r="MYO59" s="20"/>
      <c r="MYP59" s="20"/>
      <c r="MYQ59" s="20"/>
      <c r="MYR59" s="20"/>
      <c r="MYS59" s="20"/>
      <c r="MYT59" s="20"/>
      <c r="MYU59" s="20"/>
      <c r="MYV59" s="20"/>
      <c r="MYW59" s="20"/>
      <c r="MYX59" s="20"/>
      <c r="MYY59" s="20"/>
      <c r="MYZ59" s="20"/>
      <c r="MZA59" s="20"/>
      <c r="MZB59" s="20"/>
      <c r="MZC59" s="20"/>
      <c r="MZD59" s="20"/>
      <c r="MZE59" s="20"/>
      <c r="MZF59" s="20"/>
      <c r="MZG59" s="20"/>
      <c r="MZH59" s="20"/>
      <c r="MZI59" s="20"/>
      <c r="MZJ59" s="20"/>
      <c r="MZK59" s="20"/>
      <c r="MZL59" s="20"/>
      <c r="MZM59" s="20"/>
      <c r="MZN59" s="20"/>
      <c r="MZO59" s="20"/>
      <c r="MZP59" s="20"/>
      <c r="MZQ59" s="20"/>
      <c r="MZR59" s="20"/>
      <c r="MZS59" s="20"/>
      <c r="MZT59" s="20"/>
      <c r="MZU59" s="20"/>
      <c r="MZV59" s="20"/>
      <c r="MZW59" s="20"/>
      <c r="MZX59" s="20"/>
      <c r="MZY59" s="20"/>
      <c r="MZZ59" s="20"/>
      <c r="NAA59" s="20"/>
      <c r="NAB59" s="20"/>
      <c r="NAC59" s="20"/>
      <c r="NAD59" s="20"/>
      <c r="NAE59" s="20"/>
      <c r="NAF59" s="20"/>
      <c r="NAG59" s="20"/>
      <c r="NAH59" s="20"/>
      <c r="NAI59" s="20"/>
      <c r="NAJ59" s="20"/>
      <c r="NAK59" s="20"/>
      <c r="NAL59" s="20"/>
      <c r="NAM59" s="20"/>
      <c r="NAN59" s="20"/>
      <c r="NAO59" s="20"/>
      <c r="NAP59" s="20"/>
      <c r="NAQ59" s="20"/>
      <c r="NAR59" s="20"/>
      <c r="NAS59" s="20"/>
      <c r="NAT59" s="20"/>
      <c r="NAU59" s="20"/>
      <c r="NAV59" s="20"/>
      <c r="NAW59" s="20"/>
      <c r="NAX59" s="20"/>
      <c r="NAY59" s="20"/>
      <c r="NAZ59" s="20"/>
      <c r="NBA59" s="20"/>
      <c r="NBB59" s="20"/>
      <c r="NBC59" s="20"/>
      <c r="NBD59" s="20"/>
      <c r="NBE59" s="20"/>
      <c r="NBF59" s="20"/>
      <c r="NBG59" s="20"/>
      <c r="NBH59" s="20"/>
      <c r="NBI59" s="20"/>
      <c r="NBJ59" s="20"/>
      <c r="NBK59" s="20"/>
      <c r="NBL59" s="20"/>
      <c r="NBM59" s="20"/>
      <c r="NBN59" s="20"/>
      <c r="NBO59" s="20"/>
      <c r="NBP59" s="20"/>
      <c r="NBQ59" s="20"/>
      <c r="NBR59" s="20"/>
      <c r="NBS59" s="20"/>
      <c r="NBT59" s="20"/>
      <c r="NBU59" s="20"/>
      <c r="NBV59" s="20"/>
      <c r="NBW59" s="20"/>
      <c r="NBX59" s="20"/>
      <c r="NBY59" s="20"/>
      <c r="NBZ59" s="20"/>
      <c r="NCA59" s="20"/>
      <c r="NCB59" s="20"/>
      <c r="NCC59" s="20"/>
      <c r="NCD59" s="20"/>
      <c r="NCE59" s="20"/>
      <c r="NCF59" s="20"/>
      <c r="NCG59" s="20"/>
      <c r="NCH59" s="20"/>
      <c r="NCI59" s="20"/>
      <c r="NCJ59" s="20"/>
      <c r="NCK59" s="20"/>
      <c r="NCL59" s="20"/>
      <c r="NCM59" s="20"/>
      <c r="NCN59" s="20"/>
      <c r="NCO59" s="20"/>
      <c r="NCP59" s="20"/>
      <c r="NCQ59" s="20"/>
      <c r="NCR59" s="20"/>
      <c r="NCS59" s="20"/>
      <c r="NCT59" s="20"/>
      <c r="NCU59" s="20"/>
      <c r="NCV59" s="20"/>
      <c r="NCW59" s="20"/>
      <c r="NCX59" s="20"/>
      <c r="NCY59" s="20"/>
      <c r="NCZ59" s="20"/>
      <c r="NDA59" s="20"/>
      <c r="NDB59" s="20"/>
      <c r="NDC59" s="20"/>
      <c r="NDD59" s="20"/>
      <c r="NDE59" s="20"/>
      <c r="NDF59" s="20"/>
      <c r="NDG59" s="20"/>
      <c r="NDH59" s="20"/>
      <c r="NDI59" s="20"/>
      <c r="NDJ59" s="20"/>
      <c r="NDK59" s="20"/>
      <c r="NDL59" s="20"/>
      <c r="NDM59" s="20"/>
      <c r="NDN59" s="20"/>
      <c r="NDO59" s="20"/>
      <c r="NDP59" s="20"/>
      <c r="NDQ59" s="20"/>
      <c r="NDR59" s="20"/>
      <c r="NDS59" s="20"/>
      <c r="NDT59" s="20"/>
      <c r="NDU59" s="20"/>
      <c r="NDV59" s="20"/>
      <c r="NDW59" s="20"/>
      <c r="NDX59" s="20"/>
      <c r="NDY59" s="20"/>
      <c r="NDZ59" s="20"/>
      <c r="NEA59" s="20"/>
      <c r="NEB59" s="20"/>
      <c r="NEC59" s="20"/>
      <c r="NED59" s="20"/>
      <c r="NEE59" s="20"/>
      <c r="NEF59" s="20"/>
      <c r="NEG59" s="20"/>
      <c r="NEH59" s="20"/>
      <c r="NEI59" s="20"/>
      <c r="NEJ59" s="20"/>
      <c r="NEK59" s="20"/>
      <c r="NEL59" s="20"/>
      <c r="NEM59" s="20"/>
      <c r="NEN59" s="20"/>
      <c r="NEO59" s="20"/>
      <c r="NEP59" s="20"/>
      <c r="NEQ59" s="20"/>
      <c r="NER59" s="20"/>
      <c r="NES59" s="20"/>
      <c r="NET59" s="20"/>
      <c r="NEU59" s="20"/>
      <c r="NEV59" s="20"/>
      <c r="NEW59" s="20"/>
      <c r="NEX59" s="20"/>
      <c r="NEY59" s="20"/>
      <c r="NEZ59" s="20"/>
      <c r="NFA59" s="20"/>
      <c r="NFB59" s="20"/>
      <c r="NFC59" s="20"/>
      <c r="NFD59" s="20"/>
      <c r="NFE59" s="20"/>
      <c r="NFF59" s="20"/>
      <c r="NFG59" s="20"/>
      <c r="NFH59" s="20"/>
      <c r="NFI59" s="20"/>
      <c r="NFJ59" s="20"/>
      <c r="NFK59" s="20"/>
      <c r="NFL59" s="20"/>
      <c r="NFM59" s="20"/>
      <c r="NFN59" s="20"/>
      <c r="NFO59" s="20"/>
      <c r="NFP59" s="20"/>
      <c r="NFQ59" s="20"/>
      <c r="NFR59" s="20"/>
      <c r="NFS59" s="20"/>
      <c r="NFT59" s="20"/>
      <c r="NFU59" s="20"/>
      <c r="NFV59" s="20"/>
      <c r="NFW59" s="20"/>
      <c r="NFX59" s="20"/>
      <c r="NFY59" s="20"/>
      <c r="NFZ59" s="20"/>
      <c r="NGA59" s="20"/>
      <c r="NGB59" s="20"/>
      <c r="NGC59" s="20"/>
      <c r="NGD59" s="20"/>
      <c r="NGE59" s="20"/>
      <c r="NGF59" s="20"/>
      <c r="NGG59" s="20"/>
      <c r="NGH59" s="20"/>
      <c r="NGI59" s="20"/>
      <c r="NGJ59" s="20"/>
      <c r="NGK59" s="20"/>
      <c r="NGL59" s="20"/>
      <c r="NGM59" s="20"/>
      <c r="NGN59" s="20"/>
      <c r="NGO59" s="20"/>
      <c r="NGP59" s="20"/>
      <c r="NGQ59" s="20"/>
      <c r="NGR59" s="20"/>
      <c r="NGS59" s="20"/>
      <c r="NGT59" s="20"/>
      <c r="NGU59" s="20"/>
      <c r="NGV59" s="20"/>
      <c r="NGW59" s="20"/>
      <c r="NGX59" s="20"/>
      <c r="NGY59" s="20"/>
      <c r="NGZ59" s="20"/>
      <c r="NHA59" s="20"/>
      <c r="NHB59" s="20"/>
      <c r="NHC59" s="20"/>
      <c r="NHD59" s="20"/>
      <c r="NHE59" s="20"/>
      <c r="NHF59" s="20"/>
      <c r="NHG59" s="20"/>
      <c r="NHH59" s="20"/>
      <c r="NHI59" s="20"/>
      <c r="NHJ59" s="20"/>
      <c r="NHK59" s="20"/>
      <c r="NHL59" s="20"/>
      <c r="NHM59" s="20"/>
      <c r="NHN59" s="20"/>
      <c r="NHO59" s="20"/>
      <c r="NHP59" s="20"/>
      <c r="NHQ59" s="20"/>
      <c r="NHR59" s="20"/>
      <c r="NHS59" s="20"/>
      <c r="NHT59" s="20"/>
      <c r="NHU59" s="20"/>
      <c r="NHV59" s="20"/>
      <c r="NHW59" s="20"/>
      <c r="NHX59" s="20"/>
      <c r="NHY59" s="20"/>
      <c r="NHZ59" s="20"/>
      <c r="NIA59" s="20"/>
      <c r="NIB59" s="20"/>
      <c r="NIC59" s="20"/>
      <c r="NID59" s="20"/>
      <c r="NIE59" s="20"/>
      <c r="NIF59" s="20"/>
      <c r="NIG59" s="20"/>
      <c r="NIH59" s="20"/>
      <c r="NII59" s="20"/>
      <c r="NIJ59" s="20"/>
      <c r="NIK59" s="20"/>
      <c r="NIL59" s="20"/>
      <c r="NIM59" s="20"/>
      <c r="NIN59" s="20"/>
      <c r="NIO59" s="20"/>
      <c r="NIP59" s="20"/>
      <c r="NIQ59" s="20"/>
      <c r="NIR59" s="20"/>
      <c r="NIS59" s="20"/>
      <c r="NIT59" s="20"/>
      <c r="NIU59" s="20"/>
      <c r="NIV59" s="20"/>
      <c r="NIW59" s="20"/>
      <c r="NIX59" s="20"/>
      <c r="NIY59" s="20"/>
      <c r="NIZ59" s="20"/>
      <c r="NJA59" s="20"/>
      <c r="NJB59" s="20"/>
      <c r="NJC59" s="20"/>
      <c r="NJD59" s="20"/>
      <c r="NJE59" s="20"/>
      <c r="NJF59" s="20"/>
      <c r="NJG59" s="20"/>
      <c r="NJH59" s="20"/>
      <c r="NJI59" s="20"/>
      <c r="NJJ59" s="20"/>
      <c r="NJK59" s="20"/>
      <c r="NJL59" s="20"/>
      <c r="NJM59" s="20"/>
      <c r="NJN59" s="20"/>
      <c r="NJO59" s="20"/>
      <c r="NJP59" s="20"/>
      <c r="NJQ59" s="20"/>
      <c r="NJR59" s="20"/>
      <c r="NJS59" s="20"/>
      <c r="NJT59" s="20"/>
      <c r="NJU59" s="20"/>
      <c r="NJV59" s="20"/>
      <c r="NJW59" s="20"/>
      <c r="NJX59" s="20"/>
      <c r="NJY59" s="20"/>
      <c r="NJZ59" s="20"/>
      <c r="NKA59" s="20"/>
      <c r="NKB59" s="20"/>
      <c r="NKC59" s="20"/>
      <c r="NKD59" s="20"/>
      <c r="NKE59" s="20"/>
      <c r="NKF59" s="20"/>
      <c r="NKG59" s="20"/>
      <c r="NKH59" s="20"/>
      <c r="NKI59" s="20"/>
      <c r="NKJ59" s="20"/>
      <c r="NKK59" s="20"/>
      <c r="NKL59" s="20"/>
      <c r="NKM59" s="20"/>
      <c r="NKN59" s="20"/>
      <c r="NKO59" s="20"/>
      <c r="NKP59" s="20"/>
      <c r="NKQ59" s="20"/>
      <c r="NKR59" s="20"/>
      <c r="NKS59" s="20"/>
      <c r="NKT59" s="20"/>
      <c r="NKU59" s="20"/>
      <c r="NKV59" s="20"/>
      <c r="NKW59" s="20"/>
      <c r="NKX59" s="20"/>
      <c r="NKY59" s="20"/>
      <c r="NKZ59" s="20"/>
      <c r="NLA59" s="20"/>
      <c r="NLB59" s="20"/>
      <c r="NLC59" s="20"/>
      <c r="NLD59" s="20"/>
      <c r="NLE59" s="20"/>
      <c r="NLF59" s="20"/>
      <c r="NLG59" s="20"/>
      <c r="NLH59" s="20"/>
      <c r="NLI59" s="20"/>
      <c r="NLJ59" s="20"/>
      <c r="NLK59" s="20"/>
      <c r="NLL59" s="20"/>
      <c r="NLM59" s="20"/>
      <c r="NLN59" s="20"/>
      <c r="NLO59" s="20"/>
      <c r="NLP59" s="20"/>
      <c r="NLQ59" s="20"/>
      <c r="NLR59" s="20"/>
      <c r="NLS59" s="20"/>
      <c r="NLT59" s="20"/>
      <c r="NLU59" s="20"/>
      <c r="NLV59" s="20"/>
      <c r="NLW59" s="20"/>
      <c r="NLX59" s="20"/>
      <c r="NLY59" s="20"/>
      <c r="NLZ59" s="20"/>
      <c r="NMA59" s="20"/>
      <c r="NMB59" s="20"/>
      <c r="NMC59" s="20"/>
      <c r="NMD59" s="20"/>
      <c r="NME59" s="20"/>
      <c r="NMF59" s="20"/>
      <c r="NMG59" s="20"/>
      <c r="NMH59" s="20"/>
      <c r="NMI59" s="20"/>
      <c r="NMJ59" s="20"/>
      <c r="NMK59" s="20"/>
      <c r="NML59" s="20"/>
      <c r="NMM59" s="20"/>
      <c r="NMN59" s="20"/>
      <c r="NMO59" s="20"/>
      <c r="NMP59" s="20"/>
      <c r="NMQ59" s="20"/>
      <c r="NMR59" s="20"/>
      <c r="NMS59" s="20"/>
      <c r="NMT59" s="20"/>
      <c r="NMU59" s="20"/>
      <c r="NMV59" s="20"/>
      <c r="NMW59" s="20"/>
      <c r="NMX59" s="20"/>
      <c r="NMY59" s="20"/>
      <c r="NMZ59" s="20"/>
      <c r="NNA59" s="20"/>
      <c r="NNB59" s="20"/>
      <c r="NNC59" s="20"/>
      <c r="NND59" s="20"/>
      <c r="NNE59" s="20"/>
      <c r="NNF59" s="20"/>
      <c r="NNG59" s="20"/>
      <c r="NNH59" s="20"/>
      <c r="NNI59" s="20"/>
      <c r="NNJ59" s="20"/>
      <c r="NNK59" s="20"/>
      <c r="NNL59" s="20"/>
      <c r="NNM59" s="20"/>
      <c r="NNN59" s="20"/>
      <c r="NNO59" s="20"/>
      <c r="NNP59" s="20"/>
      <c r="NNQ59" s="20"/>
      <c r="NNR59" s="20"/>
      <c r="NNS59" s="20"/>
      <c r="NNT59" s="20"/>
      <c r="NNU59" s="20"/>
      <c r="NNV59" s="20"/>
      <c r="NNW59" s="20"/>
      <c r="NNX59" s="20"/>
      <c r="NNY59" s="20"/>
      <c r="NNZ59" s="20"/>
      <c r="NOA59" s="20"/>
      <c r="NOB59" s="20"/>
      <c r="NOC59" s="20"/>
      <c r="NOD59" s="20"/>
      <c r="NOE59" s="20"/>
      <c r="NOF59" s="20"/>
      <c r="NOG59" s="20"/>
      <c r="NOH59" s="20"/>
      <c r="NOI59" s="20"/>
      <c r="NOJ59" s="20"/>
      <c r="NOK59" s="20"/>
      <c r="NOL59" s="20"/>
      <c r="NOM59" s="20"/>
      <c r="NON59" s="20"/>
      <c r="NOO59" s="20"/>
      <c r="NOP59" s="20"/>
      <c r="NOQ59" s="20"/>
      <c r="NOR59" s="20"/>
      <c r="NOS59" s="20"/>
      <c r="NOT59" s="20"/>
      <c r="NOU59" s="20"/>
      <c r="NOV59" s="20"/>
      <c r="NOW59" s="20"/>
      <c r="NOX59" s="20"/>
      <c r="NOY59" s="20"/>
      <c r="NOZ59" s="20"/>
      <c r="NPA59" s="20"/>
      <c r="NPB59" s="20"/>
      <c r="NPC59" s="20"/>
      <c r="NPD59" s="20"/>
      <c r="NPE59" s="20"/>
      <c r="NPF59" s="20"/>
      <c r="NPG59" s="20"/>
      <c r="NPH59" s="20"/>
      <c r="NPI59" s="20"/>
      <c r="NPJ59" s="20"/>
      <c r="NPK59" s="20"/>
      <c r="NPL59" s="20"/>
      <c r="NPM59" s="20"/>
      <c r="NPN59" s="20"/>
      <c r="NPO59" s="20"/>
      <c r="NPP59" s="20"/>
      <c r="NPQ59" s="20"/>
      <c r="NPR59" s="20"/>
      <c r="NPS59" s="20"/>
      <c r="NPT59" s="20"/>
      <c r="NPU59" s="20"/>
      <c r="NPV59" s="20"/>
      <c r="NPW59" s="20"/>
      <c r="NPX59" s="20"/>
      <c r="NPY59" s="20"/>
      <c r="NPZ59" s="20"/>
      <c r="NQA59" s="20"/>
      <c r="NQB59" s="20"/>
      <c r="NQC59" s="20"/>
      <c r="NQD59" s="20"/>
      <c r="NQE59" s="20"/>
      <c r="NQF59" s="20"/>
      <c r="NQG59" s="20"/>
      <c r="NQH59" s="20"/>
      <c r="NQI59" s="20"/>
      <c r="NQJ59" s="20"/>
      <c r="NQK59" s="20"/>
      <c r="NQL59" s="20"/>
      <c r="NQM59" s="20"/>
      <c r="NQN59" s="20"/>
      <c r="NQO59" s="20"/>
      <c r="NQP59" s="20"/>
      <c r="NQQ59" s="20"/>
      <c r="NQR59" s="20"/>
      <c r="NQS59" s="20"/>
      <c r="NQT59" s="20"/>
      <c r="NQU59" s="20"/>
      <c r="NQV59" s="20"/>
      <c r="NQW59" s="20"/>
      <c r="NQX59" s="20"/>
      <c r="NQY59" s="20"/>
      <c r="NQZ59" s="20"/>
      <c r="NRA59" s="20"/>
      <c r="NRB59" s="20"/>
      <c r="NRC59" s="20"/>
      <c r="NRD59" s="20"/>
      <c r="NRE59" s="20"/>
      <c r="NRF59" s="20"/>
      <c r="NRG59" s="20"/>
      <c r="NRH59" s="20"/>
      <c r="NRI59" s="20"/>
      <c r="NRJ59" s="20"/>
      <c r="NRK59" s="20"/>
      <c r="NRL59" s="20"/>
      <c r="NRM59" s="20"/>
      <c r="NRN59" s="20"/>
      <c r="NRO59" s="20"/>
      <c r="NRP59" s="20"/>
      <c r="NRQ59" s="20"/>
      <c r="NRR59" s="20"/>
      <c r="NRS59" s="20"/>
      <c r="NRT59" s="20"/>
      <c r="NRU59" s="20"/>
      <c r="NRV59" s="20"/>
      <c r="NRW59" s="20"/>
      <c r="NRX59" s="20"/>
      <c r="NRY59" s="20"/>
      <c r="NRZ59" s="20"/>
      <c r="NSA59" s="20"/>
      <c r="NSB59" s="20"/>
      <c r="NSC59" s="20"/>
      <c r="NSD59" s="20"/>
      <c r="NSE59" s="20"/>
      <c r="NSF59" s="20"/>
      <c r="NSG59" s="20"/>
      <c r="NSH59" s="20"/>
      <c r="NSI59" s="20"/>
      <c r="NSJ59" s="20"/>
      <c r="NSK59" s="20"/>
      <c r="NSL59" s="20"/>
      <c r="NSM59" s="20"/>
      <c r="NSN59" s="20"/>
      <c r="NSO59" s="20"/>
      <c r="NSP59" s="20"/>
      <c r="NSQ59" s="20"/>
      <c r="NSR59" s="20"/>
      <c r="NSS59" s="20"/>
      <c r="NST59" s="20"/>
      <c r="NSU59" s="20"/>
      <c r="NSV59" s="20"/>
      <c r="NSW59" s="20"/>
      <c r="NSX59" s="20"/>
      <c r="NSY59" s="20"/>
      <c r="NSZ59" s="20"/>
      <c r="NTA59" s="20"/>
      <c r="NTB59" s="20"/>
      <c r="NTC59" s="20"/>
      <c r="NTD59" s="20"/>
      <c r="NTE59" s="20"/>
      <c r="NTF59" s="20"/>
      <c r="NTG59" s="20"/>
      <c r="NTH59" s="20"/>
      <c r="NTI59" s="20"/>
      <c r="NTJ59" s="20"/>
      <c r="NTK59" s="20"/>
      <c r="NTL59" s="20"/>
      <c r="NTM59" s="20"/>
      <c r="NTN59" s="20"/>
      <c r="NTO59" s="20"/>
      <c r="NTP59" s="20"/>
      <c r="NTQ59" s="20"/>
      <c r="NTR59" s="20"/>
      <c r="NTS59" s="20"/>
      <c r="NTT59" s="20"/>
      <c r="NTU59" s="20"/>
      <c r="NTV59" s="20"/>
      <c r="NTW59" s="20"/>
      <c r="NTX59" s="20"/>
      <c r="NTY59" s="20"/>
      <c r="NTZ59" s="20"/>
      <c r="NUA59" s="20"/>
      <c r="NUB59" s="20"/>
      <c r="NUC59" s="20"/>
      <c r="NUD59" s="20"/>
      <c r="NUE59" s="20"/>
      <c r="NUF59" s="20"/>
      <c r="NUG59" s="20"/>
      <c r="NUH59" s="20"/>
      <c r="NUI59" s="20"/>
      <c r="NUJ59" s="20"/>
      <c r="NUK59" s="20"/>
      <c r="NUL59" s="20"/>
      <c r="NUM59" s="20"/>
      <c r="NUN59" s="20"/>
      <c r="NUO59" s="20"/>
      <c r="NUP59" s="20"/>
      <c r="NUQ59" s="20"/>
      <c r="NUR59" s="20"/>
      <c r="NUS59" s="20"/>
      <c r="NUT59" s="20"/>
      <c r="NUU59" s="20"/>
      <c r="NUV59" s="20"/>
      <c r="NUW59" s="20"/>
      <c r="NUX59" s="20"/>
      <c r="NUY59" s="20"/>
      <c r="NUZ59" s="20"/>
      <c r="NVA59" s="20"/>
      <c r="NVB59" s="20"/>
      <c r="NVC59" s="20"/>
      <c r="NVD59" s="20"/>
      <c r="NVE59" s="20"/>
      <c r="NVF59" s="20"/>
      <c r="NVG59" s="20"/>
      <c r="NVH59" s="20"/>
      <c r="NVI59" s="20"/>
      <c r="NVJ59" s="20"/>
      <c r="NVK59" s="20"/>
      <c r="NVL59" s="20"/>
      <c r="NVM59" s="20"/>
      <c r="NVN59" s="20"/>
      <c r="NVO59" s="20"/>
      <c r="NVP59" s="20"/>
      <c r="NVQ59" s="20"/>
      <c r="NVR59" s="20"/>
      <c r="NVS59" s="20"/>
      <c r="NVT59" s="20"/>
      <c r="NVU59" s="20"/>
      <c r="NVV59" s="20"/>
      <c r="NVW59" s="20"/>
      <c r="NVX59" s="20"/>
      <c r="NVY59" s="20"/>
      <c r="NVZ59" s="20"/>
      <c r="NWA59" s="20"/>
      <c r="NWB59" s="20"/>
      <c r="NWC59" s="20"/>
      <c r="NWD59" s="20"/>
      <c r="NWE59" s="20"/>
      <c r="NWF59" s="20"/>
      <c r="NWG59" s="20"/>
      <c r="NWH59" s="20"/>
      <c r="NWI59" s="20"/>
      <c r="NWJ59" s="20"/>
      <c r="NWK59" s="20"/>
      <c r="NWL59" s="20"/>
      <c r="NWM59" s="20"/>
      <c r="NWN59" s="20"/>
      <c r="NWO59" s="20"/>
      <c r="NWP59" s="20"/>
      <c r="NWQ59" s="20"/>
      <c r="NWR59" s="20"/>
      <c r="NWS59" s="20"/>
      <c r="NWT59" s="20"/>
      <c r="NWU59" s="20"/>
      <c r="NWV59" s="20"/>
      <c r="NWW59" s="20"/>
      <c r="NWX59" s="20"/>
      <c r="NWY59" s="20"/>
      <c r="NWZ59" s="20"/>
      <c r="NXA59" s="20"/>
      <c r="NXB59" s="20"/>
      <c r="NXC59" s="20"/>
      <c r="NXD59" s="20"/>
      <c r="NXE59" s="20"/>
      <c r="NXF59" s="20"/>
      <c r="NXG59" s="20"/>
      <c r="NXH59" s="20"/>
      <c r="NXI59" s="20"/>
      <c r="NXJ59" s="20"/>
      <c r="NXK59" s="20"/>
      <c r="NXL59" s="20"/>
      <c r="NXM59" s="20"/>
      <c r="NXN59" s="20"/>
      <c r="NXO59" s="20"/>
      <c r="NXP59" s="20"/>
      <c r="NXQ59" s="20"/>
      <c r="NXR59" s="20"/>
      <c r="NXS59" s="20"/>
      <c r="NXT59" s="20"/>
      <c r="NXU59" s="20"/>
      <c r="NXV59" s="20"/>
      <c r="NXW59" s="20"/>
      <c r="NXX59" s="20"/>
      <c r="NXY59" s="20"/>
      <c r="NXZ59" s="20"/>
      <c r="NYA59" s="20"/>
      <c r="NYB59" s="20"/>
      <c r="NYC59" s="20"/>
      <c r="NYD59" s="20"/>
      <c r="NYE59" s="20"/>
      <c r="NYF59" s="20"/>
      <c r="NYG59" s="20"/>
      <c r="NYH59" s="20"/>
      <c r="NYI59" s="20"/>
      <c r="NYJ59" s="20"/>
      <c r="NYK59" s="20"/>
      <c r="NYL59" s="20"/>
      <c r="NYM59" s="20"/>
      <c r="NYN59" s="20"/>
      <c r="NYO59" s="20"/>
      <c r="NYP59" s="20"/>
      <c r="NYQ59" s="20"/>
      <c r="NYR59" s="20"/>
      <c r="NYS59" s="20"/>
      <c r="NYT59" s="20"/>
      <c r="NYU59" s="20"/>
      <c r="NYV59" s="20"/>
      <c r="NYW59" s="20"/>
      <c r="NYX59" s="20"/>
      <c r="NYY59" s="20"/>
      <c r="NYZ59" s="20"/>
      <c r="NZA59" s="20"/>
      <c r="NZB59" s="20"/>
      <c r="NZC59" s="20"/>
      <c r="NZD59" s="20"/>
      <c r="NZE59" s="20"/>
      <c r="NZF59" s="20"/>
      <c r="NZG59" s="20"/>
      <c r="NZH59" s="20"/>
      <c r="NZI59" s="20"/>
      <c r="NZJ59" s="20"/>
      <c r="NZK59" s="20"/>
      <c r="NZL59" s="20"/>
      <c r="NZM59" s="20"/>
      <c r="NZN59" s="20"/>
      <c r="NZO59" s="20"/>
      <c r="NZP59" s="20"/>
      <c r="NZQ59" s="20"/>
      <c r="NZR59" s="20"/>
      <c r="NZS59" s="20"/>
      <c r="NZT59" s="20"/>
      <c r="NZU59" s="20"/>
      <c r="NZV59" s="20"/>
      <c r="NZW59" s="20"/>
      <c r="NZX59" s="20"/>
      <c r="NZY59" s="20"/>
      <c r="NZZ59" s="20"/>
      <c r="OAA59" s="20"/>
      <c r="OAB59" s="20"/>
      <c r="OAC59" s="20"/>
      <c r="OAD59" s="20"/>
      <c r="OAE59" s="20"/>
      <c r="OAF59" s="20"/>
      <c r="OAG59" s="20"/>
      <c r="OAH59" s="20"/>
      <c r="OAI59" s="20"/>
      <c r="OAJ59" s="20"/>
      <c r="OAK59" s="20"/>
      <c r="OAL59" s="20"/>
      <c r="OAM59" s="20"/>
      <c r="OAN59" s="20"/>
      <c r="OAO59" s="20"/>
      <c r="OAP59" s="20"/>
      <c r="OAQ59" s="20"/>
      <c r="OAR59" s="20"/>
      <c r="OAS59" s="20"/>
      <c r="OAT59" s="20"/>
      <c r="OAU59" s="20"/>
      <c r="OAV59" s="20"/>
      <c r="OAW59" s="20"/>
      <c r="OAX59" s="20"/>
      <c r="OAY59" s="20"/>
      <c r="OAZ59" s="20"/>
      <c r="OBA59" s="20"/>
      <c r="OBB59" s="20"/>
      <c r="OBC59" s="20"/>
      <c r="OBD59" s="20"/>
      <c r="OBE59" s="20"/>
      <c r="OBF59" s="20"/>
      <c r="OBG59" s="20"/>
      <c r="OBH59" s="20"/>
      <c r="OBI59" s="20"/>
      <c r="OBJ59" s="20"/>
      <c r="OBK59" s="20"/>
      <c r="OBL59" s="20"/>
      <c r="OBM59" s="20"/>
      <c r="OBN59" s="20"/>
      <c r="OBO59" s="20"/>
      <c r="OBP59" s="20"/>
      <c r="OBQ59" s="20"/>
      <c r="OBR59" s="20"/>
      <c r="OBS59" s="20"/>
      <c r="OBT59" s="20"/>
      <c r="OBU59" s="20"/>
      <c r="OBV59" s="20"/>
      <c r="OBW59" s="20"/>
      <c r="OBX59" s="20"/>
      <c r="OBY59" s="20"/>
      <c r="OBZ59" s="20"/>
      <c r="OCA59" s="20"/>
      <c r="OCB59" s="20"/>
      <c r="OCC59" s="20"/>
      <c r="OCD59" s="20"/>
      <c r="OCE59" s="20"/>
      <c r="OCF59" s="20"/>
      <c r="OCG59" s="20"/>
      <c r="OCH59" s="20"/>
      <c r="OCI59" s="20"/>
      <c r="OCJ59" s="20"/>
      <c r="OCK59" s="20"/>
      <c r="OCL59" s="20"/>
      <c r="OCM59" s="20"/>
      <c r="OCN59" s="20"/>
      <c r="OCO59" s="20"/>
      <c r="OCP59" s="20"/>
      <c r="OCQ59" s="20"/>
      <c r="OCR59" s="20"/>
      <c r="OCS59" s="20"/>
      <c r="OCT59" s="20"/>
      <c r="OCU59" s="20"/>
      <c r="OCV59" s="20"/>
      <c r="OCW59" s="20"/>
      <c r="OCX59" s="20"/>
      <c r="OCY59" s="20"/>
      <c r="OCZ59" s="20"/>
      <c r="ODA59" s="20"/>
      <c r="ODB59" s="20"/>
      <c r="ODC59" s="20"/>
      <c r="ODD59" s="20"/>
      <c r="ODE59" s="20"/>
      <c r="ODF59" s="20"/>
      <c r="ODG59" s="20"/>
      <c r="ODH59" s="20"/>
      <c r="ODI59" s="20"/>
      <c r="ODJ59" s="20"/>
      <c r="ODK59" s="20"/>
      <c r="ODL59" s="20"/>
      <c r="ODM59" s="20"/>
      <c r="ODN59" s="20"/>
      <c r="ODO59" s="20"/>
      <c r="ODP59" s="20"/>
      <c r="ODQ59" s="20"/>
      <c r="ODR59" s="20"/>
      <c r="ODS59" s="20"/>
      <c r="ODT59" s="20"/>
      <c r="ODU59" s="20"/>
      <c r="ODV59" s="20"/>
      <c r="ODW59" s="20"/>
      <c r="ODX59" s="20"/>
      <c r="ODY59" s="20"/>
      <c r="ODZ59" s="20"/>
      <c r="OEA59" s="20"/>
      <c r="OEB59" s="20"/>
      <c r="OEC59" s="20"/>
      <c r="OED59" s="20"/>
      <c r="OEE59" s="20"/>
      <c r="OEF59" s="20"/>
      <c r="OEG59" s="20"/>
      <c r="OEH59" s="20"/>
      <c r="OEI59" s="20"/>
      <c r="OEJ59" s="20"/>
      <c r="OEK59" s="20"/>
      <c r="OEL59" s="20"/>
      <c r="OEM59" s="20"/>
      <c r="OEN59" s="20"/>
      <c r="OEO59" s="20"/>
      <c r="OEP59" s="20"/>
      <c r="OEQ59" s="20"/>
      <c r="OER59" s="20"/>
      <c r="OES59" s="20"/>
      <c r="OET59" s="20"/>
      <c r="OEU59" s="20"/>
      <c r="OEV59" s="20"/>
      <c r="OEW59" s="20"/>
      <c r="OEX59" s="20"/>
      <c r="OEY59" s="20"/>
      <c r="OEZ59" s="20"/>
      <c r="OFA59" s="20"/>
      <c r="OFB59" s="20"/>
      <c r="OFC59" s="20"/>
      <c r="OFD59" s="20"/>
      <c r="OFE59" s="20"/>
      <c r="OFF59" s="20"/>
      <c r="OFG59" s="20"/>
      <c r="OFH59" s="20"/>
      <c r="OFI59" s="20"/>
      <c r="OFJ59" s="20"/>
      <c r="OFK59" s="20"/>
      <c r="OFL59" s="20"/>
      <c r="OFM59" s="20"/>
      <c r="OFN59" s="20"/>
      <c r="OFO59" s="20"/>
      <c r="OFP59" s="20"/>
      <c r="OFQ59" s="20"/>
      <c r="OFR59" s="20"/>
      <c r="OFS59" s="20"/>
      <c r="OFT59" s="20"/>
      <c r="OFU59" s="20"/>
      <c r="OFV59" s="20"/>
      <c r="OFW59" s="20"/>
      <c r="OFX59" s="20"/>
      <c r="OFY59" s="20"/>
      <c r="OFZ59" s="20"/>
      <c r="OGA59" s="20"/>
      <c r="OGB59" s="20"/>
      <c r="OGC59" s="20"/>
      <c r="OGD59" s="20"/>
      <c r="OGE59" s="20"/>
      <c r="OGF59" s="20"/>
      <c r="OGG59" s="20"/>
      <c r="OGH59" s="20"/>
      <c r="OGI59" s="20"/>
      <c r="OGJ59" s="20"/>
      <c r="OGK59" s="20"/>
      <c r="OGL59" s="20"/>
      <c r="OGM59" s="20"/>
      <c r="OGN59" s="20"/>
      <c r="OGO59" s="20"/>
      <c r="OGP59" s="20"/>
      <c r="OGQ59" s="20"/>
      <c r="OGR59" s="20"/>
      <c r="OGS59" s="20"/>
      <c r="OGT59" s="20"/>
      <c r="OGU59" s="20"/>
      <c r="OGV59" s="20"/>
      <c r="OGW59" s="20"/>
      <c r="OGX59" s="20"/>
      <c r="OGY59" s="20"/>
      <c r="OGZ59" s="20"/>
      <c r="OHA59" s="20"/>
      <c r="OHB59" s="20"/>
      <c r="OHC59" s="20"/>
      <c r="OHD59" s="20"/>
      <c r="OHE59" s="20"/>
      <c r="OHF59" s="20"/>
      <c r="OHG59" s="20"/>
      <c r="OHH59" s="20"/>
      <c r="OHI59" s="20"/>
      <c r="OHJ59" s="20"/>
      <c r="OHK59" s="20"/>
      <c r="OHL59" s="20"/>
      <c r="OHM59" s="20"/>
      <c r="OHN59" s="20"/>
      <c r="OHO59" s="20"/>
      <c r="OHP59" s="20"/>
      <c r="OHQ59" s="20"/>
      <c r="OHR59" s="20"/>
      <c r="OHS59" s="20"/>
      <c r="OHT59" s="20"/>
      <c r="OHU59" s="20"/>
      <c r="OHV59" s="20"/>
      <c r="OHW59" s="20"/>
      <c r="OHX59" s="20"/>
      <c r="OHY59" s="20"/>
      <c r="OHZ59" s="20"/>
      <c r="OIA59" s="20"/>
      <c r="OIB59" s="20"/>
      <c r="OIC59" s="20"/>
      <c r="OID59" s="20"/>
      <c r="OIE59" s="20"/>
      <c r="OIF59" s="20"/>
      <c r="OIG59" s="20"/>
      <c r="OIH59" s="20"/>
      <c r="OII59" s="20"/>
      <c r="OIJ59" s="20"/>
      <c r="OIK59" s="20"/>
      <c r="OIL59" s="20"/>
      <c r="OIM59" s="20"/>
      <c r="OIN59" s="20"/>
      <c r="OIO59" s="20"/>
      <c r="OIP59" s="20"/>
      <c r="OIQ59" s="20"/>
      <c r="OIR59" s="20"/>
      <c r="OIS59" s="20"/>
      <c r="OIT59" s="20"/>
      <c r="OIU59" s="20"/>
      <c r="OIV59" s="20"/>
      <c r="OIW59" s="20"/>
      <c r="OIX59" s="20"/>
      <c r="OIY59" s="20"/>
      <c r="OIZ59" s="20"/>
      <c r="OJA59" s="20"/>
      <c r="OJB59" s="20"/>
      <c r="OJC59" s="20"/>
      <c r="OJD59" s="20"/>
      <c r="OJE59" s="20"/>
      <c r="OJF59" s="20"/>
      <c r="OJG59" s="20"/>
      <c r="OJH59" s="20"/>
      <c r="OJI59" s="20"/>
      <c r="OJJ59" s="20"/>
      <c r="OJK59" s="20"/>
      <c r="OJL59" s="20"/>
      <c r="OJM59" s="20"/>
      <c r="OJN59" s="20"/>
      <c r="OJO59" s="20"/>
      <c r="OJP59" s="20"/>
      <c r="OJQ59" s="20"/>
      <c r="OJR59" s="20"/>
      <c r="OJS59" s="20"/>
      <c r="OJT59" s="20"/>
      <c r="OJU59" s="20"/>
      <c r="OJV59" s="20"/>
      <c r="OJW59" s="20"/>
      <c r="OJX59" s="20"/>
      <c r="OJY59" s="20"/>
      <c r="OJZ59" s="20"/>
      <c r="OKA59" s="20"/>
      <c r="OKB59" s="20"/>
      <c r="OKC59" s="20"/>
      <c r="OKD59" s="20"/>
      <c r="OKE59" s="20"/>
      <c r="OKF59" s="20"/>
      <c r="OKG59" s="20"/>
      <c r="OKH59" s="20"/>
      <c r="OKI59" s="20"/>
      <c r="OKJ59" s="20"/>
      <c r="OKK59" s="20"/>
      <c r="OKL59" s="20"/>
      <c r="OKM59" s="20"/>
      <c r="OKN59" s="20"/>
      <c r="OKO59" s="20"/>
      <c r="OKP59" s="20"/>
      <c r="OKQ59" s="20"/>
      <c r="OKR59" s="20"/>
      <c r="OKS59" s="20"/>
      <c r="OKT59" s="20"/>
      <c r="OKU59" s="20"/>
      <c r="OKV59" s="20"/>
      <c r="OKW59" s="20"/>
      <c r="OKX59" s="20"/>
      <c r="OKY59" s="20"/>
      <c r="OKZ59" s="20"/>
      <c r="OLA59" s="20"/>
      <c r="OLB59" s="20"/>
      <c r="OLC59" s="20"/>
      <c r="OLD59" s="20"/>
      <c r="OLE59" s="20"/>
      <c r="OLF59" s="20"/>
      <c r="OLG59" s="20"/>
      <c r="OLH59" s="20"/>
      <c r="OLI59" s="20"/>
      <c r="OLJ59" s="20"/>
      <c r="OLK59" s="20"/>
      <c r="OLL59" s="20"/>
      <c r="OLM59" s="20"/>
      <c r="OLN59" s="20"/>
      <c r="OLO59" s="20"/>
      <c r="OLP59" s="20"/>
      <c r="OLQ59" s="20"/>
      <c r="OLR59" s="20"/>
      <c r="OLS59" s="20"/>
      <c r="OLT59" s="20"/>
      <c r="OLU59" s="20"/>
      <c r="OLV59" s="20"/>
      <c r="OLW59" s="20"/>
      <c r="OLX59" s="20"/>
      <c r="OLY59" s="20"/>
      <c r="OLZ59" s="20"/>
      <c r="OMA59" s="20"/>
      <c r="OMB59" s="20"/>
      <c r="OMC59" s="20"/>
      <c r="OMD59" s="20"/>
      <c r="OME59" s="20"/>
      <c r="OMF59" s="20"/>
      <c r="OMG59" s="20"/>
      <c r="OMH59" s="20"/>
      <c r="OMI59" s="20"/>
      <c r="OMJ59" s="20"/>
      <c r="OMK59" s="20"/>
      <c r="OML59" s="20"/>
      <c r="OMM59" s="20"/>
      <c r="OMN59" s="20"/>
      <c r="OMO59" s="20"/>
      <c r="OMP59" s="20"/>
      <c r="OMQ59" s="20"/>
      <c r="OMR59" s="20"/>
      <c r="OMS59" s="20"/>
      <c r="OMT59" s="20"/>
      <c r="OMU59" s="20"/>
      <c r="OMV59" s="20"/>
      <c r="OMW59" s="20"/>
      <c r="OMX59" s="20"/>
      <c r="OMY59" s="20"/>
      <c r="OMZ59" s="20"/>
      <c r="ONA59" s="20"/>
      <c r="ONB59" s="20"/>
      <c r="ONC59" s="20"/>
      <c r="OND59" s="20"/>
      <c r="ONE59" s="20"/>
      <c r="ONF59" s="20"/>
      <c r="ONG59" s="20"/>
      <c r="ONH59" s="20"/>
      <c r="ONI59" s="20"/>
      <c r="ONJ59" s="20"/>
      <c r="ONK59" s="20"/>
      <c r="ONL59" s="20"/>
      <c r="ONM59" s="20"/>
      <c r="ONN59" s="20"/>
      <c r="ONO59" s="20"/>
      <c r="ONP59" s="20"/>
      <c r="ONQ59" s="20"/>
      <c r="ONR59" s="20"/>
      <c r="ONS59" s="20"/>
      <c r="ONT59" s="20"/>
      <c r="ONU59" s="20"/>
      <c r="ONV59" s="20"/>
      <c r="ONW59" s="20"/>
      <c r="ONX59" s="20"/>
      <c r="ONY59" s="20"/>
      <c r="ONZ59" s="20"/>
      <c r="OOA59" s="20"/>
      <c r="OOB59" s="20"/>
      <c r="OOC59" s="20"/>
      <c r="OOD59" s="20"/>
      <c r="OOE59" s="20"/>
      <c r="OOF59" s="20"/>
      <c r="OOG59" s="20"/>
      <c r="OOH59" s="20"/>
      <c r="OOI59" s="20"/>
      <c r="OOJ59" s="20"/>
      <c r="OOK59" s="20"/>
      <c r="OOL59" s="20"/>
      <c r="OOM59" s="20"/>
      <c r="OON59" s="20"/>
      <c r="OOO59" s="20"/>
      <c r="OOP59" s="20"/>
      <c r="OOQ59" s="20"/>
      <c r="OOR59" s="20"/>
      <c r="OOS59" s="20"/>
      <c r="OOT59" s="20"/>
      <c r="OOU59" s="20"/>
      <c r="OOV59" s="20"/>
      <c r="OOW59" s="20"/>
      <c r="OOX59" s="20"/>
      <c r="OOY59" s="20"/>
      <c r="OOZ59" s="20"/>
      <c r="OPA59" s="20"/>
      <c r="OPB59" s="20"/>
      <c r="OPC59" s="20"/>
      <c r="OPD59" s="20"/>
      <c r="OPE59" s="20"/>
      <c r="OPF59" s="20"/>
      <c r="OPG59" s="20"/>
      <c r="OPH59" s="20"/>
      <c r="OPI59" s="20"/>
      <c r="OPJ59" s="20"/>
      <c r="OPK59" s="20"/>
      <c r="OPL59" s="20"/>
      <c r="OPM59" s="20"/>
      <c r="OPN59" s="20"/>
      <c r="OPO59" s="20"/>
      <c r="OPP59" s="20"/>
      <c r="OPQ59" s="20"/>
      <c r="OPR59" s="20"/>
      <c r="OPS59" s="20"/>
      <c r="OPT59" s="20"/>
      <c r="OPU59" s="20"/>
      <c r="OPV59" s="20"/>
      <c r="OPW59" s="20"/>
      <c r="OPX59" s="20"/>
      <c r="OPY59" s="20"/>
      <c r="OPZ59" s="20"/>
      <c r="OQA59" s="20"/>
      <c r="OQB59" s="20"/>
      <c r="OQC59" s="20"/>
      <c r="OQD59" s="20"/>
      <c r="OQE59" s="20"/>
      <c r="OQF59" s="20"/>
      <c r="OQG59" s="20"/>
      <c r="OQH59" s="20"/>
      <c r="OQI59" s="20"/>
      <c r="OQJ59" s="20"/>
      <c r="OQK59" s="20"/>
      <c r="OQL59" s="20"/>
      <c r="OQM59" s="20"/>
      <c r="OQN59" s="20"/>
      <c r="OQO59" s="20"/>
      <c r="OQP59" s="20"/>
      <c r="OQQ59" s="20"/>
      <c r="OQR59" s="20"/>
      <c r="OQS59" s="20"/>
      <c r="OQT59" s="20"/>
      <c r="OQU59" s="20"/>
      <c r="OQV59" s="20"/>
      <c r="OQW59" s="20"/>
      <c r="OQX59" s="20"/>
      <c r="OQY59" s="20"/>
      <c r="OQZ59" s="20"/>
      <c r="ORA59" s="20"/>
      <c r="ORB59" s="20"/>
      <c r="ORC59" s="20"/>
      <c r="ORD59" s="20"/>
      <c r="ORE59" s="20"/>
      <c r="ORF59" s="20"/>
      <c r="ORG59" s="20"/>
      <c r="ORH59" s="20"/>
      <c r="ORI59" s="20"/>
      <c r="ORJ59" s="20"/>
      <c r="ORK59" s="20"/>
      <c r="ORL59" s="20"/>
      <c r="ORM59" s="20"/>
      <c r="ORN59" s="20"/>
      <c r="ORO59" s="20"/>
      <c r="ORP59" s="20"/>
      <c r="ORQ59" s="20"/>
      <c r="ORR59" s="20"/>
      <c r="ORS59" s="20"/>
      <c r="ORT59" s="20"/>
      <c r="ORU59" s="20"/>
      <c r="ORV59" s="20"/>
      <c r="ORW59" s="20"/>
      <c r="ORX59" s="20"/>
      <c r="ORY59" s="20"/>
      <c r="ORZ59" s="20"/>
      <c r="OSA59" s="20"/>
      <c r="OSB59" s="20"/>
      <c r="OSC59" s="20"/>
      <c r="OSD59" s="20"/>
      <c r="OSE59" s="20"/>
      <c r="OSF59" s="20"/>
      <c r="OSG59" s="20"/>
      <c r="OSH59" s="20"/>
      <c r="OSI59" s="20"/>
      <c r="OSJ59" s="20"/>
      <c r="OSK59" s="20"/>
      <c r="OSL59" s="20"/>
      <c r="OSM59" s="20"/>
      <c r="OSN59" s="20"/>
      <c r="OSO59" s="20"/>
      <c r="OSP59" s="20"/>
      <c r="OSQ59" s="20"/>
      <c r="OSR59" s="20"/>
      <c r="OSS59" s="20"/>
      <c r="OST59" s="20"/>
      <c r="OSU59" s="20"/>
      <c r="OSV59" s="20"/>
      <c r="OSW59" s="20"/>
      <c r="OSX59" s="20"/>
      <c r="OSY59" s="20"/>
      <c r="OSZ59" s="20"/>
      <c r="OTA59" s="20"/>
      <c r="OTB59" s="20"/>
      <c r="OTC59" s="20"/>
      <c r="OTD59" s="20"/>
      <c r="OTE59" s="20"/>
      <c r="OTF59" s="20"/>
      <c r="OTG59" s="20"/>
      <c r="OTH59" s="20"/>
      <c r="OTI59" s="20"/>
      <c r="OTJ59" s="20"/>
      <c r="OTK59" s="20"/>
      <c r="OTL59" s="20"/>
      <c r="OTM59" s="20"/>
      <c r="OTN59" s="20"/>
      <c r="OTO59" s="20"/>
      <c r="OTP59" s="20"/>
      <c r="OTQ59" s="20"/>
      <c r="OTR59" s="20"/>
      <c r="OTS59" s="20"/>
      <c r="OTT59" s="20"/>
      <c r="OTU59" s="20"/>
      <c r="OTV59" s="20"/>
      <c r="OTW59" s="20"/>
      <c r="OTX59" s="20"/>
      <c r="OTY59" s="20"/>
      <c r="OTZ59" s="20"/>
      <c r="OUA59" s="20"/>
      <c r="OUB59" s="20"/>
      <c r="OUC59" s="20"/>
      <c r="OUD59" s="20"/>
      <c r="OUE59" s="20"/>
      <c r="OUF59" s="20"/>
      <c r="OUG59" s="20"/>
      <c r="OUH59" s="20"/>
      <c r="OUI59" s="20"/>
      <c r="OUJ59" s="20"/>
      <c r="OUK59" s="20"/>
      <c r="OUL59" s="20"/>
      <c r="OUM59" s="20"/>
      <c r="OUN59" s="20"/>
      <c r="OUO59" s="20"/>
      <c r="OUP59" s="20"/>
      <c r="OUQ59" s="20"/>
      <c r="OUR59" s="20"/>
      <c r="OUS59" s="20"/>
      <c r="OUT59" s="20"/>
      <c r="OUU59" s="20"/>
      <c r="OUV59" s="20"/>
      <c r="OUW59" s="20"/>
      <c r="OUX59" s="20"/>
      <c r="OUY59" s="20"/>
      <c r="OUZ59" s="20"/>
      <c r="OVA59" s="20"/>
      <c r="OVB59" s="20"/>
      <c r="OVC59" s="20"/>
      <c r="OVD59" s="20"/>
      <c r="OVE59" s="20"/>
      <c r="OVF59" s="20"/>
      <c r="OVG59" s="20"/>
      <c r="OVH59" s="20"/>
      <c r="OVI59" s="20"/>
      <c r="OVJ59" s="20"/>
      <c r="OVK59" s="20"/>
      <c r="OVL59" s="20"/>
      <c r="OVM59" s="20"/>
      <c r="OVN59" s="20"/>
      <c r="OVO59" s="20"/>
      <c r="OVP59" s="20"/>
      <c r="OVQ59" s="20"/>
      <c r="OVR59" s="20"/>
      <c r="OVS59" s="20"/>
      <c r="OVT59" s="20"/>
      <c r="OVU59" s="20"/>
      <c r="OVV59" s="20"/>
      <c r="OVW59" s="20"/>
      <c r="OVX59" s="20"/>
      <c r="OVY59" s="20"/>
      <c r="OVZ59" s="20"/>
      <c r="OWA59" s="20"/>
      <c r="OWB59" s="20"/>
      <c r="OWC59" s="20"/>
      <c r="OWD59" s="20"/>
      <c r="OWE59" s="20"/>
      <c r="OWF59" s="20"/>
      <c r="OWG59" s="20"/>
      <c r="OWH59" s="20"/>
      <c r="OWI59" s="20"/>
      <c r="OWJ59" s="20"/>
      <c r="OWK59" s="20"/>
      <c r="OWL59" s="20"/>
      <c r="OWM59" s="20"/>
      <c r="OWN59" s="20"/>
      <c r="OWO59" s="20"/>
      <c r="OWP59" s="20"/>
      <c r="OWQ59" s="20"/>
      <c r="OWR59" s="20"/>
      <c r="OWS59" s="20"/>
      <c r="OWT59" s="20"/>
      <c r="OWU59" s="20"/>
      <c r="OWV59" s="20"/>
      <c r="OWW59" s="20"/>
      <c r="OWX59" s="20"/>
      <c r="OWY59" s="20"/>
      <c r="OWZ59" s="20"/>
      <c r="OXA59" s="20"/>
      <c r="OXB59" s="20"/>
      <c r="OXC59" s="20"/>
      <c r="OXD59" s="20"/>
      <c r="OXE59" s="20"/>
      <c r="OXF59" s="20"/>
      <c r="OXG59" s="20"/>
      <c r="OXH59" s="20"/>
      <c r="OXI59" s="20"/>
      <c r="OXJ59" s="20"/>
      <c r="OXK59" s="20"/>
      <c r="OXL59" s="20"/>
      <c r="OXM59" s="20"/>
      <c r="OXN59" s="20"/>
      <c r="OXO59" s="20"/>
      <c r="OXP59" s="20"/>
      <c r="OXQ59" s="20"/>
      <c r="OXR59" s="20"/>
      <c r="OXS59" s="20"/>
      <c r="OXT59" s="20"/>
      <c r="OXU59" s="20"/>
      <c r="OXV59" s="20"/>
      <c r="OXW59" s="20"/>
      <c r="OXX59" s="20"/>
      <c r="OXY59" s="20"/>
      <c r="OXZ59" s="20"/>
      <c r="OYA59" s="20"/>
      <c r="OYB59" s="20"/>
      <c r="OYC59" s="20"/>
      <c r="OYD59" s="20"/>
      <c r="OYE59" s="20"/>
      <c r="OYF59" s="20"/>
      <c r="OYG59" s="20"/>
      <c r="OYH59" s="20"/>
      <c r="OYI59" s="20"/>
      <c r="OYJ59" s="20"/>
      <c r="OYK59" s="20"/>
      <c r="OYL59" s="20"/>
      <c r="OYM59" s="20"/>
      <c r="OYN59" s="20"/>
      <c r="OYO59" s="20"/>
      <c r="OYP59" s="20"/>
      <c r="OYQ59" s="20"/>
      <c r="OYR59" s="20"/>
      <c r="OYS59" s="20"/>
      <c r="OYT59" s="20"/>
      <c r="OYU59" s="20"/>
      <c r="OYV59" s="20"/>
      <c r="OYW59" s="20"/>
      <c r="OYX59" s="20"/>
      <c r="OYY59" s="20"/>
      <c r="OYZ59" s="20"/>
      <c r="OZA59" s="20"/>
      <c r="OZB59" s="20"/>
      <c r="OZC59" s="20"/>
      <c r="OZD59" s="20"/>
      <c r="OZE59" s="20"/>
      <c r="OZF59" s="20"/>
      <c r="OZG59" s="20"/>
      <c r="OZH59" s="20"/>
      <c r="OZI59" s="20"/>
      <c r="OZJ59" s="20"/>
      <c r="OZK59" s="20"/>
      <c r="OZL59" s="20"/>
      <c r="OZM59" s="20"/>
      <c r="OZN59" s="20"/>
      <c r="OZO59" s="20"/>
      <c r="OZP59" s="20"/>
      <c r="OZQ59" s="20"/>
      <c r="OZR59" s="20"/>
      <c r="OZS59" s="20"/>
      <c r="OZT59" s="20"/>
      <c r="OZU59" s="20"/>
      <c r="OZV59" s="20"/>
      <c r="OZW59" s="20"/>
      <c r="OZX59" s="20"/>
      <c r="OZY59" s="20"/>
      <c r="OZZ59" s="20"/>
      <c r="PAA59" s="20"/>
      <c r="PAB59" s="20"/>
      <c r="PAC59" s="20"/>
      <c r="PAD59" s="20"/>
      <c r="PAE59" s="20"/>
      <c r="PAF59" s="20"/>
      <c r="PAG59" s="20"/>
      <c r="PAH59" s="20"/>
      <c r="PAI59" s="20"/>
      <c r="PAJ59" s="20"/>
      <c r="PAK59" s="20"/>
      <c r="PAL59" s="20"/>
      <c r="PAM59" s="20"/>
      <c r="PAN59" s="20"/>
      <c r="PAO59" s="20"/>
      <c r="PAP59" s="20"/>
      <c r="PAQ59" s="20"/>
      <c r="PAR59" s="20"/>
      <c r="PAS59" s="20"/>
      <c r="PAT59" s="20"/>
      <c r="PAU59" s="20"/>
      <c r="PAV59" s="20"/>
      <c r="PAW59" s="20"/>
      <c r="PAX59" s="20"/>
      <c r="PAY59" s="20"/>
      <c r="PAZ59" s="20"/>
      <c r="PBA59" s="20"/>
      <c r="PBB59" s="20"/>
      <c r="PBC59" s="20"/>
      <c r="PBD59" s="20"/>
      <c r="PBE59" s="20"/>
      <c r="PBF59" s="20"/>
      <c r="PBG59" s="20"/>
      <c r="PBH59" s="20"/>
      <c r="PBI59" s="20"/>
      <c r="PBJ59" s="20"/>
      <c r="PBK59" s="20"/>
      <c r="PBL59" s="20"/>
      <c r="PBM59" s="20"/>
      <c r="PBN59" s="20"/>
      <c r="PBO59" s="20"/>
      <c r="PBP59" s="20"/>
      <c r="PBQ59" s="20"/>
      <c r="PBR59" s="20"/>
      <c r="PBS59" s="20"/>
      <c r="PBT59" s="20"/>
      <c r="PBU59" s="20"/>
      <c r="PBV59" s="20"/>
      <c r="PBW59" s="20"/>
      <c r="PBX59" s="20"/>
      <c r="PBY59" s="20"/>
      <c r="PBZ59" s="20"/>
      <c r="PCA59" s="20"/>
      <c r="PCB59" s="20"/>
      <c r="PCC59" s="20"/>
      <c r="PCD59" s="20"/>
      <c r="PCE59" s="20"/>
      <c r="PCF59" s="20"/>
      <c r="PCG59" s="20"/>
      <c r="PCH59" s="20"/>
      <c r="PCI59" s="20"/>
      <c r="PCJ59" s="20"/>
      <c r="PCK59" s="20"/>
      <c r="PCL59" s="20"/>
      <c r="PCM59" s="20"/>
      <c r="PCN59" s="20"/>
      <c r="PCO59" s="20"/>
      <c r="PCP59" s="20"/>
      <c r="PCQ59" s="20"/>
      <c r="PCR59" s="20"/>
      <c r="PCS59" s="20"/>
      <c r="PCT59" s="20"/>
      <c r="PCU59" s="20"/>
      <c r="PCV59" s="20"/>
      <c r="PCW59" s="20"/>
      <c r="PCX59" s="20"/>
      <c r="PCY59" s="20"/>
      <c r="PCZ59" s="20"/>
      <c r="PDA59" s="20"/>
      <c r="PDB59" s="20"/>
      <c r="PDC59" s="20"/>
      <c r="PDD59" s="20"/>
      <c r="PDE59" s="20"/>
      <c r="PDF59" s="20"/>
      <c r="PDG59" s="20"/>
      <c r="PDH59" s="20"/>
      <c r="PDI59" s="20"/>
      <c r="PDJ59" s="20"/>
      <c r="PDK59" s="20"/>
      <c r="PDL59" s="20"/>
      <c r="PDM59" s="20"/>
      <c r="PDN59" s="20"/>
      <c r="PDO59" s="20"/>
      <c r="PDP59" s="20"/>
      <c r="PDQ59" s="20"/>
      <c r="PDR59" s="20"/>
      <c r="PDS59" s="20"/>
      <c r="PDT59" s="20"/>
      <c r="PDU59" s="20"/>
      <c r="PDV59" s="20"/>
      <c r="PDW59" s="20"/>
      <c r="PDX59" s="20"/>
      <c r="PDY59" s="20"/>
      <c r="PDZ59" s="20"/>
      <c r="PEA59" s="20"/>
      <c r="PEB59" s="20"/>
      <c r="PEC59" s="20"/>
      <c r="PED59" s="20"/>
      <c r="PEE59" s="20"/>
      <c r="PEF59" s="20"/>
      <c r="PEG59" s="20"/>
      <c r="PEH59" s="20"/>
      <c r="PEI59" s="20"/>
      <c r="PEJ59" s="20"/>
      <c r="PEK59" s="20"/>
      <c r="PEL59" s="20"/>
      <c r="PEM59" s="20"/>
      <c r="PEN59" s="20"/>
      <c r="PEO59" s="20"/>
      <c r="PEP59" s="20"/>
      <c r="PEQ59" s="20"/>
      <c r="PER59" s="20"/>
      <c r="PES59" s="20"/>
      <c r="PET59" s="20"/>
      <c r="PEU59" s="20"/>
      <c r="PEV59" s="20"/>
      <c r="PEW59" s="20"/>
      <c r="PEX59" s="20"/>
      <c r="PEY59" s="20"/>
      <c r="PEZ59" s="20"/>
      <c r="PFA59" s="20"/>
      <c r="PFB59" s="20"/>
      <c r="PFC59" s="20"/>
      <c r="PFD59" s="20"/>
      <c r="PFE59" s="20"/>
      <c r="PFF59" s="20"/>
      <c r="PFG59" s="20"/>
      <c r="PFH59" s="20"/>
      <c r="PFI59" s="20"/>
      <c r="PFJ59" s="20"/>
      <c r="PFK59" s="20"/>
      <c r="PFL59" s="20"/>
      <c r="PFM59" s="20"/>
      <c r="PFN59" s="20"/>
      <c r="PFO59" s="20"/>
      <c r="PFP59" s="20"/>
      <c r="PFQ59" s="20"/>
      <c r="PFR59" s="20"/>
      <c r="PFS59" s="20"/>
      <c r="PFT59" s="20"/>
      <c r="PFU59" s="20"/>
      <c r="PFV59" s="20"/>
      <c r="PFW59" s="20"/>
      <c r="PFX59" s="20"/>
      <c r="PFY59" s="20"/>
      <c r="PFZ59" s="20"/>
      <c r="PGA59" s="20"/>
      <c r="PGB59" s="20"/>
      <c r="PGC59" s="20"/>
      <c r="PGD59" s="20"/>
      <c r="PGE59" s="20"/>
      <c r="PGF59" s="20"/>
      <c r="PGG59" s="20"/>
      <c r="PGH59" s="20"/>
      <c r="PGI59" s="20"/>
      <c r="PGJ59" s="20"/>
      <c r="PGK59" s="20"/>
      <c r="PGL59" s="20"/>
      <c r="PGM59" s="20"/>
      <c r="PGN59" s="20"/>
      <c r="PGO59" s="20"/>
      <c r="PGP59" s="20"/>
      <c r="PGQ59" s="20"/>
      <c r="PGR59" s="20"/>
      <c r="PGS59" s="20"/>
      <c r="PGT59" s="20"/>
      <c r="PGU59" s="20"/>
      <c r="PGV59" s="20"/>
      <c r="PGW59" s="20"/>
      <c r="PGX59" s="20"/>
      <c r="PGY59" s="20"/>
      <c r="PGZ59" s="20"/>
      <c r="PHA59" s="20"/>
      <c r="PHB59" s="20"/>
      <c r="PHC59" s="20"/>
      <c r="PHD59" s="20"/>
      <c r="PHE59" s="20"/>
      <c r="PHF59" s="20"/>
      <c r="PHG59" s="20"/>
      <c r="PHH59" s="20"/>
      <c r="PHI59" s="20"/>
      <c r="PHJ59" s="20"/>
      <c r="PHK59" s="20"/>
      <c r="PHL59" s="20"/>
      <c r="PHM59" s="20"/>
      <c r="PHN59" s="20"/>
      <c r="PHO59" s="20"/>
      <c r="PHP59" s="20"/>
      <c r="PHQ59" s="20"/>
      <c r="PHR59" s="20"/>
      <c r="PHS59" s="20"/>
      <c r="PHT59" s="20"/>
      <c r="PHU59" s="20"/>
      <c r="PHV59" s="20"/>
      <c r="PHW59" s="20"/>
      <c r="PHX59" s="20"/>
      <c r="PHY59" s="20"/>
      <c r="PHZ59" s="20"/>
      <c r="PIA59" s="20"/>
      <c r="PIB59" s="20"/>
      <c r="PIC59" s="20"/>
      <c r="PID59" s="20"/>
      <c r="PIE59" s="20"/>
      <c r="PIF59" s="20"/>
      <c r="PIG59" s="20"/>
      <c r="PIH59" s="20"/>
      <c r="PII59" s="20"/>
      <c r="PIJ59" s="20"/>
      <c r="PIK59" s="20"/>
      <c r="PIL59" s="20"/>
      <c r="PIM59" s="20"/>
      <c r="PIN59" s="20"/>
      <c r="PIO59" s="20"/>
      <c r="PIP59" s="20"/>
      <c r="PIQ59" s="20"/>
      <c r="PIR59" s="20"/>
      <c r="PIS59" s="20"/>
      <c r="PIT59" s="20"/>
      <c r="PIU59" s="20"/>
      <c r="PIV59" s="20"/>
      <c r="PIW59" s="20"/>
      <c r="PIX59" s="20"/>
      <c r="PIY59" s="20"/>
      <c r="PIZ59" s="20"/>
      <c r="PJA59" s="20"/>
      <c r="PJB59" s="20"/>
      <c r="PJC59" s="20"/>
      <c r="PJD59" s="20"/>
      <c r="PJE59" s="20"/>
      <c r="PJF59" s="20"/>
      <c r="PJG59" s="20"/>
      <c r="PJH59" s="20"/>
      <c r="PJI59" s="20"/>
      <c r="PJJ59" s="20"/>
      <c r="PJK59" s="20"/>
      <c r="PJL59" s="20"/>
      <c r="PJM59" s="20"/>
      <c r="PJN59" s="20"/>
      <c r="PJO59" s="20"/>
      <c r="PJP59" s="20"/>
      <c r="PJQ59" s="20"/>
      <c r="PJR59" s="20"/>
      <c r="PJS59" s="20"/>
      <c r="PJT59" s="20"/>
      <c r="PJU59" s="20"/>
      <c r="PJV59" s="20"/>
      <c r="PJW59" s="20"/>
      <c r="PJX59" s="20"/>
      <c r="PJY59" s="20"/>
      <c r="PJZ59" s="20"/>
      <c r="PKA59" s="20"/>
      <c r="PKB59" s="20"/>
      <c r="PKC59" s="20"/>
      <c r="PKD59" s="20"/>
      <c r="PKE59" s="20"/>
      <c r="PKF59" s="20"/>
      <c r="PKG59" s="20"/>
      <c r="PKH59" s="20"/>
      <c r="PKI59" s="20"/>
      <c r="PKJ59" s="20"/>
      <c r="PKK59" s="20"/>
      <c r="PKL59" s="20"/>
      <c r="PKM59" s="20"/>
      <c r="PKN59" s="20"/>
      <c r="PKO59" s="20"/>
      <c r="PKP59" s="20"/>
      <c r="PKQ59" s="20"/>
      <c r="PKR59" s="20"/>
      <c r="PKS59" s="20"/>
      <c r="PKT59" s="20"/>
      <c r="PKU59" s="20"/>
      <c r="PKV59" s="20"/>
      <c r="PKW59" s="20"/>
      <c r="PKX59" s="20"/>
      <c r="PKY59" s="20"/>
      <c r="PKZ59" s="20"/>
      <c r="PLA59" s="20"/>
      <c r="PLB59" s="20"/>
      <c r="PLC59" s="20"/>
      <c r="PLD59" s="20"/>
      <c r="PLE59" s="20"/>
      <c r="PLF59" s="20"/>
      <c r="PLG59" s="20"/>
      <c r="PLH59" s="20"/>
      <c r="PLI59" s="20"/>
      <c r="PLJ59" s="20"/>
      <c r="PLK59" s="20"/>
      <c r="PLL59" s="20"/>
      <c r="PLM59" s="20"/>
      <c r="PLN59" s="20"/>
      <c r="PLO59" s="20"/>
      <c r="PLP59" s="20"/>
      <c r="PLQ59" s="20"/>
      <c r="PLR59" s="20"/>
      <c r="PLS59" s="20"/>
      <c r="PLT59" s="20"/>
      <c r="PLU59" s="20"/>
      <c r="PLV59" s="20"/>
      <c r="PLW59" s="20"/>
      <c r="PLX59" s="20"/>
      <c r="PLY59" s="20"/>
      <c r="PLZ59" s="20"/>
      <c r="PMA59" s="20"/>
      <c r="PMB59" s="20"/>
      <c r="PMC59" s="20"/>
      <c r="PMD59" s="20"/>
      <c r="PME59" s="20"/>
      <c r="PMF59" s="20"/>
      <c r="PMG59" s="20"/>
      <c r="PMH59" s="20"/>
      <c r="PMI59" s="20"/>
      <c r="PMJ59" s="20"/>
      <c r="PMK59" s="20"/>
      <c r="PML59" s="20"/>
      <c r="PMM59" s="20"/>
      <c r="PMN59" s="20"/>
      <c r="PMO59" s="20"/>
      <c r="PMP59" s="20"/>
      <c r="PMQ59" s="20"/>
      <c r="PMR59" s="20"/>
      <c r="PMS59" s="20"/>
      <c r="PMT59" s="20"/>
      <c r="PMU59" s="20"/>
      <c r="PMV59" s="20"/>
      <c r="PMW59" s="20"/>
      <c r="PMX59" s="20"/>
      <c r="PMY59" s="20"/>
      <c r="PMZ59" s="20"/>
      <c r="PNA59" s="20"/>
      <c r="PNB59" s="20"/>
      <c r="PNC59" s="20"/>
      <c r="PND59" s="20"/>
      <c r="PNE59" s="20"/>
      <c r="PNF59" s="20"/>
      <c r="PNG59" s="20"/>
      <c r="PNH59" s="20"/>
      <c r="PNI59" s="20"/>
      <c r="PNJ59" s="20"/>
      <c r="PNK59" s="20"/>
      <c r="PNL59" s="20"/>
      <c r="PNM59" s="20"/>
      <c r="PNN59" s="20"/>
      <c r="PNO59" s="20"/>
      <c r="PNP59" s="20"/>
      <c r="PNQ59" s="20"/>
      <c r="PNR59" s="20"/>
      <c r="PNS59" s="20"/>
      <c r="PNT59" s="20"/>
      <c r="PNU59" s="20"/>
      <c r="PNV59" s="20"/>
      <c r="PNW59" s="20"/>
      <c r="PNX59" s="20"/>
      <c r="PNY59" s="20"/>
      <c r="PNZ59" s="20"/>
      <c r="POA59" s="20"/>
      <c r="POB59" s="20"/>
      <c r="POC59" s="20"/>
      <c r="POD59" s="20"/>
      <c r="POE59" s="20"/>
      <c r="POF59" s="20"/>
      <c r="POG59" s="20"/>
      <c r="POH59" s="20"/>
      <c r="POI59" s="20"/>
      <c r="POJ59" s="20"/>
      <c r="POK59" s="20"/>
      <c r="POL59" s="20"/>
      <c r="POM59" s="20"/>
      <c r="PON59" s="20"/>
      <c r="POO59" s="20"/>
      <c r="POP59" s="20"/>
      <c r="POQ59" s="20"/>
      <c r="POR59" s="20"/>
      <c r="POS59" s="20"/>
      <c r="POT59" s="20"/>
      <c r="POU59" s="20"/>
      <c r="POV59" s="20"/>
      <c r="POW59" s="20"/>
      <c r="POX59" s="20"/>
      <c r="POY59" s="20"/>
      <c r="POZ59" s="20"/>
      <c r="PPA59" s="20"/>
      <c r="PPB59" s="20"/>
      <c r="PPC59" s="20"/>
      <c r="PPD59" s="20"/>
      <c r="PPE59" s="20"/>
      <c r="PPF59" s="20"/>
      <c r="PPG59" s="20"/>
      <c r="PPH59" s="20"/>
      <c r="PPI59" s="20"/>
      <c r="PPJ59" s="20"/>
      <c r="PPK59" s="20"/>
      <c r="PPL59" s="20"/>
      <c r="PPM59" s="20"/>
      <c r="PPN59" s="20"/>
      <c r="PPO59" s="20"/>
      <c r="PPP59" s="20"/>
      <c r="PPQ59" s="20"/>
      <c r="PPR59" s="20"/>
      <c r="PPS59" s="20"/>
      <c r="PPT59" s="20"/>
      <c r="PPU59" s="20"/>
      <c r="PPV59" s="20"/>
      <c r="PPW59" s="20"/>
      <c r="PPX59" s="20"/>
      <c r="PPY59" s="20"/>
      <c r="PPZ59" s="20"/>
      <c r="PQA59" s="20"/>
      <c r="PQB59" s="20"/>
      <c r="PQC59" s="20"/>
      <c r="PQD59" s="20"/>
      <c r="PQE59" s="20"/>
      <c r="PQF59" s="20"/>
      <c r="PQG59" s="20"/>
      <c r="PQH59" s="20"/>
      <c r="PQI59" s="20"/>
      <c r="PQJ59" s="20"/>
      <c r="PQK59" s="20"/>
      <c r="PQL59" s="20"/>
      <c r="PQM59" s="20"/>
      <c r="PQN59" s="20"/>
      <c r="PQO59" s="20"/>
      <c r="PQP59" s="20"/>
      <c r="PQQ59" s="20"/>
      <c r="PQR59" s="20"/>
      <c r="PQS59" s="20"/>
      <c r="PQT59" s="20"/>
      <c r="PQU59" s="20"/>
      <c r="PQV59" s="20"/>
      <c r="PQW59" s="20"/>
      <c r="PQX59" s="20"/>
      <c r="PQY59" s="20"/>
      <c r="PQZ59" s="20"/>
      <c r="PRA59" s="20"/>
      <c r="PRB59" s="20"/>
      <c r="PRC59" s="20"/>
      <c r="PRD59" s="20"/>
      <c r="PRE59" s="20"/>
      <c r="PRF59" s="20"/>
      <c r="PRG59" s="20"/>
      <c r="PRH59" s="20"/>
      <c r="PRI59" s="20"/>
      <c r="PRJ59" s="20"/>
      <c r="PRK59" s="20"/>
      <c r="PRL59" s="20"/>
      <c r="PRM59" s="20"/>
      <c r="PRN59" s="20"/>
      <c r="PRO59" s="20"/>
      <c r="PRP59" s="20"/>
      <c r="PRQ59" s="20"/>
      <c r="PRR59" s="20"/>
      <c r="PRS59" s="20"/>
      <c r="PRT59" s="20"/>
      <c r="PRU59" s="20"/>
      <c r="PRV59" s="20"/>
      <c r="PRW59" s="20"/>
      <c r="PRX59" s="20"/>
      <c r="PRY59" s="20"/>
      <c r="PRZ59" s="20"/>
      <c r="PSA59" s="20"/>
      <c r="PSB59" s="20"/>
      <c r="PSC59" s="20"/>
      <c r="PSD59" s="20"/>
      <c r="PSE59" s="20"/>
      <c r="PSF59" s="20"/>
      <c r="PSG59" s="20"/>
      <c r="PSH59" s="20"/>
      <c r="PSI59" s="20"/>
      <c r="PSJ59" s="20"/>
      <c r="PSK59" s="20"/>
      <c r="PSL59" s="20"/>
      <c r="PSM59" s="20"/>
      <c r="PSN59" s="20"/>
      <c r="PSO59" s="20"/>
      <c r="PSP59" s="20"/>
      <c r="PSQ59" s="20"/>
      <c r="PSR59" s="20"/>
      <c r="PSS59" s="20"/>
      <c r="PST59" s="20"/>
      <c r="PSU59" s="20"/>
      <c r="PSV59" s="20"/>
      <c r="PSW59" s="20"/>
      <c r="PSX59" s="20"/>
      <c r="PSY59" s="20"/>
      <c r="PSZ59" s="20"/>
      <c r="PTA59" s="20"/>
      <c r="PTB59" s="20"/>
      <c r="PTC59" s="20"/>
      <c r="PTD59" s="20"/>
      <c r="PTE59" s="20"/>
      <c r="PTF59" s="20"/>
      <c r="PTG59" s="20"/>
      <c r="PTH59" s="20"/>
      <c r="PTI59" s="20"/>
      <c r="PTJ59" s="20"/>
      <c r="PTK59" s="20"/>
      <c r="PTL59" s="20"/>
      <c r="PTM59" s="20"/>
      <c r="PTN59" s="20"/>
      <c r="PTO59" s="20"/>
      <c r="PTP59" s="20"/>
      <c r="PTQ59" s="20"/>
      <c r="PTR59" s="20"/>
      <c r="PTS59" s="20"/>
      <c r="PTT59" s="20"/>
      <c r="PTU59" s="20"/>
      <c r="PTV59" s="20"/>
      <c r="PTW59" s="20"/>
      <c r="PTX59" s="20"/>
      <c r="PTY59" s="20"/>
      <c r="PTZ59" s="20"/>
      <c r="PUA59" s="20"/>
      <c r="PUB59" s="20"/>
      <c r="PUC59" s="20"/>
      <c r="PUD59" s="20"/>
      <c r="PUE59" s="20"/>
      <c r="PUF59" s="20"/>
      <c r="PUG59" s="20"/>
      <c r="PUH59" s="20"/>
      <c r="PUI59" s="20"/>
      <c r="PUJ59" s="20"/>
      <c r="PUK59" s="20"/>
      <c r="PUL59" s="20"/>
      <c r="PUM59" s="20"/>
      <c r="PUN59" s="20"/>
      <c r="PUO59" s="20"/>
      <c r="PUP59" s="20"/>
      <c r="PUQ59" s="20"/>
      <c r="PUR59" s="20"/>
      <c r="PUS59" s="20"/>
      <c r="PUT59" s="20"/>
      <c r="PUU59" s="20"/>
      <c r="PUV59" s="20"/>
      <c r="PUW59" s="20"/>
      <c r="PUX59" s="20"/>
      <c r="PUY59" s="20"/>
      <c r="PUZ59" s="20"/>
      <c r="PVA59" s="20"/>
      <c r="PVB59" s="20"/>
      <c r="PVC59" s="20"/>
      <c r="PVD59" s="20"/>
      <c r="PVE59" s="20"/>
      <c r="PVF59" s="20"/>
      <c r="PVG59" s="20"/>
      <c r="PVH59" s="20"/>
      <c r="PVI59" s="20"/>
      <c r="PVJ59" s="20"/>
      <c r="PVK59" s="20"/>
      <c r="PVL59" s="20"/>
      <c r="PVM59" s="20"/>
      <c r="PVN59" s="20"/>
      <c r="PVO59" s="20"/>
      <c r="PVP59" s="20"/>
      <c r="PVQ59" s="20"/>
      <c r="PVR59" s="20"/>
      <c r="PVS59" s="20"/>
      <c r="PVT59" s="20"/>
      <c r="PVU59" s="20"/>
      <c r="PVV59" s="20"/>
      <c r="PVW59" s="20"/>
      <c r="PVX59" s="20"/>
      <c r="PVY59" s="20"/>
      <c r="PVZ59" s="20"/>
      <c r="PWA59" s="20"/>
      <c r="PWB59" s="20"/>
      <c r="PWC59" s="20"/>
      <c r="PWD59" s="20"/>
      <c r="PWE59" s="20"/>
      <c r="PWF59" s="20"/>
      <c r="PWG59" s="20"/>
      <c r="PWH59" s="20"/>
      <c r="PWI59" s="20"/>
      <c r="PWJ59" s="20"/>
      <c r="PWK59" s="20"/>
      <c r="PWL59" s="20"/>
      <c r="PWM59" s="20"/>
      <c r="PWN59" s="20"/>
      <c r="PWO59" s="20"/>
      <c r="PWP59" s="20"/>
      <c r="PWQ59" s="20"/>
      <c r="PWR59" s="20"/>
      <c r="PWS59" s="20"/>
      <c r="PWT59" s="20"/>
      <c r="PWU59" s="20"/>
      <c r="PWV59" s="20"/>
      <c r="PWW59" s="20"/>
      <c r="PWX59" s="20"/>
      <c r="PWY59" s="20"/>
      <c r="PWZ59" s="20"/>
      <c r="PXA59" s="20"/>
      <c r="PXB59" s="20"/>
      <c r="PXC59" s="20"/>
      <c r="PXD59" s="20"/>
      <c r="PXE59" s="20"/>
      <c r="PXF59" s="20"/>
      <c r="PXG59" s="20"/>
      <c r="PXH59" s="20"/>
      <c r="PXI59" s="20"/>
      <c r="PXJ59" s="20"/>
      <c r="PXK59" s="20"/>
      <c r="PXL59" s="20"/>
      <c r="PXM59" s="20"/>
      <c r="PXN59" s="20"/>
      <c r="PXO59" s="20"/>
      <c r="PXP59" s="20"/>
      <c r="PXQ59" s="20"/>
      <c r="PXR59" s="20"/>
      <c r="PXS59" s="20"/>
      <c r="PXT59" s="20"/>
      <c r="PXU59" s="20"/>
      <c r="PXV59" s="20"/>
      <c r="PXW59" s="20"/>
      <c r="PXX59" s="20"/>
      <c r="PXY59" s="20"/>
      <c r="PXZ59" s="20"/>
      <c r="PYA59" s="20"/>
      <c r="PYB59" s="20"/>
      <c r="PYC59" s="20"/>
      <c r="PYD59" s="20"/>
      <c r="PYE59" s="20"/>
      <c r="PYF59" s="20"/>
      <c r="PYG59" s="20"/>
      <c r="PYH59" s="20"/>
      <c r="PYI59" s="20"/>
      <c r="PYJ59" s="20"/>
      <c r="PYK59" s="20"/>
      <c r="PYL59" s="20"/>
      <c r="PYM59" s="20"/>
      <c r="PYN59" s="20"/>
      <c r="PYO59" s="20"/>
      <c r="PYP59" s="20"/>
      <c r="PYQ59" s="20"/>
      <c r="PYR59" s="20"/>
      <c r="PYS59" s="20"/>
      <c r="PYT59" s="20"/>
      <c r="PYU59" s="20"/>
      <c r="PYV59" s="20"/>
      <c r="PYW59" s="20"/>
      <c r="PYX59" s="20"/>
      <c r="PYY59" s="20"/>
      <c r="PYZ59" s="20"/>
      <c r="PZA59" s="20"/>
      <c r="PZB59" s="20"/>
      <c r="PZC59" s="20"/>
      <c r="PZD59" s="20"/>
      <c r="PZE59" s="20"/>
      <c r="PZF59" s="20"/>
      <c r="PZG59" s="20"/>
      <c r="PZH59" s="20"/>
      <c r="PZI59" s="20"/>
      <c r="PZJ59" s="20"/>
      <c r="PZK59" s="20"/>
      <c r="PZL59" s="20"/>
      <c r="PZM59" s="20"/>
      <c r="PZN59" s="20"/>
      <c r="PZO59" s="20"/>
      <c r="PZP59" s="20"/>
      <c r="PZQ59" s="20"/>
      <c r="PZR59" s="20"/>
      <c r="PZS59" s="20"/>
      <c r="PZT59" s="20"/>
      <c r="PZU59" s="20"/>
      <c r="PZV59" s="20"/>
      <c r="PZW59" s="20"/>
      <c r="PZX59" s="20"/>
      <c r="PZY59" s="20"/>
      <c r="PZZ59" s="20"/>
      <c r="QAA59" s="20"/>
      <c r="QAB59" s="20"/>
      <c r="QAC59" s="20"/>
      <c r="QAD59" s="20"/>
      <c r="QAE59" s="20"/>
      <c r="QAF59" s="20"/>
      <c r="QAG59" s="20"/>
      <c r="QAH59" s="20"/>
      <c r="QAI59" s="20"/>
      <c r="QAJ59" s="20"/>
      <c r="QAK59" s="20"/>
      <c r="QAL59" s="20"/>
      <c r="QAM59" s="20"/>
      <c r="QAN59" s="20"/>
      <c r="QAO59" s="20"/>
      <c r="QAP59" s="20"/>
      <c r="QAQ59" s="20"/>
      <c r="QAR59" s="20"/>
      <c r="QAS59" s="20"/>
      <c r="QAT59" s="20"/>
      <c r="QAU59" s="20"/>
      <c r="QAV59" s="20"/>
      <c r="QAW59" s="20"/>
      <c r="QAX59" s="20"/>
      <c r="QAY59" s="20"/>
      <c r="QAZ59" s="20"/>
      <c r="QBA59" s="20"/>
      <c r="QBB59" s="20"/>
      <c r="QBC59" s="20"/>
      <c r="QBD59" s="20"/>
      <c r="QBE59" s="20"/>
      <c r="QBF59" s="20"/>
      <c r="QBG59" s="20"/>
      <c r="QBH59" s="20"/>
      <c r="QBI59" s="20"/>
      <c r="QBJ59" s="20"/>
      <c r="QBK59" s="20"/>
      <c r="QBL59" s="20"/>
      <c r="QBM59" s="20"/>
      <c r="QBN59" s="20"/>
      <c r="QBO59" s="20"/>
      <c r="QBP59" s="20"/>
      <c r="QBQ59" s="20"/>
      <c r="QBR59" s="20"/>
      <c r="QBS59" s="20"/>
      <c r="QBT59" s="20"/>
      <c r="QBU59" s="20"/>
      <c r="QBV59" s="20"/>
      <c r="QBW59" s="20"/>
      <c r="QBX59" s="20"/>
      <c r="QBY59" s="20"/>
      <c r="QBZ59" s="20"/>
      <c r="QCA59" s="20"/>
      <c r="QCB59" s="20"/>
      <c r="QCC59" s="20"/>
      <c r="QCD59" s="20"/>
      <c r="QCE59" s="20"/>
      <c r="QCF59" s="20"/>
      <c r="QCG59" s="20"/>
      <c r="QCH59" s="20"/>
      <c r="QCI59" s="20"/>
      <c r="QCJ59" s="20"/>
      <c r="QCK59" s="20"/>
      <c r="QCL59" s="20"/>
      <c r="QCM59" s="20"/>
      <c r="QCN59" s="20"/>
      <c r="QCO59" s="20"/>
      <c r="QCP59" s="20"/>
      <c r="QCQ59" s="20"/>
      <c r="QCR59" s="20"/>
      <c r="QCS59" s="20"/>
      <c r="QCT59" s="20"/>
      <c r="QCU59" s="20"/>
      <c r="QCV59" s="20"/>
      <c r="QCW59" s="20"/>
      <c r="QCX59" s="20"/>
      <c r="QCY59" s="20"/>
      <c r="QCZ59" s="20"/>
      <c r="QDA59" s="20"/>
      <c r="QDB59" s="20"/>
      <c r="QDC59" s="20"/>
      <c r="QDD59" s="20"/>
      <c r="QDE59" s="20"/>
      <c r="QDF59" s="20"/>
      <c r="QDG59" s="20"/>
      <c r="QDH59" s="20"/>
      <c r="QDI59" s="20"/>
      <c r="QDJ59" s="20"/>
      <c r="QDK59" s="20"/>
      <c r="QDL59" s="20"/>
      <c r="QDM59" s="20"/>
      <c r="QDN59" s="20"/>
      <c r="QDO59" s="20"/>
      <c r="QDP59" s="20"/>
      <c r="QDQ59" s="20"/>
      <c r="QDR59" s="20"/>
      <c r="QDS59" s="20"/>
      <c r="QDT59" s="20"/>
      <c r="QDU59" s="20"/>
      <c r="QDV59" s="20"/>
      <c r="QDW59" s="20"/>
      <c r="QDX59" s="20"/>
      <c r="QDY59" s="20"/>
      <c r="QDZ59" s="20"/>
      <c r="QEA59" s="20"/>
      <c r="QEB59" s="20"/>
      <c r="QEC59" s="20"/>
      <c r="QED59" s="20"/>
      <c r="QEE59" s="20"/>
      <c r="QEF59" s="20"/>
      <c r="QEG59" s="20"/>
      <c r="QEH59" s="20"/>
      <c r="QEI59" s="20"/>
      <c r="QEJ59" s="20"/>
      <c r="QEK59" s="20"/>
      <c r="QEL59" s="20"/>
      <c r="QEM59" s="20"/>
      <c r="QEN59" s="20"/>
      <c r="QEO59" s="20"/>
      <c r="QEP59" s="20"/>
      <c r="QEQ59" s="20"/>
      <c r="QER59" s="20"/>
      <c r="QES59" s="20"/>
      <c r="QET59" s="20"/>
      <c r="QEU59" s="20"/>
      <c r="QEV59" s="20"/>
      <c r="QEW59" s="20"/>
      <c r="QEX59" s="20"/>
      <c r="QEY59" s="20"/>
      <c r="QEZ59" s="20"/>
      <c r="QFA59" s="20"/>
      <c r="QFB59" s="20"/>
      <c r="QFC59" s="20"/>
      <c r="QFD59" s="20"/>
      <c r="QFE59" s="20"/>
      <c r="QFF59" s="20"/>
      <c r="QFG59" s="20"/>
      <c r="QFH59" s="20"/>
      <c r="QFI59" s="20"/>
      <c r="QFJ59" s="20"/>
      <c r="QFK59" s="20"/>
      <c r="QFL59" s="20"/>
      <c r="QFM59" s="20"/>
      <c r="QFN59" s="20"/>
      <c r="QFO59" s="20"/>
      <c r="QFP59" s="20"/>
      <c r="QFQ59" s="20"/>
      <c r="QFR59" s="20"/>
      <c r="QFS59" s="20"/>
      <c r="QFT59" s="20"/>
      <c r="QFU59" s="20"/>
      <c r="QFV59" s="20"/>
      <c r="QFW59" s="20"/>
      <c r="QFX59" s="20"/>
      <c r="QFY59" s="20"/>
      <c r="QFZ59" s="20"/>
      <c r="QGA59" s="20"/>
      <c r="QGB59" s="20"/>
      <c r="QGC59" s="20"/>
      <c r="QGD59" s="20"/>
      <c r="QGE59" s="20"/>
      <c r="QGF59" s="20"/>
      <c r="QGG59" s="20"/>
      <c r="QGH59" s="20"/>
      <c r="QGI59" s="20"/>
      <c r="QGJ59" s="20"/>
      <c r="QGK59" s="20"/>
      <c r="QGL59" s="20"/>
      <c r="QGM59" s="20"/>
      <c r="QGN59" s="20"/>
      <c r="QGO59" s="20"/>
      <c r="QGP59" s="20"/>
      <c r="QGQ59" s="20"/>
      <c r="QGR59" s="20"/>
      <c r="QGS59" s="20"/>
      <c r="QGT59" s="20"/>
      <c r="QGU59" s="20"/>
      <c r="QGV59" s="20"/>
      <c r="QGW59" s="20"/>
      <c r="QGX59" s="20"/>
      <c r="QGY59" s="20"/>
      <c r="QGZ59" s="20"/>
      <c r="QHA59" s="20"/>
      <c r="QHB59" s="20"/>
      <c r="QHC59" s="20"/>
      <c r="QHD59" s="20"/>
      <c r="QHE59" s="20"/>
      <c r="QHF59" s="20"/>
      <c r="QHG59" s="20"/>
      <c r="QHH59" s="20"/>
      <c r="QHI59" s="20"/>
      <c r="QHJ59" s="20"/>
      <c r="QHK59" s="20"/>
      <c r="QHL59" s="20"/>
      <c r="QHM59" s="20"/>
      <c r="QHN59" s="20"/>
      <c r="QHO59" s="20"/>
      <c r="QHP59" s="20"/>
      <c r="QHQ59" s="20"/>
      <c r="QHR59" s="20"/>
      <c r="QHS59" s="20"/>
      <c r="QHT59" s="20"/>
      <c r="QHU59" s="20"/>
      <c r="QHV59" s="20"/>
      <c r="QHW59" s="20"/>
      <c r="QHX59" s="20"/>
      <c r="QHY59" s="20"/>
      <c r="QHZ59" s="20"/>
      <c r="QIA59" s="20"/>
      <c r="QIB59" s="20"/>
      <c r="QIC59" s="20"/>
      <c r="QID59" s="20"/>
      <c r="QIE59" s="20"/>
      <c r="QIF59" s="20"/>
      <c r="QIG59" s="20"/>
      <c r="QIH59" s="20"/>
      <c r="QII59" s="20"/>
      <c r="QIJ59" s="20"/>
      <c r="QIK59" s="20"/>
      <c r="QIL59" s="20"/>
      <c r="QIM59" s="20"/>
      <c r="QIN59" s="20"/>
      <c r="QIO59" s="20"/>
      <c r="QIP59" s="20"/>
      <c r="QIQ59" s="20"/>
      <c r="QIR59" s="20"/>
      <c r="QIS59" s="20"/>
      <c r="QIT59" s="20"/>
      <c r="QIU59" s="20"/>
      <c r="QIV59" s="20"/>
      <c r="QIW59" s="20"/>
      <c r="QIX59" s="20"/>
      <c r="QIY59" s="20"/>
      <c r="QIZ59" s="20"/>
      <c r="QJA59" s="20"/>
      <c r="QJB59" s="20"/>
      <c r="QJC59" s="20"/>
      <c r="QJD59" s="20"/>
      <c r="QJE59" s="20"/>
      <c r="QJF59" s="20"/>
      <c r="QJG59" s="20"/>
      <c r="QJH59" s="20"/>
      <c r="QJI59" s="20"/>
      <c r="QJJ59" s="20"/>
      <c r="QJK59" s="20"/>
      <c r="QJL59" s="20"/>
      <c r="QJM59" s="20"/>
      <c r="QJN59" s="20"/>
      <c r="QJO59" s="20"/>
      <c r="QJP59" s="20"/>
      <c r="QJQ59" s="20"/>
      <c r="QJR59" s="20"/>
      <c r="QJS59" s="20"/>
      <c r="QJT59" s="20"/>
      <c r="QJU59" s="20"/>
      <c r="QJV59" s="20"/>
      <c r="QJW59" s="20"/>
      <c r="QJX59" s="20"/>
      <c r="QJY59" s="20"/>
      <c r="QJZ59" s="20"/>
      <c r="QKA59" s="20"/>
      <c r="QKB59" s="20"/>
      <c r="QKC59" s="20"/>
      <c r="QKD59" s="20"/>
      <c r="QKE59" s="20"/>
      <c r="QKF59" s="20"/>
      <c r="QKG59" s="20"/>
      <c r="QKH59" s="20"/>
      <c r="QKI59" s="20"/>
      <c r="QKJ59" s="20"/>
      <c r="QKK59" s="20"/>
      <c r="QKL59" s="20"/>
      <c r="QKM59" s="20"/>
      <c r="QKN59" s="20"/>
      <c r="QKO59" s="20"/>
      <c r="QKP59" s="20"/>
      <c r="QKQ59" s="20"/>
      <c r="QKR59" s="20"/>
      <c r="QKS59" s="20"/>
      <c r="QKT59" s="20"/>
      <c r="QKU59" s="20"/>
      <c r="QKV59" s="20"/>
      <c r="QKW59" s="20"/>
      <c r="QKX59" s="20"/>
      <c r="QKY59" s="20"/>
      <c r="QKZ59" s="20"/>
      <c r="QLA59" s="20"/>
      <c r="QLB59" s="20"/>
      <c r="QLC59" s="20"/>
      <c r="QLD59" s="20"/>
      <c r="QLE59" s="20"/>
      <c r="QLF59" s="20"/>
      <c r="QLG59" s="20"/>
      <c r="QLH59" s="20"/>
      <c r="QLI59" s="20"/>
      <c r="QLJ59" s="20"/>
      <c r="QLK59" s="20"/>
      <c r="QLL59" s="20"/>
      <c r="QLM59" s="20"/>
      <c r="QLN59" s="20"/>
      <c r="QLO59" s="20"/>
      <c r="QLP59" s="20"/>
      <c r="QLQ59" s="20"/>
      <c r="QLR59" s="20"/>
      <c r="QLS59" s="20"/>
      <c r="QLT59" s="20"/>
      <c r="QLU59" s="20"/>
      <c r="QLV59" s="20"/>
      <c r="QLW59" s="20"/>
      <c r="QLX59" s="20"/>
      <c r="QLY59" s="20"/>
      <c r="QLZ59" s="20"/>
      <c r="QMA59" s="20"/>
      <c r="QMB59" s="20"/>
      <c r="QMC59" s="20"/>
      <c r="QMD59" s="20"/>
      <c r="QME59" s="20"/>
      <c r="QMF59" s="20"/>
      <c r="QMG59" s="20"/>
      <c r="QMH59" s="20"/>
      <c r="QMI59" s="20"/>
      <c r="QMJ59" s="20"/>
      <c r="QMK59" s="20"/>
      <c r="QML59" s="20"/>
      <c r="QMM59" s="20"/>
      <c r="QMN59" s="20"/>
      <c r="QMO59" s="20"/>
      <c r="QMP59" s="20"/>
      <c r="QMQ59" s="20"/>
      <c r="QMR59" s="20"/>
      <c r="QMS59" s="20"/>
      <c r="QMT59" s="20"/>
      <c r="QMU59" s="20"/>
      <c r="QMV59" s="20"/>
      <c r="QMW59" s="20"/>
      <c r="QMX59" s="20"/>
      <c r="QMY59" s="20"/>
      <c r="QMZ59" s="20"/>
      <c r="QNA59" s="20"/>
      <c r="QNB59" s="20"/>
      <c r="QNC59" s="20"/>
      <c r="QND59" s="20"/>
      <c r="QNE59" s="20"/>
      <c r="QNF59" s="20"/>
      <c r="QNG59" s="20"/>
      <c r="QNH59" s="20"/>
      <c r="QNI59" s="20"/>
      <c r="QNJ59" s="20"/>
      <c r="QNK59" s="20"/>
      <c r="QNL59" s="20"/>
      <c r="QNM59" s="20"/>
      <c r="QNN59" s="20"/>
      <c r="QNO59" s="20"/>
      <c r="QNP59" s="20"/>
      <c r="QNQ59" s="20"/>
      <c r="QNR59" s="20"/>
      <c r="QNS59" s="20"/>
      <c r="QNT59" s="20"/>
      <c r="QNU59" s="20"/>
      <c r="QNV59" s="20"/>
      <c r="QNW59" s="20"/>
      <c r="QNX59" s="20"/>
      <c r="QNY59" s="20"/>
      <c r="QNZ59" s="20"/>
      <c r="QOA59" s="20"/>
      <c r="QOB59" s="20"/>
      <c r="QOC59" s="20"/>
      <c r="QOD59" s="20"/>
      <c r="QOE59" s="20"/>
      <c r="QOF59" s="20"/>
      <c r="QOG59" s="20"/>
      <c r="QOH59" s="20"/>
      <c r="QOI59" s="20"/>
      <c r="QOJ59" s="20"/>
      <c r="QOK59" s="20"/>
      <c r="QOL59" s="20"/>
      <c r="QOM59" s="20"/>
      <c r="QON59" s="20"/>
      <c r="QOO59" s="20"/>
      <c r="QOP59" s="20"/>
      <c r="QOQ59" s="20"/>
      <c r="QOR59" s="20"/>
      <c r="QOS59" s="20"/>
      <c r="QOT59" s="20"/>
      <c r="QOU59" s="20"/>
      <c r="QOV59" s="20"/>
      <c r="QOW59" s="20"/>
      <c r="QOX59" s="20"/>
      <c r="QOY59" s="20"/>
      <c r="QOZ59" s="20"/>
      <c r="QPA59" s="20"/>
      <c r="QPB59" s="20"/>
      <c r="QPC59" s="20"/>
      <c r="QPD59" s="20"/>
      <c r="QPE59" s="20"/>
      <c r="QPF59" s="20"/>
      <c r="QPG59" s="20"/>
      <c r="QPH59" s="20"/>
      <c r="QPI59" s="20"/>
      <c r="QPJ59" s="20"/>
      <c r="QPK59" s="20"/>
      <c r="QPL59" s="20"/>
      <c r="QPM59" s="20"/>
      <c r="QPN59" s="20"/>
      <c r="QPO59" s="20"/>
      <c r="QPP59" s="20"/>
      <c r="QPQ59" s="20"/>
      <c r="QPR59" s="20"/>
      <c r="QPS59" s="20"/>
      <c r="QPT59" s="20"/>
      <c r="QPU59" s="20"/>
      <c r="QPV59" s="20"/>
      <c r="QPW59" s="20"/>
      <c r="QPX59" s="20"/>
      <c r="QPY59" s="20"/>
      <c r="QPZ59" s="20"/>
      <c r="QQA59" s="20"/>
      <c r="QQB59" s="20"/>
      <c r="QQC59" s="20"/>
      <c r="QQD59" s="20"/>
      <c r="QQE59" s="20"/>
      <c r="QQF59" s="20"/>
      <c r="QQG59" s="20"/>
      <c r="QQH59" s="20"/>
      <c r="QQI59" s="20"/>
      <c r="QQJ59" s="20"/>
      <c r="QQK59" s="20"/>
      <c r="QQL59" s="20"/>
      <c r="QQM59" s="20"/>
      <c r="QQN59" s="20"/>
      <c r="QQO59" s="20"/>
      <c r="QQP59" s="20"/>
      <c r="QQQ59" s="20"/>
      <c r="QQR59" s="20"/>
      <c r="QQS59" s="20"/>
      <c r="QQT59" s="20"/>
      <c r="QQU59" s="20"/>
      <c r="QQV59" s="20"/>
      <c r="QQW59" s="20"/>
      <c r="QQX59" s="20"/>
      <c r="QQY59" s="20"/>
      <c r="QQZ59" s="20"/>
      <c r="QRA59" s="20"/>
      <c r="QRB59" s="20"/>
      <c r="QRC59" s="20"/>
      <c r="QRD59" s="20"/>
      <c r="QRE59" s="20"/>
      <c r="QRF59" s="20"/>
      <c r="QRG59" s="20"/>
      <c r="QRH59" s="20"/>
      <c r="QRI59" s="20"/>
      <c r="QRJ59" s="20"/>
      <c r="QRK59" s="20"/>
      <c r="QRL59" s="20"/>
      <c r="QRM59" s="20"/>
      <c r="QRN59" s="20"/>
      <c r="QRO59" s="20"/>
      <c r="QRP59" s="20"/>
      <c r="QRQ59" s="20"/>
      <c r="QRR59" s="20"/>
      <c r="QRS59" s="20"/>
      <c r="QRT59" s="20"/>
      <c r="QRU59" s="20"/>
      <c r="QRV59" s="20"/>
      <c r="QRW59" s="20"/>
      <c r="QRX59" s="20"/>
      <c r="QRY59" s="20"/>
      <c r="QRZ59" s="20"/>
      <c r="QSA59" s="20"/>
      <c r="QSB59" s="20"/>
      <c r="QSC59" s="20"/>
      <c r="QSD59" s="20"/>
      <c r="QSE59" s="20"/>
      <c r="QSF59" s="20"/>
      <c r="QSG59" s="20"/>
      <c r="QSH59" s="20"/>
      <c r="QSI59" s="20"/>
      <c r="QSJ59" s="20"/>
      <c r="QSK59" s="20"/>
      <c r="QSL59" s="20"/>
      <c r="QSM59" s="20"/>
      <c r="QSN59" s="20"/>
      <c r="QSO59" s="20"/>
      <c r="QSP59" s="20"/>
      <c r="QSQ59" s="20"/>
      <c r="QSR59" s="20"/>
      <c r="QSS59" s="20"/>
      <c r="QST59" s="20"/>
      <c r="QSU59" s="20"/>
      <c r="QSV59" s="20"/>
      <c r="QSW59" s="20"/>
      <c r="QSX59" s="20"/>
      <c r="QSY59" s="20"/>
      <c r="QSZ59" s="20"/>
      <c r="QTA59" s="20"/>
      <c r="QTB59" s="20"/>
      <c r="QTC59" s="20"/>
      <c r="QTD59" s="20"/>
      <c r="QTE59" s="20"/>
      <c r="QTF59" s="20"/>
      <c r="QTG59" s="20"/>
      <c r="QTH59" s="20"/>
      <c r="QTI59" s="20"/>
      <c r="QTJ59" s="20"/>
      <c r="QTK59" s="20"/>
      <c r="QTL59" s="20"/>
      <c r="QTM59" s="20"/>
      <c r="QTN59" s="20"/>
      <c r="QTO59" s="20"/>
      <c r="QTP59" s="20"/>
      <c r="QTQ59" s="20"/>
      <c r="QTR59" s="20"/>
      <c r="QTS59" s="20"/>
      <c r="QTT59" s="20"/>
      <c r="QTU59" s="20"/>
      <c r="QTV59" s="20"/>
      <c r="QTW59" s="20"/>
      <c r="QTX59" s="20"/>
      <c r="QTY59" s="20"/>
      <c r="QTZ59" s="20"/>
      <c r="QUA59" s="20"/>
      <c r="QUB59" s="20"/>
      <c r="QUC59" s="20"/>
      <c r="QUD59" s="20"/>
      <c r="QUE59" s="20"/>
      <c r="QUF59" s="20"/>
      <c r="QUG59" s="20"/>
      <c r="QUH59" s="20"/>
      <c r="QUI59" s="20"/>
      <c r="QUJ59" s="20"/>
      <c r="QUK59" s="20"/>
      <c r="QUL59" s="20"/>
      <c r="QUM59" s="20"/>
      <c r="QUN59" s="20"/>
      <c r="QUO59" s="20"/>
      <c r="QUP59" s="20"/>
      <c r="QUQ59" s="20"/>
      <c r="QUR59" s="20"/>
      <c r="QUS59" s="20"/>
      <c r="QUT59" s="20"/>
      <c r="QUU59" s="20"/>
      <c r="QUV59" s="20"/>
      <c r="QUW59" s="20"/>
      <c r="QUX59" s="20"/>
      <c r="QUY59" s="20"/>
      <c r="QUZ59" s="20"/>
      <c r="QVA59" s="20"/>
      <c r="QVB59" s="20"/>
      <c r="QVC59" s="20"/>
      <c r="QVD59" s="20"/>
      <c r="QVE59" s="20"/>
      <c r="QVF59" s="20"/>
      <c r="QVG59" s="20"/>
      <c r="QVH59" s="20"/>
      <c r="QVI59" s="20"/>
      <c r="QVJ59" s="20"/>
      <c r="QVK59" s="20"/>
      <c r="QVL59" s="20"/>
      <c r="QVM59" s="20"/>
      <c r="QVN59" s="20"/>
      <c r="QVO59" s="20"/>
      <c r="QVP59" s="20"/>
      <c r="QVQ59" s="20"/>
      <c r="QVR59" s="20"/>
      <c r="QVS59" s="20"/>
      <c r="QVT59" s="20"/>
      <c r="QVU59" s="20"/>
      <c r="QVV59" s="20"/>
      <c r="QVW59" s="20"/>
      <c r="QVX59" s="20"/>
      <c r="QVY59" s="20"/>
      <c r="QVZ59" s="20"/>
      <c r="QWA59" s="20"/>
      <c r="QWB59" s="20"/>
      <c r="QWC59" s="20"/>
      <c r="QWD59" s="20"/>
      <c r="QWE59" s="20"/>
      <c r="QWF59" s="20"/>
      <c r="QWG59" s="20"/>
      <c r="QWH59" s="20"/>
      <c r="QWI59" s="20"/>
      <c r="QWJ59" s="20"/>
      <c r="QWK59" s="20"/>
      <c r="QWL59" s="20"/>
      <c r="QWM59" s="20"/>
      <c r="QWN59" s="20"/>
      <c r="QWO59" s="20"/>
      <c r="QWP59" s="20"/>
      <c r="QWQ59" s="20"/>
      <c r="QWR59" s="20"/>
      <c r="QWS59" s="20"/>
      <c r="QWT59" s="20"/>
      <c r="QWU59" s="20"/>
      <c r="QWV59" s="20"/>
      <c r="QWW59" s="20"/>
      <c r="QWX59" s="20"/>
      <c r="QWY59" s="20"/>
      <c r="QWZ59" s="20"/>
      <c r="QXA59" s="20"/>
      <c r="QXB59" s="20"/>
      <c r="QXC59" s="20"/>
      <c r="QXD59" s="20"/>
      <c r="QXE59" s="20"/>
      <c r="QXF59" s="20"/>
      <c r="QXG59" s="20"/>
      <c r="QXH59" s="20"/>
      <c r="QXI59" s="20"/>
      <c r="QXJ59" s="20"/>
      <c r="QXK59" s="20"/>
      <c r="QXL59" s="20"/>
      <c r="QXM59" s="20"/>
      <c r="QXN59" s="20"/>
      <c r="QXO59" s="20"/>
      <c r="QXP59" s="20"/>
      <c r="QXQ59" s="20"/>
      <c r="QXR59" s="20"/>
      <c r="QXS59" s="20"/>
      <c r="QXT59" s="20"/>
      <c r="QXU59" s="20"/>
      <c r="QXV59" s="20"/>
      <c r="QXW59" s="20"/>
      <c r="QXX59" s="20"/>
      <c r="QXY59" s="20"/>
      <c r="QXZ59" s="20"/>
      <c r="QYA59" s="20"/>
      <c r="QYB59" s="20"/>
      <c r="QYC59" s="20"/>
      <c r="QYD59" s="20"/>
      <c r="QYE59" s="20"/>
      <c r="QYF59" s="20"/>
      <c r="QYG59" s="20"/>
      <c r="QYH59" s="20"/>
      <c r="QYI59" s="20"/>
      <c r="QYJ59" s="20"/>
      <c r="QYK59" s="20"/>
      <c r="QYL59" s="20"/>
      <c r="QYM59" s="20"/>
      <c r="QYN59" s="20"/>
      <c r="QYO59" s="20"/>
      <c r="QYP59" s="20"/>
      <c r="QYQ59" s="20"/>
      <c r="QYR59" s="20"/>
      <c r="QYS59" s="20"/>
      <c r="QYT59" s="20"/>
      <c r="QYU59" s="20"/>
      <c r="QYV59" s="20"/>
      <c r="QYW59" s="20"/>
      <c r="QYX59" s="20"/>
      <c r="QYY59" s="20"/>
      <c r="QYZ59" s="20"/>
      <c r="QZA59" s="20"/>
      <c r="QZB59" s="20"/>
      <c r="QZC59" s="20"/>
      <c r="QZD59" s="20"/>
      <c r="QZE59" s="20"/>
      <c r="QZF59" s="20"/>
      <c r="QZG59" s="20"/>
      <c r="QZH59" s="20"/>
      <c r="QZI59" s="20"/>
      <c r="QZJ59" s="20"/>
      <c r="QZK59" s="20"/>
      <c r="QZL59" s="20"/>
      <c r="QZM59" s="20"/>
      <c r="QZN59" s="20"/>
      <c r="QZO59" s="20"/>
      <c r="QZP59" s="20"/>
      <c r="QZQ59" s="20"/>
      <c r="QZR59" s="20"/>
      <c r="QZS59" s="20"/>
      <c r="QZT59" s="20"/>
      <c r="QZU59" s="20"/>
      <c r="QZV59" s="20"/>
      <c r="QZW59" s="20"/>
      <c r="QZX59" s="20"/>
      <c r="QZY59" s="20"/>
      <c r="QZZ59" s="20"/>
      <c r="RAA59" s="20"/>
      <c r="RAB59" s="20"/>
      <c r="RAC59" s="20"/>
      <c r="RAD59" s="20"/>
      <c r="RAE59" s="20"/>
      <c r="RAF59" s="20"/>
      <c r="RAG59" s="20"/>
      <c r="RAH59" s="20"/>
      <c r="RAI59" s="20"/>
      <c r="RAJ59" s="20"/>
      <c r="RAK59" s="20"/>
      <c r="RAL59" s="20"/>
      <c r="RAM59" s="20"/>
      <c r="RAN59" s="20"/>
      <c r="RAO59" s="20"/>
      <c r="RAP59" s="20"/>
      <c r="RAQ59" s="20"/>
      <c r="RAR59" s="20"/>
      <c r="RAS59" s="20"/>
      <c r="RAT59" s="20"/>
      <c r="RAU59" s="20"/>
      <c r="RAV59" s="20"/>
      <c r="RAW59" s="20"/>
      <c r="RAX59" s="20"/>
      <c r="RAY59" s="20"/>
      <c r="RAZ59" s="20"/>
      <c r="RBA59" s="20"/>
      <c r="RBB59" s="20"/>
      <c r="RBC59" s="20"/>
      <c r="RBD59" s="20"/>
      <c r="RBE59" s="20"/>
      <c r="RBF59" s="20"/>
      <c r="RBG59" s="20"/>
      <c r="RBH59" s="20"/>
      <c r="RBI59" s="20"/>
      <c r="RBJ59" s="20"/>
      <c r="RBK59" s="20"/>
      <c r="RBL59" s="20"/>
      <c r="RBM59" s="20"/>
      <c r="RBN59" s="20"/>
      <c r="RBO59" s="20"/>
      <c r="RBP59" s="20"/>
      <c r="RBQ59" s="20"/>
      <c r="RBR59" s="20"/>
      <c r="RBS59" s="20"/>
      <c r="RBT59" s="20"/>
      <c r="RBU59" s="20"/>
      <c r="RBV59" s="20"/>
      <c r="RBW59" s="20"/>
      <c r="RBX59" s="20"/>
      <c r="RBY59" s="20"/>
      <c r="RBZ59" s="20"/>
      <c r="RCA59" s="20"/>
      <c r="RCB59" s="20"/>
      <c r="RCC59" s="20"/>
      <c r="RCD59" s="20"/>
      <c r="RCE59" s="20"/>
      <c r="RCF59" s="20"/>
      <c r="RCG59" s="20"/>
      <c r="RCH59" s="20"/>
      <c r="RCI59" s="20"/>
      <c r="RCJ59" s="20"/>
      <c r="RCK59" s="20"/>
      <c r="RCL59" s="20"/>
      <c r="RCM59" s="20"/>
      <c r="RCN59" s="20"/>
      <c r="RCO59" s="20"/>
      <c r="RCP59" s="20"/>
      <c r="RCQ59" s="20"/>
      <c r="RCR59" s="20"/>
      <c r="RCS59" s="20"/>
      <c r="RCT59" s="20"/>
      <c r="RCU59" s="20"/>
      <c r="RCV59" s="20"/>
      <c r="RCW59" s="20"/>
      <c r="RCX59" s="20"/>
      <c r="RCY59" s="20"/>
      <c r="RCZ59" s="20"/>
      <c r="RDA59" s="20"/>
      <c r="RDB59" s="20"/>
      <c r="RDC59" s="20"/>
      <c r="RDD59" s="20"/>
      <c r="RDE59" s="20"/>
      <c r="RDF59" s="20"/>
      <c r="RDG59" s="20"/>
      <c r="RDH59" s="20"/>
      <c r="RDI59" s="20"/>
      <c r="RDJ59" s="20"/>
      <c r="RDK59" s="20"/>
      <c r="RDL59" s="20"/>
      <c r="RDM59" s="20"/>
      <c r="RDN59" s="20"/>
      <c r="RDO59" s="20"/>
      <c r="RDP59" s="20"/>
      <c r="RDQ59" s="20"/>
      <c r="RDR59" s="20"/>
      <c r="RDS59" s="20"/>
      <c r="RDT59" s="20"/>
      <c r="RDU59" s="20"/>
      <c r="RDV59" s="20"/>
      <c r="RDW59" s="20"/>
      <c r="RDX59" s="20"/>
      <c r="RDY59" s="20"/>
      <c r="RDZ59" s="20"/>
      <c r="REA59" s="20"/>
      <c r="REB59" s="20"/>
      <c r="REC59" s="20"/>
      <c r="RED59" s="20"/>
      <c r="REE59" s="20"/>
      <c r="REF59" s="20"/>
      <c r="REG59" s="20"/>
      <c r="REH59" s="20"/>
      <c r="REI59" s="20"/>
      <c r="REJ59" s="20"/>
      <c r="REK59" s="20"/>
      <c r="REL59" s="20"/>
      <c r="REM59" s="20"/>
      <c r="REN59" s="20"/>
      <c r="REO59" s="20"/>
      <c r="REP59" s="20"/>
      <c r="REQ59" s="20"/>
      <c r="RER59" s="20"/>
      <c r="RES59" s="20"/>
      <c r="RET59" s="20"/>
      <c r="REU59" s="20"/>
      <c r="REV59" s="20"/>
      <c r="REW59" s="20"/>
      <c r="REX59" s="20"/>
      <c r="REY59" s="20"/>
      <c r="REZ59" s="20"/>
      <c r="RFA59" s="20"/>
      <c r="RFB59" s="20"/>
      <c r="RFC59" s="20"/>
      <c r="RFD59" s="20"/>
      <c r="RFE59" s="20"/>
      <c r="RFF59" s="20"/>
      <c r="RFG59" s="20"/>
      <c r="RFH59" s="20"/>
      <c r="RFI59" s="20"/>
      <c r="RFJ59" s="20"/>
      <c r="RFK59" s="20"/>
      <c r="RFL59" s="20"/>
      <c r="RFM59" s="20"/>
      <c r="RFN59" s="20"/>
      <c r="RFO59" s="20"/>
      <c r="RFP59" s="20"/>
      <c r="RFQ59" s="20"/>
      <c r="RFR59" s="20"/>
      <c r="RFS59" s="20"/>
      <c r="RFT59" s="20"/>
      <c r="RFU59" s="20"/>
      <c r="RFV59" s="20"/>
      <c r="RFW59" s="20"/>
      <c r="RFX59" s="20"/>
      <c r="RFY59" s="20"/>
      <c r="RFZ59" s="20"/>
      <c r="RGA59" s="20"/>
      <c r="RGB59" s="20"/>
      <c r="RGC59" s="20"/>
      <c r="RGD59" s="20"/>
      <c r="RGE59" s="20"/>
      <c r="RGF59" s="20"/>
      <c r="RGG59" s="20"/>
      <c r="RGH59" s="20"/>
      <c r="RGI59" s="20"/>
      <c r="RGJ59" s="20"/>
      <c r="RGK59" s="20"/>
      <c r="RGL59" s="20"/>
      <c r="RGM59" s="20"/>
      <c r="RGN59" s="20"/>
      <c r="RGO59" s="20"/>
      <c r="RGP59" s="20"/>
      <c r="RGQ59" s="20"/>
      <c r="RGR59" s="20"/>
      <c r="RGS59" s="20"/>
      <c r="RGT59" s="20"/>
      <c r="RGU59" s="20"/>
      <c r="RGV59" s="20"/>
      <c r="RGW59" s="20"/>
      <c r="RGX59" s="20"/>
      <c r="RGY59" s="20"/>
      <c r="RGZ59" s="20"/>
      <c r="RHA59" s="20"/>
      <c r="RHB59" s="20"/>
      <c r="RHC59" s="20"/>
      <c r="RHD59" s="20"/>
      <c r="RHE59" s="20"/>
      <c r="RHF59" s="20"/>
      <c r="RHG59" s="20"/>
      <c r="RHH59" s="20"/>
      <c r="RHI59" s="20"/>
      <c r="RHJ59" s="20"/>
      <c r="RHK59" s="20"/>
      <c r="RHL59" s="20"/>
      <c r="RHM59" s="20"/>
      <c r="RHN59" s="20"/>
      <c r="RHO59" s="20"/>
      <c r="RHP59" s="20"/>
      <c r="RHQ59" s="20"/>
      <c r="RHR59" s="20"/>
      <c r="RHS59" s="20"/>
      <c r="RHT59" s="20"/>
      <c r="RHU59" s="20"/>
      <c r="RHV59" s="20"/>
      <c r="RHW59" s="20"/>
      <c r="RHX59" s="20"/>
      <c r="RHY59" s="20"/>
      <c r="RHZ59" s="20"/>
      <c r="RIA59" s="20"/>
      <c r="RIB59" s="20"/>
      <c r="RIC59" s="20"/>
      <c r="RID59" s="20"/>
      <c r="RIE59" s="20"/>
      <c r="RIF59" s="20"/>
      <c r="RIG59" s="20"/>
      <c r="RIH59" s="20"/>
      <c r="RII59" s="20"/>
      <c r="RIJ59" s="20"/>
      <c r="RIK59" s="20"/>
      <c r="RIL59" s="20"/>
      <c r="RIM59" s="20"/>
      <c r="RIN59" s="20"/>
      <c r="RIO59" s="20"/>
      <c r="RIP59" s="20"/>
      <c r="RIQ59" s="20"/>
      <c r="RIR59" s="20"/>
      <c r="RIS59" s="20"/>
      <c r="RIT59" s="20"/>
      <c r="RIU59" s="20"/>
      <c r="RIV59" s="20"/>
      <c r="RIW59" s="20"/>
      <c r="RIX59" s="20"/>
      <c r="RIY59" s="20"/>
      <c r="RIZ59" s="20"/>
      <c r="RJA59" s="20"/>
      <c r="RJB59" s="20"/>
      <c r="RJC59" s="20"/>
      <c r="RJD59" s="20"/>
      <c r="RJE59" s="20"/>
      <c r="RJF59" s="20"/>
      <c r="RJG59" s="20"/>
      <c r="RJH59" s="20"/>
      <c r="RJI59" s="20"/>
      <c r="RJJ59" s="20"/>
      <c r="RJK59" s="20"/>
      <c r="RJL59" s="20"/>
      <c r="RJM59" s="20"/>
      <c r="RJN59" s="20"/>
      <c r="RJO59" s="20"/>
      <c r="RJP59" s="20"/>
      <c r="RJQ59" s="20"/>
      <c r="RJR59" s="20"/>
      <c r="RJS59" s="20"/>
      <c r="RJT59" s="20"/>
      <c r="RJU59" s="20"/>
      <c r="RJV59" s="20"/>
      <c r="RJW59" s="20"/>
      <c r="RJX59" s="20"/>
      <c r="RJY59" s="20"/>
      <c r="RJZ59" s="20"/>
      <c r="RKA59" s="20"/>
      <c r="RKB59" s="20"/>
      <c r="RKC59" s="20"/>
      <c r="RKD59" s="20"/>
      <c r="RKE59" s="20"/>
      <c r="RKF59" s="20"/>
      <c r="RKG59" s="20"/>
      <c r="RKH59" s="20"/>
      <c r="RKI59" s="20"/>
      <c r="RKJ59" s="20"/>
      <c r="RKK59" s="20"/>
      <c r="RKL59" s="20"/>
      <c r="RKM59" s="20"/>
      <c r="RKN59" s="20"/>
      <c r="RKO59" s="20"/>
      <c r="RKP59" s="20"/>
      <c r="RKQ59" s="20"/>
      <c r="RKR59" s="20"/>
      <c r="RKS59" s="20"/>
      <c r="RKT59" s="20"/>
      <c r="RKU59" s="20"/>
      <c r="RKV59" s="20"/>
      <c r="RKW59" s="20"/>
      <c r="RKX59" s="20"/>
      <c r="RKY59" s="20"/>
      <c r="RKZ59" s="20"/>
      <c r="RLA59" s="20"/>
      <c r="RLB59" s="20"/>
      <c r="RLC59" s="20"/>
      <c r="RLD59" s="20"/>
      <c r="RLE59" s="20"/>
      <c r="RLF59" s="20"/>
      <c r="RLG59" s="20"/>
      <c r="RLH59" s="20"/>
      <c r="RLI59" s="20"/>
      <c r="RLJ59" s="20"/>
      <c r="RLK59" s="20"/>
      <c r="RLL59" s="20"/>
      <c r="RLM59" s="20"/>
      <c r="RLN59" s="20"/>
      <c r="RLO59" s="20"/>
      <c r="RLP59" s="20"/>
      <c r="RLQ59" s="20"/>
      <c r="RLR59" s="20"/>
      <c r="RLS59" s="20"/>
      <c r="RLT59" s="20"/>
      <c r="RLU59" s="20"/>
      <c r="RLV59" s="20"/>
      <c r="RLW59" s="20"/>
      <c r="RLX59" s="20"/>
      <c r="RLY59" s="20"/>
      <c r="RLZ59" s="20"/>
      <c r="RMA59" s="20"/>
      <c r="RMB59" s="20"/>
      <c r="RMC59" s="20"/>
      <c r="RMD59" s="20"/>
      <c r="RME59" s="20"/>
      <c r="RMF59" s="20"/>
      <c r="RMG59" s="20"/>
      <c r="RMH59" s="20"/>
      <c r="RMI59" s="20"/>
      <c r="RMJ59" s="20"/>
      <c r="RMK59" s="20"/>
      <c r="RML59" s="20"/>
      <c r="RMM59" s="20"/>
      <c r="RMN59" s="20"/>
      <c r="RMO59" s="20"/>
      <c r="RMP59" s="20"/>
      <c r="RMQ59" s="20"/>
      <c r="RMR59" s="20"/>
      <c r="RMS59" s="20"/>
      <c r="RMT59" s="20"/>
      <c r="RMU59" s="20"/>
      <c r="RMV59" s="20"/>
      <c r="RMW59" s="20"/>
      <c r="RMX59" s="20"/>
      <c r="RMY59" s="20"/>
      <c r="RMZ59" s="20"/>
      <c r="RNA59" s="20"/>
      <c r="RNB59" s="20"/>
      <c r="RNC59" s="20"/>
      <c r="RND59" s="20"/>
      <c r="RNE59" s="20"/>
      <c r="RNF59" s="20"/>
      <c r="RNG59" s="20"/>
      <c r="RNH59" s="20"/>
      <c r="RNI59" s="20"/>
      <c r="RNJ59" s="20"/>
      <c r="RNK59" s="20"/>
      <c r="RNL59" s="20"/>
      <c r="RNM59" s="20"/>
      <c r="RNN59" s="20"/>
      <c r="RNO59" s="20"/>
      <c r="RNP59" s="20"/>
      <c r="RNQ59" s="20"/>
      <c r="RNR59" s="20"/>
      <c r="RNS59" s="20"/>
      <c r="RNT59" s="20"/>
      <c r="RNU59" s="20"/>
      <c r="RNV59" s="20"/>
      <c r="RNW59" s="20"/>
      <c r="RNX59" s="20"/>
      <c r="RNY59" s="20"/>
      <c r="RNZ59" s="20"/>
      <c r="ROA59" s="20"/>
      <c r="ROB59" s="20"/>
      <c r="ROC59" s="20"/>
      <c r="ROD59" s="20"/>
      <c r="ROE59" s="20"/>
      <c r="ROF59" s="20"/>
      <c r="ROG59" s="20"/>
      <c r="ROH59" s="20"/>
      <c r="ROI59" s="20"/>
      <c r="ROJ59" s="20"/>
      <c r="ROK59" s="20"/>
      <c r="ROL59" s="20"/>
      <c r="ROM59" s="20"/>
      <c r="RON59" s="20"/>
      <c r="ROO59" s="20"/>
      <c r="ROP59" s="20"/>
      <c r="ROQ59" s="20"/>
      <c r="ROR59" s="20"/>
      <c r="ROS59" s="20"/>
      <c r="ROT59" s="20"/>
      <c r="ROU59" s="20"/>
      <c r="ROV59" s="20"/>
      <c r="ROW59" s="20"/>
      <c r="ROX59" s="20"/>
      <c r="ROY59" s="20"/>
      <c r="ROZ59" s="20"/>
      <c r="RPA59" s="20"/>
      <c r="RPB59" s="20"/>
      <c r="RPC59" s="20"/>
      <c r="RPD59" s="20"/>
      <c r="RPE59" s="20"/>
      <c r="RPF59" s="20"/>
      <c r="RPG59" s="20"/>
      <c r="RPH59" s="20"/>
      <c r="RPI59" s="20"/>
      <c r="RPJ59" s="20"/>
      <c r="RPK59" s="20"/>
      <c r="RPL59" s="20"/>
      <c r="RPM59" s="20"/>
      <c r="RPN59" s="20"/>
      <c r="RPO59" s="20"/>
      <c r="RPP59" s="20"/>
      <c r="RPQ59" s="20"/>
      <c r="RPR59" s="20"/>
      <c r="RPS59" s="20"/>
      <c r="RPT59" s="20"/>
      <c r="RPU59" s="20"/>
      <c r="RPV59" s="20"/>
      <c r="RPW59" s="20"/>
      <c r="RPX59" s="20"/>
      <c r="RPY59" s="20"/>
      <c r="RPZ59" s="20"/>
      <c r="RQA59" s="20"/>
      <c r="RQB59" s="20"/>
      <c r="RQC59" s="20"/>
      <c r="RQD59" s="20"/>
      <c r="RQE59" s="20"/>
      <c r="RQF59" s="20"/>
      <c r="RQG59" s="20"/>
      <c r="RQH59" s="20"/>
      <c r="RQI59" s="20"/>
      <c r="RQJ59" s="20"/>
      <c r="RQK59" s="20"/>
      <c r="RQL59" s="20"/>
      <c r="RQM59" s="20"/>
      <c r="RQN59" s="20"/>
      <c r="RQO59" s="20"/>
      <c r="RQP59" s="20"/>
      <c r="RQQ59" s="20"/>
      <c r="RQR59" s="20"/>
      <c r="RQS59" s="20"/>
      <c r="RQT59" s="20"/>
      <c r="RQU59" s="20"/>
      <c r="RQV59" s="20"/>
      <c r="RQW59" s="20"/>
      <c r="RQX59" s="20"/>
      <c r="RQY59" s="20"/>
      <c r="RQZ59" s="20"/>
      <c r="RRA59" s="20"/>
      <c r="RRB59" s="20"/>
      <c r="RRC59" s="20"/>
      <c r="RRD59" s="20"/>
      <c r="RRE59" s="20"/>
      <c r="RRF59" s="20"/>
      <c r="RRG59" s="20"/>
      <c r="RRH59" s="20"/>
      <c r="RRI59" s="20"/>
      <c r="RRJ59" s="20"/>
      <c r="RRK59" s="20"/>
      <c r="RRL59" s="20"/>
      <c r="RRM59" s="20"/>
      <c r="RRN59" s="20"/>
      <c r="RRO59" s="20"/>
      <c r="RRP59" s="20"/>
      <c r="RRQ59" s="20"/>
      <c r="RRR59" s="20"/>
      <c r="RRS59" s="20"/>
      <c r="RRT59" s="20"/>
      <c r="RRU59" s="20"/>
      <c r="RRV59" s="20"/>
      <c r="RRW59" s="20"/>
      <c r="RRX59" s="20"/>
      <c r="RRY59" s="20"/>
      <c r="RRZ59" s="20"/>
      <c r="RSA59" s="20"/>
      <c r="RSB59" s="20"/>
      <c r="RSC59" s="20"/>
      <c r="RSD59" s="20"/>
      <c r="RSE59" s="20"/>
      <c r="RSF59" s="20"/>
      <c r="RSG59" s="20"/>
      <c r="RSH59" s="20"/>
      <c r="RSI59" s="20"/>
      <c r="RSJ59" s="20"/>
      <c r="RSK59" s="20"/>
      <c r="RSL59" s="20"/>
      <c r="RSM59" s="20"/>
      <c r="RSN59" s="20"/>
      <c r="RSO59" s="20"/>
      <c r="RSP59" s="20"/>
      <c r="RSQ59" s="20"/>
      <c r="RSR59" s="20"/>
      <c r="RSS59" s="20"/>
      <c r="RST59" s="20"/>
      <c r="RSU59" s="20"/>
      <c r="RSV59" s="20"/>
      <c r="RSW59" s="20"/>
      <c r="RSX59" s="20"/>
      <c r="RSY59" s="20"/>
      <c r="RSZ59" s="20"/>
      <c r="RTA59" s="20"/>
      <c r="RTB59" s="20"/>
      <c r="RTC59" s="20"/>
      <c r="RTD59" s="20"/>
      <c r="RTE59" s="20"/>
      <c r="RTF59" s="20"/>
      <c r="RTG59" s="20"/>
      <c r="RTH59" s="20"/>
      <c r="RTI59" s="20"/>
      <c r="RTJ59" s="20"/>
      <c r="RTK59" s="20"/>
      <c r="RTL59" s="20"/>
      <c r="RTM59" s="20"/>
      <c r="RTN59" s="20"/>
      <c r="RTO59" s="20"/>
      <c r="RTP59" s="20"/>
      <c r="RTQ59" s="20"/>
      <c r="RTR59" s="20"/>
      <c r="RTS59" s="20"/>
      <c r="RTT59" s="20"/>
      <c r="RTU59" s="20"/>
      <c r="RTV59" s="20"/>
      <c r="RTW59" s="20"/>
      <c r="RTX59" s="20"/>
      <c r="RTY59" s="20"/>
      <c r="RTZ59" s="20"/>
      <c r="RUA59" s="20"/>
      <c r="RUB59" s="20"/>
      <c r="RUC59" s="20"/>
      <c r="RUD59" s="20"/>
      <c r="RUE59" s="20"/>
      <c r="RUF59" s="20"/>
      <c r="RUG59" s="20"/>
      <c r="RUH59" s="20"/>
      <c r="RUI59" s="20"/>
      <c r="RUJ59" s="20"/>
      <c r="RUK59" s="20"/>
      <c r="RUL59" s="20"/>
      <c r="RUM59" s="20"/>
      <c r="RUN59" s="20"/>
      <c r="RUO59" s="20"/>
      <c r="RUP59" s="20"/>
      <c r="RUQ59" s="20"/>
      <c r="RUR59" s="20"/>
      <c r="RUS59" s="20"/>
      <c r="RUT59" s="20"/>
      <c r="RUU59" s="20"/>
      <c r="RUV59" s="20"/>
      <c r="RUW59" s="20"/>
      <c r="RUX59" s="20"/>
      <c r="RUY59" s="20"/>
      <c r="RUZ59" s="20"/>
      <c r="RVA59" s="20"/>
      <c r="RVB59" s="20"/>
      <c r="RVC59" s="20"/>
      <c r="RVD59" s="20"/>
      <c r="RVE59" s="20"/>
      <c r="RVF59" s="20"/>
      <c r="RVG59" s="20"/>
      <c r="RVH59" s="20"/>
      <c r="RVI59" s="20"/>
      <c r="RVJ59" s="20"/>
      <c r="RVK59" s="20"/>
      <c r="RVL59" s="20"/>
      <c r="RVM59" s="20"/>
      <c r="RVN59" s="20"/>
      <c r="RVO59" s="20"/>
      <c r="RVP59" s="20"/>
      <c r="RVQ59" s="20"/>
      <c r="RVR59" s="20"/>
      <c r="RVS59" s="20"/>
      <c r="RVT59" s="20"/>
      <c r="RVU59" s="20"/>
      <c r="RVV59" s="20"/>
      <c r="RVW59" s="20"/>
      <c r="RVX59" s="20"/>
      <c r="RVY59" s="20"/>
      <c r="RVZ59" s="20"/>
      <c r="RWA59" s="20"/>
      <c r="RWB59" s="20"/>
      <c r="RWC59" s="20"/>
      <c r="RWD59" s="20"/>
      <c r="RWE59" s="20"/>
      <c r="RWF59" s="20"/>
      <c r="RWG59" s="20"/>
      <c r="RWH59" s="20"/>
      <c r="RWI59" s="20"/>
      <c r="RWJ59" s="20"/>
      <c r="RWK59" s="20"/>
      <c r="RWL59" s="20"/>
      <c r="RWM59" s="20"/>
      <c r="RWN59" s="20"/>
      <c r="RWO59" s="20"/>
      <c r="RWP59" s="20"/>
      <c r="RWQ59" s="20"/>
      <c r="RWR59" s="20"/>
      <c r="RWS59" s="20"/>
      <c r="RWT59" s="20"/>
      <c r="RWU59" s="20"/>
      <c r="RWV59" s="20"/>
      <c r="RWW59" s="20"/>
      <c r="RWX59" s="20"/>
      <c r="RWY59" s="20"/>
      <c r="RWZ59" s="20"/>
      <c r="RXA59" s="20"/>
      <c r="RXB59" s="20"/>
      <c r="RXC59" s="20"/>
      <c r="RXD59" s="20"/>
      <c r="RXE59" s="20"/>
      <c r="RXF59" s="20"/>
      <c r="RXG59" s="20"/>
      <c r="RXH59" s="20"/>
      <c r="RXI59" s="20"/>
      <c r="RXJ59" s="20"/>
      <c r="RXK59" s="20"/>
      <c r="RXL59" s="20"/>
      <c r="RXM59" s="20"/>
      <c r="RXN59" s="20"/>
      <c r="RXO59" s="20"/>
      <c r="RXP59" s="20"/>
      <c r="RXQ59" s="20"/>
      <c r="RXR59" s="20"/>
      <c r="RXS59" s="20"/>
      <c r="RXT59" s="20"/>
      <c r="RXU59" s="20"/>
      <c r="RXV59" s="20"/>
      <c r="RXW59" s="20"/>
      <c r="RXX59" s="20"/>
      <c r="RXY59" s="20"/>
      <c r="RXZ59" s="20"/>
      <c r="RYA59" s="20"/>
      <c r="RYB59" s="20"/>
      <c r="RYC59" s="20"/>
      <c r="RYD59" s="20"/>
      <c r="RYE59" s="20"/>
      <c r="RYF59" s="20"/>
      <c r="RYG59" s="20"/>
      <c r="RYH59" s="20"/>
      <c r="RYI59" s="20"/>
      <c r="RYJ59" s="20"/>
      <c r="RYK59" s="20"/>
      <c r="RYL59" s="20"/>
      <c r="RYM59" s="20"/>
      <c r="RYN59" s="20"/>
      <c r="RYO59" s="20"/>
      <c r="RYP59" s="20"/>
      <c r="RYQ59" s="20"/>
      <c r="RYR59" s="20"/>
      <c r="RYS59" s="20"/>
      <c r="RYT59" s="20"/>
      <c r="RYU59" s="20"/>
      <c r="RYV59" s="20"/>
      <c r="RYW59" s="20"/>
      <c r="RYX59" s="20"/>
      <c r="RYY59" s="20"/>
      <c r="RYZ59" s="20"/>
      <c r="RZA59" s="20"/>
      <c r="RZB59" s="20"/>
      <c r="RZC59" s="20"/>
      <c r="RZD59" s="20"/>
      <c r="RZE59" s="20"/>
      <c r="RZF59" s="20"/>
      <c r="RZG59" s="20"/>
      <c r="RZH59" s="20"/>
      <c r="RZI59" s="20"/>
      <c r="RZJ59" s="20"/>
      <c r="RZK59" s="20"/>
      <c r="RZL59" s="20"/>
      <c r="RZM59" s="20"/>
      <c r="RZN59" s="20"/>
      <c r="RZO59" s="20"/>
      <c r="RZP59" s="20"/>
      <c r="RZQ59" s="20"/>
      <c r="RZR59" s="20"/>
      <c r="RZS59" s="20"/>
      <c r="RZT59" s="20"/>
      <c r="RZU59" s="20"/>
      <c r="RZV59" s="20"/>
      <c r="RZW59" s="20"/>
      <c r="RZX59" s="20"/>
      <c r="RZY59" s="20"/>
      <c r="RZZ59" s="20"/>
      <c r="SAA59" s="20"/>
      <c r="SAB59" s="20"/>
      <c r="SAC59" s="20"/>
      <c r="SAD59" s="20"/>
      <c r="SAE59" s="20"/>
      <c r="SAF59" s="20"/>
      <c r="SAG59" s="20"/>
      <c r="SAH59" s="20"/>
      <c r="SAI59" s="20"/>
      <c r="SAJ59" s="20"/>
      <c r="SAK59" s="20"/>
      <c r="SAL59" s="20"/>
      <c r="SAM59" s="20"/>
      <c r="SAN59" s="20"/>
      <c r="SAO59" s="20"/>
      <c r="SAP59" s="20"/>
      <c r="SAQ59" s="20"/>
      <c r="SAR59" s="20"/>
      <c r="SAS59" s="20"/>
      <c r="SAT59" s="20"/>
      <c r="SAU59" s="20"/>
      <c r="SAV59" s="20"/>
      <c r="SAW59" s="20"/>
      <c r="SAX59" s="20"/>
      <c r="SAY59" s="20"/>
      <c r="SAZ59" s="20"/>
      <c r="SBA59" s="20"/>
      <c r="SBB59" s="20"/>
      <c r="SBC59" s="20"/>
      <c r="SBD59" s="20"/>
      <c r="SBE59" s="20"/>
      <c r="SBF59" s="20"/>
      <c r="SBG59" s="20"/>
      <c r="SBH59" s="20"/>
      <c r="SBI59" s="20"/>
      <c r="SBJ59" s="20"/>
      <c r="SBK59" s="20"/>
      <c r="SBL59" s="20"/>
      <c r="SBM59" s="20"/>
      <c r="SBN59" s="20"/>
      <c r="SBO59" s="20"/>
      <c r="SBP59" s="20"/>
      <c r="SBQ59" s="20"/>
      <c r="SBR59" s="20"/>
      <c r="SBS59" s="20"/>
      <c r="SBT59" s="20"/>
      <c r="SBU59" s="20"/>
      <c r="SBV59" s="20"/>
      <c r="SBW59" s="20"/>
      <c r="SBX59" s="20"/>
      <c r="SBY59" s="20"/>
      <c r="SBZ59" s="20"/>
      <c r="SCA59" s="20"/>
      <c r="SCB59" s="20"/>
      <c r="SCC59" s="20"/>
      <c r="SCD59" s="20"/>
      <c r="SCE59" s="20"/>
      <c r="SCF59" s="20"/>
      <c r="SCG59" s="20"/>
      <c r="SCH59" s="20"/>
      <c r="SCI59" s="20"/>
      <c r="SCJ59" s="20"/>
      <c r="SCK59" s="20"/>
      <c r="SCL59" s="20"/>
      <c r="SCM59" s="20"/>
      <c r="SCN59" s="20"/>
      <c r="SCO59" s="20"/>
      <c r="SCP59" s="20"/>
      <c r="SCQ59" s="20"/>
      <c r="SCR59" s="20"/>
      <c r="SCS59" s="20"/>
      <c r="SCT59" s="20"/>
      <c r="SCU59" s="20"/>
      <c r="SCV59" s="20"/>
      <c r="SCW59" s="20"/>
      <c r="SCX59" s="20"/>
      <c r="SCY59" s="20"/>
      <c r="SCZ59" s="20"/>
      <c r="SDA59" s="20"/>
      <c r="SDB59" s="20"/>
      <c r="SDC59" s="20"/>
      <c r="SDD59" s="20"/>
      <c r="SDE59" s="20"/>
      <c r="SDF59" s="20"/>
      <c r="SDG59" s="20"/>
      <c r="SDH59" s="20"/>
      <c r="SDI59" s="20"/>
      <c r="SDJ59" s="20"/>
      <c r="SDK59" s="20"/>
      <c r="SDL59" s="20"/>
      <c r="SDM59" s="20"/>
      <c r="SDN59" s="20"/>
      <c r="SDO59" s="20"/>
      <c r="SDP59" s="20"/>
      <c r="SDQ59" s="20"/>
      <c r="SDR59" s="20"/>
      <c r="SDS59" s="20"/>
      <c r="SDT59" s="20"/>
      <c r="SDU59" s="20"/>
      <c r="SDV59" s="20"/>
      <c r="SDW59" s="20"/>
      <c r="SDX59" s="20"/>
      <c r="SDY59" s="20"/>
      <c r="SDZ59" s="20"/>
      <c r="SEA59" s="20"/>
      <c r="SEB59" s="20"/>
      <c r="SEC59" s="20"/>
      <c r="SED59" s="20"/>
      <c r="SEE59" s="20"/>
      <c r="SEF59" s="20"/>
      <c r="SEG59" s="20"/>
      <c r="SEH59" s="20"/>
      <c r="SEI59" s="20"/>
      <c r="SEJ59" s="20"/>
      <c r="SEK59" s="20"/>
      <c r="SEL59" s="20"/>
      <c r="SEM59" s="20"/>
      <c r="SEN59" s="20"/>
      <c r="SEO59" s="20"/>
      <c r="SEP59" s="20"/>
      <c r="SEQ59" s="20"/>
      <c r="SER59" s="20"/>
      <c r="SES59" s="20"/>
      <c r="SET59" s="20"/>
      <c r="SEU59" s="20"/>
      <c r="SEV59" s="20"/>
      <c r="SEW59" s="20"/>
      <c r="SEX59" s="20"/>
      <c r="SEY59" s="20"/>
      <c r="SEZ59" s="20"/>
      <c r="SFA59" s="20"/>
      <c r="SFB59" s="20"/>
      <c r="SFC59" s="20"/>
      <c r="SFD59" s="20"/>
      <c r="SFE59" s="20"/>
      <c r="SFF59" s="20"/>
      <c r="SFG59" s="20"/>
      <c r="SFH59" s="20"/>
      <c r="SFI59" s="20"/>
      <c r="SFJ59" s="20"/>
      <c r="SFK59" s="20"/>
      <c r="SFL59" s="20"/>
      <c r="SFM59" s="20"/>
      <c r="SFN59" s="20"/>
      <c r="SFO59" s="20"/>
      <c r="SFP59" s="20"/>
      <c r="SFQ59" s="20"/>
      <c r="SFR59" s="20"/>
      <c r="SFS59" s="20"/>
      <c r="SFT59" s="20"/>
      <c r="SFU59" s="20"/>
      <c r="SFV59" s="20"/>
      <c r="SFW59" s="20"/>
      <c r="SFX59" s="20"/>
      <c r="SFY59" s="20"/>
      <c r="SFZ59" s="20"/>
      <c r="SGA59" s="20"/>
      <c r="SGB59" s="20"/>
      <c r="SGC59" s="20"/>
      <c r="SGD59" s="20"/>
      <c r="SGE59" s="20"/>
      <c r="SGF59" s="20"/>
      <c r="SGG59" s="20"/>
      <c r="SGH59" s="20"/>
      <c r="SGI59" s="20"/>
      <c r="SGJ59" s="20"/>
      <c r="SGK59" s="20"/>
      <c r="SGL59" s="20"/>
      <c r="SGM59" s="20"/>
      <c r="SGN59" s="20"/>
      <c r="SGO59" s="20"/>
      <c r="SGP59" s="20"/>
      <c r="SGQ59" s="20"/>
      <c r="SGR59" s="20"/>
      <c r="SGS59" s="20"/>
      <c r="SGT59" s="20"/>
      <c r="SGU59" s="20"/>
      <c r="SGV59" s="20"/>
      <c r="SGW59" s="20"/>
      <c r="SGX59" s="20"/>
      <c r="SGY59" s="20"/>
      <c r="SGZ59" s="20"/>
      <c r="SHA59" s="20"/>
      <c r="SHB59" s="20"/>
      <c r="SHC59" s="20"/>
      <c r="SHD59" s="20"/>
      <c r="SHE59" s="20"/>
      <c r="SHF59" s="20"/>
      <c r="SHG59" s="20"/>
      <c r="SHH59" s="20"/>
      <c r="SHI59" s="20"/>
      <c r="SHJ59" s="20"/>
      <c r="SHK59" s="20"/>
      <c r="SHL59" s="20"/>
      <c r="SHM59" s="20"/>
      <c r="SHN59" s="20"/>
      <c r="SHO59" s="20"/>
      <c r="SHP59" s="20"/>
      <c r="SHQ59" s="20"/>
      <c r="SHR59" s="20"/>
      <c r="SHS59" s="20"/>
      <c r="SHT59" s="20"/>
      <c r="SHU59" s="20"/>
      <c r="SHV59" s="20"/>
      <c r="SHW59" s="20"/>
      <c r="SHX59" s="20"/>
      <c r="SHY59" s="20"/>
      <c r="SHZ59" s="20"/>
      <c r="SIA59" s="20"/>
      <c r="SIB59" s="20"/>
      <c r="SIC59" s="20"/>
      <c r="SID59" s="20"/>
      <c r="SIE59" s="20"/>
      <c r="SIF59" s="20"/>
      <c r="SIG59" s="20"/>
      <c r="SIH59" s="20"/>
      <c r="SII59" s="20"/>
      <c r="SIJ59" s="20"/>
      <c r="SIK59" s="20"/>
      <c r="SIL59" s="20"/>
      <c r="SIM59" s="20"/>
      <c r="SIN59" s="20"/>
      <c r="SIO59" s="20"/>
      <c r="SIP59" s="20"/>
      <c r="SIQ59" s="20"/>
      <c r="SIR59" s="20"/>
      <c r="SIS59" s="20"/>
      <c r="SIT59" s="20"/>
      <c r="SIU59" s="20"/>
      <c r="SIV59" s="20"/>
      <c r="SIW59" s="20"/>
      <c r="SIX59" s="20"/>
      <c r="SIY59" s="20"/>
      <c r="SIZ59" s="20"/>
      <c r="SJA59" s="20"/>
      <c r="SJB59" s="20"/>
      <c r="SJC59" s="20"/>
      <c r="SJD59" s="20"/>
      <c r="SJE59" s="20"/>
      <c r="SJF59" s="20"/>
      <c r="SJG59" s="20"/>
      <c r="SJH59" s="20"/>
      <c r="SJI59" s="20"/>
      <c r="SJJ59" s="20"/>
      <c r="SJK59" s="20"/>
      <c r="SJL59" s="20"/>
      <c r="SJM59" s="20"/>
      <c r="SJN59" s="20"/>
      <c r="SJO59" s="20"/>
      <c r="SJP59" s="20"/>
      <c r="SJQ59" s="20"/>
      <c r="SJR59" s="20"/>
      <c r="SJS59" s="20"/>
      <c r="SJT59" s="20"/>
      <c r="SJU59" s="20"/>
      <c r="SJV59" s="20"/>
      <c r="SJW59" s="20"/>
      <c r="SJX59" s="20"/>
      <c r="SJY59" s="20"/>
      <c r="SJZ59" s="20"/>
      <c r="SKA59" s="20"/>
      <c r="SKB59" s="20"/>
      <c r="SKC59" s="20"/>
      <c r="SKD59" s="20"/>
      <c r="SKE59" s="20"/>
      <c r="SKF59" s="20"/>
      <c r="SKG59" s="20"/>
      <c r="SKH59" s="20"/>
      <c r="SKI59" s="20"/>
      <c r="SKJ59" s="20"/>
      <c r="SKK59" s="20"/>
      <c r="SKL59" s="20"/>
      <c r="SKM59" s="20"/>
      <c r="SKN59" s="20"/>
      <c r="SKO59" s="20"/>
      <c r="SKP59" s="20"/>
      <c r="SKQ59" s="20"/>
      <c r="SKR59" s="20"/>
      <c r="SKS59" s="20"/>
      <c r="SKT59" s="20"/>
      <c r="SKU59" s="20"/>
      <c r="SKV59" s="20"/>
      <c r="SKW59" s="20"/>
      <c r="SKX59" s="20"/>
      <c r="SKY59" s="20"/>
      <c r="SKZ59" s="20"/>
      <c r="SLA59" s="20"/>
      <c r="SLB59" s="20"/>
      <c r="SLC59" s="20"/>
      <c r="SLD59" s="20"/>
      <c r="SLE59" s="20"/>
      <c r="SLF59" s="20"/>
      <c r="SLG59" s="20"/>
      <c r="SLH59" s="20"/>
      <c r="SLI59" s="20"/>
      <c r="SLJ59" s="20"/>
      <c r="SLK59" s="20"/>
      <c r="SLL59" s="20"/>
      <c r="SLM59" s="20"/>
      <c r="SLN59" s="20"/>
      <c r="SLO59" s="20"/>
      <c r="SLP59" s="20"/>
      <c r="SLQ59" s="20"/>
      <c r="SLR59" s="20"/>
      <c r="SLS59" s="20"/>
      <c r="SLT59" s="20"/>
      <c r="SLU59" s="20"/>
      <c r="SLV59" s="20"/>
      <c r="SLW59" s="20"/>
      <c r="SLX59" s="20"/>
      <c r="SLY59" s="20"/>
      <c r="SLZ59" s="20"/>
      <c r="SMA59" s="20"/>
      <c r="SMB59" s="20"/>
      <c r="SMC59" s="20"/>
      <c r="SMD59" s="20"/>
      <c r="SME59" s="20"/>
      <c r="SMF59" s="20"/>
      <c r="SMG59" s="20"/>
      <c r="SMH59" s="20"/>
      <c r="SMI59" s="20"/>
      <c r="SMJ59" s="20"/>
      <c r="SMK59" s="20"/>
      <c r="SML59" s="20"/>
      <c r="SMM59" s="20"/>
      <c r="SMN59" s="20"/>
      <c r="SMO59" s="20"/>
      <c r="SMP59" s="20"/>
      <c r="SMQ59" s="20"/>
      <c r="SMR59" s="20"/>
      <c r="SMS59" s="20"/>
      <c r="SMT59" s="20"/>
      <c r="SMU59" s="20"/>
      <c r="SMV59" s="20"/>
      <c r="SMW59" s="20"/>
      <c r="SMX59" s="20"/>
      <c r="SMY59" s="20"/>
      <c r="SMZ59" s="20"/>
      <c r="SNA59" s="20"/>
      <c r="SNB59" s="20"/>
      <c r="SNC59" s="20"/>
      <c r="SND59" s="20"/>
      <c r="SNE59" s="20"/>
      <c r="SNF59" s="20"/>
      <c r="SNG59" s="20"/>
      <c r="SNH59" s="20"/>
      <c r="SNI59" s="20"/>
      <c r="SNJ59" s="20"/>
      <c r="SNK59" s="20"/>
      <c r="SNL59" s="20"/>
      <c r="SNM59" s="20"/>
      <c r="SNN59" s="20"/>
      <c r="SNO59" s="20"/>
      <c r="SNP59" s="20"/>
      <c r="SNQ59" s="20"/>
      <c r="SNR59" s="20"/>
      <c r="SNS59" s="20"/>
      <c r="SNT59" s="20"/>
      <c r="SNU59" s="20"/>
      <c r="SNV59" s="20"/>
      <c r="SNW59" s="20"/>
      <c r="SNX59" s="20"/>
      <c r="SNY59" s="20"/>
      <c r="SNZ59" s="20"/>
      <c r="SOA59" s="20"/>
      <c r="SOB59" s="20"/>
      <c r="SOC59" s="20"/>
      <c r="SOD59" s="20"/>
      <c r="SOE59" s="20"/>
      <c r="SOF59" s="20"/>
      <c r="SOG59" s="20"/>
      <c r="SOH59" s="20"/>
      <c r="SOI59" s="20"/>
      <c r="SOJ59" s="20"/>
      <c r="SOK59" s="20"/>
      <c r="SOL59" s="20"/>
      <c r="SOM59" s="20"/>
      <c r="SON59" s="20"/>
      <c r="SOO59" s="20"/>
      <c r="SOP59" s="20"/>
      <c r="SOQ59" s="20"/>
      <c r="SOR59" s="20"/>
      <c r="SOS59" s="20"/>
      <c r="SOT59" s="20"/>
      <c r="SOU59" s="20"/>
      <c r="SOV59" s="20"/>
      <c r="SOW59" s="20"/>
      <c r="SOX59" s="20"/>
      <c r="SOY59" s="20"/>
      <c r="SOZ59" s="20"/>
      <c r="SPA59" s="20"/>
      <c r="SPB59" s="20"/>
      <c r="SPC59" s="20"/>
      <c r="SPD59" s="20"/>
      <c r="SPE59" s="20"/>
      <c r="SPF59" s="20"/>
      <c r="SPG59" s="20"/>
      <c r="SPH59" s="20"/>
      <c r="SPI59" s="20"/>
      <c r="SPJ59" s="20"/>
      <c r="SPK59" s="20"/>
      <c r="SPL59" s="20"/>
      <c r="SPM59" s="20"/>
      <c r="SPN59" s="20"/>
      <c r="SPO59" s="20"/>
      <c r="SPP59" s="20"/>
      <c r="SPQ59" s="20"/>
      <c r="SPR59" s="20"/>
      <c r="SPS59" s="20"/>
      <c r="SPT59" s="20"/>
      <c r="SPU59" s="20"/>
      <c r="SPV59" s="20"/>
      <c r="SPW59" s="20"/>
      <c r="SPX59" s="20"/>
      <c r="SPY59" s="20"/>
      <c r="SPZ59" s="20"/>
      <c r="SQA59" s="20"/>
      <c r="SQB59" s="20"/>
      <c r="SQC59" s="20"/>
      <c r="SQD59" s="20"/>
      <c r="SQE59" s="20"/>
      <c r="SQF59" s="20"/>
      <c r="SQG59" s="20"/>
      <c r="SQH59" s="20"/>
      <c r="SQI59" s="20"/>
      <c r="SQJ59" s="20"/>
      <c r="SQK59" s="20"/>
      <c r="SQL59" s="20"/>
      <c r="SQM59" s="20"/>
      <c r="SQN59" s="20"/>
      <c r="SQO59" s="20"/>
      <c r="SQP59" s="20"/>
      <c r="SQQ59" s="20"/>
      <c r="SQR59" s="20"/>
      <c r="SQS59" s="20"/>
      <c r="SQT59" s="20"/>
      <c r="SQU59" s="20"/>
      <c r="SQV59" s="20"/>
      <c r="SQW59" s="20"/>
      <c r="SQX59" s="20"/>
      <c r="SQY59" s="20"/>
      <c r="SQZ59" s="20"/>
      <c r="SRA59" s="20"/>
      <c r="SRB59" s="20"/>
      <c r="SRC59" s="20"/>
      <c r="SRD59" s="20"/>
      <c r="SRE59" s="20"/>
      <c r="SRF59" s="20"/>
      <c r="SRG59" s="20"/>
      <c r="SRH59" s="20"/>
      <c r="SRI59" s="20"/>
      <c r="SRJ59" s="20"/>
      <c r="SRK59" s="20"/>
      <c r="SRL59" s="20"/>
      <c r="SRM59" s="20"/>
      <c r="SRN59" s="20"/>
      <c r="SRO59" s="20"/>
      <c r="SRP59" s="20"/>
      <c r="SRQ59" s="20"/>
      <c r="SRR59" s="20"/>
      <c r="SRS59" s="20"/>
      <c r="SRT59" s="20"/>
      <c r="SRU59" s="20"/>
      <c r="SRV59" s="20"/>
      <c r="SRW59" s="20"/>
      <c r="SRX59" s="20"/>
      <c r="SRY59" s="20"/>
      <c r="SRZ59" s="20"/>
      <c r="SSA59" s="20"/>
      <c r="SSB59" s="20"/>
      <c r="SSC59" s="20"/>
      <c r="SSD59" s="20"/>
      <c r="SSE59" s="20"/>
      <c r="SSF59" s="20"/>
      <c r="SSG59" s="20"/>
      <c r="SSH59" s="20"/>
      <c r="SSI59" s="20"/>
      <c r="SSJ59" s="20"/>
      <c r="SSK59" s="20"/>
      <c r="SSL59" s="20"/>
      <c r="SSM59" s="20"/>
      <c r="SSN59" s="20"/>
      <c r="SSO59" s="20"/>
      <c r="SSP59" s="20"/>
      <c r="SSQ59" s="20"/>
      <c r="SSR59" s="20"/>
      <c r="SSS59" s="20"/>
      <c r="SST59" s="20"/>
      <c r="SSU59" s="20"/>
      <c r="SSV59" s="20"/>
      <c r="SSW59" s="20"/>
      <c r="SSX59" s="20"/>
      <c r="SSY59" s="20"/>
      <c r="SSZ59" s="20"/>
      <c r="STA59" s="20"/>
      <c r="STB59" s="20"/>
      <c r="STC59" s="20"/>
      <c r="STD59" s="20"/>
      <c r="STE59" s="20"/>
      <c r="STF59" s="20"/>
      <c r="STG59" s="20"/>
      <c r="STH59" s="20"/>
      <c r="STI59" s="20"/>
      <c r="STJ59" s="20"/>
      <c r="STK59" s="20"/>
      <c r="STL59" s="20"/>
      <c r="STM59" s="20"/>
      <c r="STN59" s="20"/>
      <c r="STO59" s="20"/>
      <c r="STP59" s="20"/>
      <c r="STQ59" s="20"/>
      <c r="STR59" s="20"/>
      <c r="STS59" s="20"/>
      <c r="STT59" s="20"/>
      <c r="STU59" s="20"/>
      <c r="STV59" s="20"/>
      <c r="STW59" s="20"/>
      <c r="STX59" s="20"/>
      <c r="STY59" s="20"/>
      <c r="STZ59" s="20"/>
      <c r="SUA59" s="20"/>
      <c r="SUB59" s="20"/>
      <c r="SUC59" s="20"/>
      <c r="SUD59" s="20"/>
      <c r="SUE59" s="20"/>
      <c r="SUF59" s="20"/>
      <c r="SUG59" s="20"/>
      <c r="SUH59" s="20"/>
      <c r="SUI59" s="20"/>
      <c r="SUJ59" s="20"/>
      <c r="SUK59" s="20"/>
      <c r="SUL59" s="20"/>
      <c r="SUM59" s="20"/>
      <c r="SUN59" s="20"/>
      <c r="SUO59" s="20"/>
      <c r="SUP59" s="20"/>
      <c r="SUQ59" s="20"/>
      <c r="SUR59" s="20"/>
      <c r="SUS59" s="20"/>
      <c r="SUT59" s="20"/>
      <c r="SUU59" s="20"/>
      <c r="SUV59" s="20"/>
      <c r="SUW59" s="20"/>
      <c r="SUX59" s="20"/>
      <c r="SUY59" s="20"/>
      <c r="SUZ59" s="20"/>
      <c r="SVA59" s="20"/>
      <c r="SVB59" s="20"/>
      <c r="SVC59" s="20"/>
      <c r="SVD59" s="20"/>
      <c r="SVE59" s="20"/>
      <c r="SVF59" s="20"/>
      <c r="SVG59" s="20"/>
      <c r="SVH59" s="20"/>
      <c r="SVI59" s="20"/>
      <c r="SVJ59" s="20"/>
      <c r="SVK59" s="20"/>
      <c r="SVL59" s="20"/>
      <c r="SVM59" s="20"/>
      <c r="SVN59" s="20"/>
      <c r="SVO59" s="20"/>
      <c r="SVP59" s="20"/>
      <c r="SVQ59" s="20"/>
      <c r="SVR59" s="20"/>
      <c r="SVS59" s="20"/>
      <c r="SVT59" s="20"/>
      <c r="SVU59" s="20"/>
      <c r="SVV59" s="20"/>
      <c r="SVW59" s="20"/>
      <c r="SVX59" s="20"/>
      <c r="SVY59" s="20"/>
      <c r="SVZ59" s="20"/>
      <c r="SWA59" s="20"/>
      <c r="SWB59" s="20"/>
      <c r="SWC59" s="20"/>
      <c r="SWD59" s="20"/>
      <c r="SWE59" s="20"/>
      <c r="SWF59" s="20"/>
      <c r="SWG59" s="20"/>
      <c r="SWH59" s="20"/>
      <c r="SWI59" s="20"/>
      <c r="SWJ59" s="20"/>
      <c r="SWK59" s="20"/>
      <c r="SWL59" s="20"/>
      <c r="SWM59" s="20"/>
      <c r="SWN59" s="20"/>
      <c r="SWO59" s="20"/>
      <c r="SWP59" s="20"/>
      <c r="SWQ59" s="20"/>
      <c r="SWR59" s="20"/>
      <c r="SWS59" s="20"/>
      <c r="SWT59" s="20"/>
      <c r="SWU59" s="20"/>
      <c r="SWV59" s="20"/>
      <c r="SWW59" s="20"/>
      <c r="SWX59" s="20"/>
      <c r="SWY59" s="20"/>
      <c r="SWZ59" s="20"/>
      <c r="SXA59" s="20"/>
      <c r="SXB59" s="20"/>
      <c r="SXC59" s="20"/>
      <c r="SXD59" s="20"/>
      <c r="SXE59" s="20"/>
      <c r="SXF59" s="20"/>
      <c r="SXG59" s="20"/>
      <c r="SXH59" s="20"/>
      <c r="SXI59" s="20"/>
      <c r="SXJ59" s="20"/>
      <c r="SXK59" s="20"/>
      <c r="SXL59" s="20"/>
      <c r="SXM59" s="20"/>
      <c r="SXN59" s="20"/>
      <c r="SXO59" s="20"/>
      <c r="SXP59" s="20"/>
      <c r="SXQ59" s="20"/>
      <c r="SXR59" s="20"/>
      <c r="SXS59" s="20"/>
      <c r="SXT59" s="20"/>
      <c r="SXU59" s="20"/>
      <c r="SXV59" s="20"/>
      <c r="SXW59" s="20"/>
      <c r="SXX59" s="20"/>
      <c r="SXY59" s="20"/>
      <c r="SXZ59" s="20"/>
      <c r="SYA59" s="20"/>
      <c r="SYB59" s="20"/>
      <c r="SYC59" s="20"/>
      <c r="SYD59" s="20"/>
      <c r="SYE59" s="20"/>
      <c r="SYF59" s="20"/>
      <c r="SYG59" s="20"/>
      <c r="SYH59" s="20"/>
      <c r="SYI59" s="20"/>
      <c r="SYJ59" s="20"/>
      <c r="SYK59" s="20"/>
      <c r="SYL59" s="20"/>
      <c r="SYM59" s="20"/>
      <c r="SYN59" s="20"/>
      <c r="SYO59" s="20"/>
      <c r="SYP59" s="20"/>
      <c r="SYQ59" s="20"/>
      <c r="SYR59" s="20"/>
      <c r="SYS59" s="20"/>
      <c r="SYT59" s="20"/>
      <c r="SYU59" s="20"/>
      <c r="SYV59" s="20"/>
      <c r="SYW59" s="20"/>
      <c r="SYX59" s="20"/>
      <c r="SYY59" s="20"/>
      <c r="SYZ59" s="20"/>
      <c r="SZA59" s="20"/>
      <c r="SZB59" s="20"/>
      <c r="SZC59" s="20"/>
      <c r="SZD59" s="20"/>
      <c r="SZE59" s="20"/>
      <c r="SZF59" s="20"/>
      <c r="SZG59" s="20"/>
      <c r="SZH59" s="20"/>
      <c r="SZI59" s="20"/>
      <c r="SZJ59" s="20"/>
      <c r="SZK59" s="20"/>
      <c r="SZL59" s="20"/>
      <c r="SZM59" s="20"/>
      <c r="SZN59" s="20"/>
      <c r="SZO59" s="20"/>
      <c r="SZP59" s="20"/>
      <c r="SZQ59" s="20"/>
      <c r="SZR59" s="20"/>
      <c r="SZS59" s="20"/>
      <c r="SZT59" s="20"/>
      <c r="SZU59" s="20"/>
      <c r="SZV59" s="20"/>
      <c r="SZW59" s="20"/>
      <c r="SZX59" s="20"/>
      <c r="SZY59" s="20"/>
      <c r="SZZ59" s="20"/>
      <c r="TAA59" s="20"/>
      <c r="TAB59" s="20"/>
      <c r="TAC59" s="20"/>
      <c r="TAD59" s="20"/>
      <c r="TAE59" s="20"/>
      <c r="TAF59" s="20"/>
      <c r="TAG59" s="20"/>
      <c r="TAH59" s="20"/>
      <c r="TAI59" s="20"/>
      <c r="TAJ59" s="20"/>
      <c r="TAK59" s="20"/>
      <c r="TAL59" s="20"/>
      <c r="TAM59" s="20"/>
      <c r="TAN59" s="20"/>
      <c r="TAO59" s="20"/>
      <c r="TAP59" s="20"/>
      <c r="TAQ59" s="20"/>
      <c r="TAR59" s="20"/>
      <c r="TAS59" s="20"/>
      <c r="TAT59" s="20"/>
      <c r="TAU59" s="20"/>
      <c r="TAV59" s="20"/>
      <c r="TAW59" s="20"/>
      <c r="TAX59" s="20"/>
      <c r="TAY59" s="20"/>
      <c r="TAZ59" s="20"/>
      <c r="TBA59" s="20"/>
      <c r="TBB59" s="20"/>
      <c r="TBC59" s="20"/>
      <c r="TBD59" s="20"/>
      <c r="TBE59" s="20"/>
      <c r="TBF59" s="20"/>
      <c r="TBG59" s="20"/>
      <c r="TBH59" s="20"/>
      <c r="TBI59" s="20"/>
      <c r="TBJ59" s="20"/>
      <c r="TBK59" s="20"/>
      <c r="TBL59" s="20"/>
      <c r="TBM59" s="20"/>
      <c r="TBN59" s="20"/>
      <c r="TBO59" s="20"/>
      <c r="TBP59" s="20"/>
      <c r="TBQ59" s="20"/>
      <c r="TBR59" s="20"/>
      <c r="TBS59" s="20"/>
      <c r="TBT59" s="20"/>
      <c r="TBU59" s="20"/>
      <c r="TBV59" s="20"/>
      <c r="TBW59" s="20"/>
      <c r="TBX59" s="20"/>
      <c r="TBY59" s="20"/>
      <c r="TBZ59" s="20"/>
      <c r="TCA59" s="20"/>
      <c r="TCB59" s="20"/>
      <c r="TCC59" s="20"/>
      <c r="TCD59" s="20"/>
      <c r="TCE59" s="20"/>
      <c r="TCF59" s="20"/>
      <c r="TCG59" s="20"/>
      <c r="TCH59" s="20"/>
      <c r="TCI59" s="20"/>
      <c r="TCJ59" s="20"/>
      <c r="TCK59" s="20"/>
      <c r="TCL59" s="20"/>
      <c r="TCM59" s="20"/>
      <c r="TCN59" s="20"/>
      <c r="TCO59" s="20"/>
      <c r="TCP59" s="20"/>
      <c r="TCQ59" s="20"/>
      <c r="TCR59" s="20"/>
      <c r="TCS59" s="20"/>
      <c r="TCT59" s="20"/>
      <c r="TCU59" s="20"/>
      <c r="TCV59" s="20"/>
      <c r="TCW59" s="20"/>
      <c r="TCX59" s="20"/>
      <c r="TCY59" s="20"/>
      <c r="TCZ59" s="20"/>
      <c r="TDA59" s="20"/>
      <c r="TDB59" s="20"/>
      <c r="TDC59" s="20"/>
      <c r="TDD59" s="20"/>
      <c r="TDE59" s="20"/>
      <c r="TDF59" s="20"/>
      <c r="TDG59" s="20"/>
      <c r="TDH59" s="20"/>
      <c r="TDI59" s="20"/>
      <c r="TDJ59" s="20"/>
      <c r="TDK59" s="20"/>
      <c r="TDL59" s="20"/>
      <c r="TDM59" s="20"/>
      <c r="TDN59" s="20"/>
      <c r="TDO59" s="20"/>
      <c r="TDP59" s="20"/>
      <c r="TDQ59" s="20"/>
      <c r="TDR59" s="20"/>
      <c r="TDS59" s="20"/>
      <c r="TDT59" s="20"/>
      <c r="TDU59" s="20"/>
      <c r="TDV59" s="20"/>
      <c r="TDW59" s="20"/>
      <c r="TDX59" s="20"/>
      <c r="TDY59" s="20"/>
      <c r="TDZ59" s="20"/>
      <c r="TEA59" s="20"/>
      <c r="TEB59" s="20"/>
      <c r="TEC59" s="20"/>
      <c r="TED59" s="20"/>
      <c r="TEE59" s="20"/>
      <c r="TEF59" s="20"/>
      <c r="TEG59" s="20"/>
      <c r="TEH59" s="20"/>
      <c r="TEI59" s="20"/>
      <c r="TEJ59" s="20"/>
      <c r="TEK59" s="20"/>
      <c r="TEL59" s="20"/>
      <c r="TEM59" s="20"/>
      <c r="TEN59" s="20"/>
      <c r="TEO59" s="20"/>
      <c r="TEP59" s="20"/>
      <c r="TEQ59" s="20"/>
      <c r="TER59" s="20"/>
      <c r="TES59" s="20"/>
      <c r="TET59" s="20"/>
      <c r="TEU59" s="20"/>
      <c r="TEV59" s="20"/>
      <c r="TEW59" s="20"/>
      <c r="TEX59" s="20"/>
      <c r="TEY59" s="20"/>
      <c r="TEZ59" s="20"/>
      <c r="TFA59" s="20"/>
      <c r="TFB59" s="20"/>
      <c r="TFC59" s="20"/>
      <c r="TFD59" s="20"/>
      <c r="TFE59" s="20"/>
      <c r="TFF59" s="20"/>
      <c r="TFG59" s="20"/>
      <c r="TFH59" s="20"/>
      <c r="TFI59" s="20"/>
      <c r="TFJ59" s="20"/>
      <c r="TFK59" s="20"/>
      <c r="TFL59" s="20"/>
      <c r="TFM59" s="20"/>
      <c r="TFN59" s="20"/>
      <c r="TFO59" s="20"/>
      <c r="TFP59" s="20"/>
      <c r="TFQ59" s="20"/>
      <c r="TFR59" s="20"/>
      <c r="TFS59" s="20"/>
      <c r="TFT59" s="20"/>
      <c r="TFU59" s="20"/>
      <c r="TFV59" s="20"/>
      <c r="TFW59" s="20"/>
      <c r="TFX59" s="20"/>
      <c r="TFY59" s="20"/>
      <c r="TFZ59" s="20"/>
      <c r="TGA59" s="20"/>
      <c r="TGB59" s="20"/>
      <c r="TGC59" s="20"/>
      <c r="TGD59" s="20"/>
      <c r="TGE59" s="20"/>
      <c r="TGF59" s="20"/>
      <c r="TGG59" s="20"/>
      <c r="TGH59" s="20"/>
      <c r="TGI59" s="20"/>
      <c r="TGJ59" s="20"/>
      <c r="TGK59" s="20"/>
      <c r="TGL59" s="20"/>
      <c r="TGM59" s="20"/>
      <c r="TGN59" s="20"/>
      <c r="TGO59" s="20"/>
      <c r="TGP59" s="20"/>
      <c r="TGQ59" s="20"/>
      <c r="TGR59" s="20"/>
      <c r="TGS59" s="20"/>
      <c r="TGT59" s="20"/>
      <c r="TGU59" s="20"/>
      <c r="TGV59" s="20"/>
      <c r="TGW59" s="20"/>
      <c r="TGX59" s="20"/>
      <c r="TGY59" s="20"/>
      <c r="TGZ59" s="20"/>
      <c r="THA59" s="20"/>
      <c r="THB59" s="20"/>
      <c r="THC59" s="20"/>
      <c r="THD59" s="20"/>
      <c r="THE59" s="20"/>
      <c r="THF59" s="20"/>
      <c r="THG59" s="20"/>
      <c r="THH59" s="20"/>
      <c r="THI59" s="20"/>
      <c r="THJ59" s="20"/>
      <c r="THK59" s="20"/>
      <c r="THL59" s="20"/>
      <c r="THM59" s="20"/>
      <c r="THN59" s="20"/>
      <c r="THO59" s="20"/>
      <c r="THP59" s="20"/>
      <c r="THQ59" s="20"/>
      <c r="THR59" s="20"/>
      <c r="THS59" s="20"/>
      <c r="THT59" s="20"/>
      <c r="THU59" s="20"/>
      <c r="THV59" s="20"/>
      <c r="THW59" s="20"/>
      <c r="THX59" s="20"/>
      <c r="THY59" s="20"/>
      <c r="THZ59" s="20"/>
      <c r="TIA59" s="20"/>
      <c r="TIB59" s="20"/>
      <c r="TIC59" s="20"/>
      <c r="TID59" s="20"/>
      <c r="TIE59" s="20"/>
      <c r="TIF59" s="20"/>
      <c r="TIG59" s="20"/>
      <c r="TIH59" s="20"/>
      <c r="TII59" s="20"/>
      <c r="TIJ59" s="20"/>
      <c r="TIK59" s="20"/>
      <c r="TIL59" s="20"/>
      <c r="TIM59" s="20"/>
      <c r="TIN59" s="20"/>
      <c r="TIO59" s="20"/>
      <c r="TIP59" s="20"/>
      <c r="TIQ59" s="20"/>
      <c r="TIR59" s="20"/>
      <c r="TIS59" s="20"/>
      <c r="TIT59" s="20"/>
      <c r="TIU59" s="20"/>
      <c r="TIV59" s="20"/>
      <c r="TIW59" s="20"/>
      <c r="TIX59" s="20"/>
      <c r="TIY59" s="20"/>
      <c r="TIZ59" s="20"/>
      <c r="TJA59" s="20"/>
      <c r="TJB59" s="20"/>
      <c r="TJC59" s="20"/>
      <c r="TJD59" s="20"/>
      <c r="TJE59" s="20"/>
      <c r="TJF59" s="20"/>
      <c r="TJG59" s="20"/>
      <c r="TJH59" s="20"/>
      <c r="TJI59" s="20"/>
      <c r="TJJ59" s="20"/>
      <c r="TJK59" s="20"/>
      <c r="TJL59" s="20"/>
      <c r="TJM59" s="20"/>
      <c r="TJN59" s="20"/>
      <c r="TJO59" s="20"/>
      <c r="TJP59" s="20"/>
      <c r="TJQ59" s="20"/>
      <c r="TJR59" s="20"/>
      <c r="TJS59" s="20"/>
      <c r="TJT59" s="20"/>
      <c r="TJU59" s="20"/>
      <c r="TJV59" s="20"/>
      <c r="TJW59" s="20"/>
      <c r="TJX59" s="20"/>
      <c r="TJY59" s="20"/>
      <c r="TJZ59" s="20"/>
      <c r="TKA59" s="20"/>
      <c r="TKB59" s="20"/>
      <c r="TKC59" s="20"/>
      <c r="TKD59" s="20"/>
      <c r="TKE59" s="20"/>
      <c r="TKF59" s="20"/>
      <c r="TKG59" s="20"/>
      <c r="TKH59" s="20"/>
      <c r="TKI59" s="20"/>
      <c r="TKJ59" s="20"/>
      <c r="TKK59" s="20"/>
      <c r="TKL59" s="20"/>
      <c r="TKM59" s="20"/>
      <c r="TKN59" s="20"/>
      <c r="TKO59" s="20"/>
      <c r="TKP59" s="20"/>
      <c r="TKQ59" s="20"/>
      <c r="TKR59" s="20"/>
      <c r="TKS59" s="20"/>
      <c r="TKT59" s="20"/>
      <c r="TKU59" s="20"/>
      <c r="TKV59" s="20"/>
      <c r="TKW59" s="20"/>
      <c r="TKX59" s="20"/>
      <c r="TKY59" s="20"/>
      <c r="TKZ59" s="20"/>
      <c r="TLA59" s="20"/>
      <c r="TLB59" s="20"/>
      <c r="TLC59" s="20"/>
      <c r="TLD59" s="20"/>
      <c r="TLE59" s="20"/>
      <c r="TLF59" s="20"/>
      <c r="TLG59" s="20"/>
      <c r="TLH59" s="20"/>
      <c r="TLI59" s="20"/>
      <c r="TLJ59" s="20"/>
      <c r="TLK59" s="20"/>
      <c r="TLL59" s="20"/>
      <c r="TLM59" s="20"/>
      <c r="TLN59" s="20"/>
      <c r="TLO59" s="20"/>
      <c r="TLP59" s="20"/>
      <c r="TLQ59" s="20"/>
      <c r="TLR59" s="20"/>
      <c r="TLS59" s="20"/>
      <c r="TLT59" s="20"/>
      <c r="TLU59" s="20"/>
      <c r="TLV59" s="20"/>
      <c r="TLW59" s="20"/>
      <c r="TLX59" s="20"/>
      <c r="TLY59" s="20"/>
      <c r="TLZ59" s="20"/>
      <c r="TMA59" s="20"/>
      <c r="TMB59" s="20"/>
      <c r="TMC59" s="20"/>
      <c r="TMD59" s="20"/>
      <c r="TME59" s="20"/>
      <c r="TMF59" s="20"/>
      <c r="TMG59" s="20"/>
      <c r="TMH59" s="20"/>
      <c r="TMI59" s="20"/>
      <c r="TMJ59" s="20"/>
      <c r="TMK59" s="20"/>
      <c r="TML59" s="20"/>
      <c r="TMM59" s="20"/>
      <c r="TMN59" s="20"/>
      <c r="TMO59" s="20"/>
      <c r="TMP59" s="20"/>
      <c r="TMQ59" s="20"/>
      <c r="TMR59" s="20"/>
      <c r="TMS59" s="20"/>
      <c r="TMT59" s="20"/>
      <c r="TMU59" s="20"/>
      <c r="TMV59" s="20"/>
      <c r="TMW59" s="20"/>
      <c r="TMX59" s="20"/>
      <c r="TMY59" s="20"/>
      <c r="TMZ59" s="20"/>
      <c r="TNA59" s="20"/>
      <c r="TNB59" s="20"/>
      <c r="TNC59" s="20"/>
      <c r="TND59" s="20"/>
      <c r="TNE59" s="20"/>
      <c r="TNF59" s="20"/>
      <c r="TNG59" s="20"/>
      <c r="TNH59" s="20"/>
      <c r="TNI59" s="20"/>
      <c r="TNJ59" s="20"/>
      <c r="TNK59" s="20"/>
      <c r="TNL59" s="20"/>
      <c r="TNM59" s="20"/>
      <c r="TNN59" s="20"/>
      <c r="TNO59" s="20"/>
      <c r="TNP59" s="20"/>
      <c r="TNQ59" s="20"/>
      <c r="TNR59" s="20"/>
      <c r="TNS59" s="20"/>
      <c r="TNT59" s="20"/>
      <c r="TNU59" s="20"/>
      <c r="TNV59" s="20"/>
      <c r="TNW59" s="20"/>
      <c r="TNX59" s="20"/>
      <c r="TNY59" s="20"/>
      <c r="TNZ59" s="20"/>
      <c r="TOA59" s="20"/>
      <c r="TOB59" s="20"/>
      <c r="TOC59" s="20"/>
      <c r="TOD59" s="20"/>
      <c r="TOE59" s="20"/>
      <c r="TOF59" s="20"/>
      <c r="TOG59" s="20"/>
      <c r="TOH59" s="20"/>
      <c r="TOI59" s="20"/>
      <c r="TOJ59" s="20"/>
      <c r="TOK59" s="20"/>
      <c r="TOL59" s="20"/>
      <c r="TOM59" s="20"/>
      <c r="TON59" s="20"/>
      <c r="TOO59" s="20"/>
      <c r="TOP59" s="20"/>
      <c r="TOQ59" s="20"/>
      <c r="TOR59" s="20"/>
      <c r="TOS59" s="20"/>
      <c r="TOT59" s="20"/>
      <c r="TOU59" s="20"/>
      <c r="TOV59" s="20"/>
      <c r="TOW59" s="20"/>
      <c r="TOX59" s="20"/>
      <c r="TOY59" s="20"/>
      <c r="TOZ59" s="20"/>
      <c r="TPA59" s="20"/>
      <c r="TPB59" s="20"/>
      <c r="TPC59" s="20"/>
      <c r="TPD59" s="20"/>
      <c r="TPE59" s="20"/>
      <c r="TPF59" s="20"/>
      <c r="TPG59" s="20"/>
      <c r="TPH59" s="20"/>
      <c r="TPI59" s="20"/>
      <c r="TPJ59" s="20"/>
      <c r="TPK59" s="20"/>
      <c r="TPL59" s="20"/>
      <c r="TPM59" s="20"/>
      <c r="TPN59" s="20"/>
      <c r="TPO59" s="20"/>
      <c r="TPP59" s="20"/>
      <c r="TPQ59" s="20"/>
      <c r="TPR59" s="20"/>
      <c r="TPS59" s="20"/>
      <c r="TPT59" s="20"/>
      <c r="TPU59" s="20"/>
      <c r="TPV59" s="20"/>
      <c r="TPW59" s="20"/>
      <c r="TPX59" s="20"/>
      <c r="TPY59" s="20"/>
      <c r="TPZ59" s="20"/>
      <c r="TQA59" s="20"/>
      <c r="TQB59" s="20"/>
      <c r="TQC59" s="20"/>
      <c r="TQD59" s="20"/>
      <c r="TQE59" s="20"/>
      <c r="TQF59" s="20"/>
      <c r="TQG59" s="20"/>
      <c r="TQH59" s="20"/>
      <c r="TQI59" s="20"/>
      <c r="TQJ59" s="20"/>
      <c r="TQK59" s="20"/>
      <c r="TQL59" s="20"/>
      <c r="TQM59" s="20"/>
      <c r="TQN59" s="20"/>
      <c r="TQO59" s="20"/>
      <c r="TQP59" s="20"/>
      <c r="TQQ59" s="20"/>
      <c r="TQR59" s="20"/>
      <c r="TQS59" s="20"/>
      <c r="TQT59" s="20"/>
      <c r="TQU59" s="20"/>
      <c r="TQV59" s="20"/>
      <c r="TQW59" s="20"/>
      <c r="TQX59" s="20"/>
      <c r="TQY59" s="20"/>
      <c r="TQZ59" s="20"/>
      <c r="TRA59" s="20"/>
      <c r="TRB59" s="20"/>
      <c r="TRC59" s="20"/>
      <c r="TRD59" s="20"/>
      <c r="TRE59" s="20"/>
      <c r="TRF59" s="20"/>
      <c r="TRG59" s="20"/>
      <c r="TRH59" s="20"/>
      <c r="TRI59" s="20"/>
      <c r="TRJ59" s="20"/>
      <c r="TRK59" s="20"/>
      <c r="TRL59" s="20"/>
      <c r="TRM59" s="20"/>
      <c r="TRN59" s="20"/>
      <c r="TRO59" s="20"/>
      <c r="TRP59" s="20"/>
      <c r="TRQ59" s="20"/>
      <c r="TRR59" s="20"/>
      <c r="TRS59" s="20"/>
      <c r="TRT59" s="20"/>
      <c r="TRU59" s="20"/>
      <c r="TRV59" s="20"/>
      <c r="TRW59" s="20"/>
      <c r="TRX59" s="20"/>
      <c r="TRY59" s="20"/>
      <c r="TRZ59" s="20"/>
      <c r="TSA59" s="20"/>
      <c r="TSB59" s="20"/>
      <c r="TSC59" s="20"/>
      <c r="TSD59" s="20"/>
      <c r="TSE59" s="20"/>
      <c r="TSF59" s="20"/>
      <c r="TSG59" s="20"/>
      <c r="TSH59" s="20"/>
      <c r="TSI59" s="20"/>
      <c r="TSJ59" s="20"/>
      <c r="TSK59" s="20"/>
      <c r="TSL59" s="20"/>
      <c r="TSM59" s="20"/>
      <c r="TSN59" s="20"/>
      <c r="TSO59" s="20"/>
      <c r="TSP59" s="20"/>
      <c r="TSQ59" s="20"/>
      <c r="TSR59" s="20"/>
      <c r="TSS59" s="20"/>
      <c r="TST59" s="20"/>
      <c r="TSU59" s="20"/>
      <c r="TSV59" s="20"/>
      <c r="TSW59" s="20"/>
      <c r="TSX59" s="20"/>
      <c r="TSY59" s="20"/>
      <c r="TSZ59" s="20"/>
      <c r="TTA59" s="20"/>
      <c r="TTB59" s="20"/>
      <c r="TTC59" s="20"/>
      <c r="TTD59" s="20"/>
      <c r="TTE59" s="20"/>
      <c r="TTF59" s="20"/>
      <c r="TTG59" s="20"/>
      <c r="TTH59" s="20"/>
      <c r="TTI59" s="20"/>
      <c r="TTJ59" s="20"/>
      <c r="TTK59" s="20"/>
      <c r="TTL59" s="20"/>
      <c r="TTM59" s="20"/>
      <c r="TTN59" s="20"/>
      <c r="TTO59" s="20"/>
      <c r="TTP59" s="20"/>
      <c r="TTQ59" s="20"/>
      <c r="TTR59" s="20"/>
      <c r="TTS59" s="20"/>
      <c r="TTT59" s="20"/>
      <c r="TTU59" s="20"/>
      <c r="TTV59" s="20"/>
      <c r="TTW59" s="20"/>
      <c r="TTX59" s="20"/>
      <c r="TTY59" s="20"/>
      <c r="TTZ59" s="20"/>
      <c r="TUA59" s="20"/>
      <c r="TUB59" s="20"/>
      <c r="TUC59" s="20"/>
      <c r="TUD59" s="20"/>
      <c r="TUE59" s="20"/>
      <c r="TUF59" s="20"/>
      <c r="TUG59" s="20"/>
      <c r="TUH59" s="20"/>
      <c r="TUI59" s="20"/>
      <c r="TUJ59" s="20"/>
      <c r="TUK59" s="20"/>
      <c r="TUL59" s="20"/>
      <c r="TUM59" s="20"/>
      <c r="TUN59" s="20"/>
      <c r="TUO59" s="20"/>
      <c r="TUP59" s="20"/>
      <c r="TUQ59" s="20"/>
      <c r="TUR59" s="20"/>
      <c r="TUS59" s="20"/>
      <c r="TUT59" s="20"/>
      <c r="TUU59" s="20"/>
      <c r="TUV59" s="20"/>
      <c r="TUW59" s="20"/>
      <c r="TUX59" s="20"/>
      <c r="TUY59" s="20"/>
      <c r="TUZ59" s="20"/>
      <c r="TVA59" s="20"/>
      <c r="TVB59" s="20"/>
      <c r="TVC59" s="20"/>
      <c r="TVD59" s="20"/>
      <c r="TVE59" s="20"/>
      <c r="TVF59" s="20"/>
      <c r="TVG59" s="20"/>
      <c r="TVH59" s="20"/>
      <c r="TVI59" s="20"/>
      <c r="TVJ59" s="20"/>
      <c r="TVK59" s="20"/>
      <c r="TVL59" s="20"/>
      <c r="TVM59" s="20"/>
      <c r="TVN59" s="20"/>
      <c r="TVO59" s="20"/>
      <c r="TVP59" s="20"/>
      <c r="TVQ59" s="20"/>
      <c r="TVR59" s="20"/>
      <c r="TVS59" s="20"/>
      <c r="TVT59" s="20"/>
      <c r="TVU59" s="20"/>
      <c r="TVV59" s="20"/>
      <c r="TVW59" s="20"/>
      <c r="TVX59" s="20"/>
      <c r="TVY59" s="20"/>
      <c r="TVZ59" s="20"/>
      <c r="TWA59" s="20"/>
      <c r="TWB59" s="20"/>
      <c r="TWC59" s="20"/>
      <c r="TWD59" s="20"/>
      <c r="TWE59" s="20"/>
      <c r="TWF59" s="20"/>
      <c r="TWG59" s="20"/>
      <c r="TWH59" s="20"/>
      <c r="TWI59" s="20"/>
      <c r="TWJ59" s="20"/>
      <c r="TWK59" s="20"/>
      <c r="TWL59" s="20"/>
      <c r="TWM59" s="20"/>
      <c r="TWN59" s="20"/>
      <c r="TWO59" s="20"/>
      <c r="TWP59" s="20"/>
      <c r="TWQ59" s="20"/>
      <c r="TWR59" s="20"/>
      <c r="TWS59" s="20"/>
      <c r="TWT59" s="20"/>
      <c r="TWU59" s="20"/>
      <c r="TWV59" s="20"/>
      <c r="TWW59" s="20"/>
      <c r="TWX59" s="20"/>
      <c r="TWY59" s="20"/>
      <c r="TWZ59" s="20"/>
      <c r="TXA59" s="20"/>
      <c r="TXB59" s="20"/>
      <c r="TXC59" s="20"/>
      <c r="TXD59" s="20"/>
      <c r="TXE59" s="20"/>
      <c r="TXF59" s="20"/>
      <c r="TXG59" s="20"/>
      <c r="TXH59" s="20"/>
      <c r="TXI59" s="20"/>
      <c r="TXJ59" s="20"/>
      <c r="TXK59" s="20"/>
      <c r="TXL59" s="20"/>
      <c r="TXM59" s="20"/>
      <c r="TXN59" s="20"/>
      <c r="TXO59" s="20"/>
      <c r="TXP59" s="20"/>
      <c r="TXQ59" s="20"/>
      <c r="TXR59" s="20"/>
      <c r="TXS59" s="20"/>
      <c r="TXT59" s="20"/>
      <c r="TXU59" s="20"/>
      <c r="TXV59" s="20"/>
      <c r="TXW59" s="20"/>
      <c r="TXX59" s="20"/>
      <c r="TXY59" s="20"/>
      <c r="TXZ59" s="20"/>
      <c r="TYA59" s="20"/>
      <c r="TYB59" s="20"/>
      <c r="TYC59" s="20"/>
      <c r="TYD59" s="20"/>
      <c r="TYE59" s="20"/>
      <c r="TYF59" s="20"/>
      <c r="TYG59" s="20"/>
      <c r="TYH59" s="20"/>
      <c r="TYI59" s="20"/>
      <c r="TYJ59" s="20"/>
      <c r="TYK59" s="20"/>
      <c r="TYL59" s="20"/>
      <c r="TYM59" s="20"/>
      <c r="TYN59" s="20"/>
      <c r="TYO59" s="20"/>
      <c r="TYP59" s="20"/>
      <c r="TYQ59" s="20"/>
      <c r="TYR59" s="20"/>
      <c r="TYS59" s="20"/>
      <c r="TYT59" s="20"/>
      <c r="TYU59" s="20"/>
      <c r="TYV59" s="20"/>
      <c r="TYW59" s="20"/>
      <c r="TYX59" s="20"/>
      <c r="TYY59" s="20"/>
      <c r="TYZ59" s="20"/>
      <c r="TZA59" s="20"/>
      <c r="TZB59" s="20"/>
      <c r="TZC59" s="20"/>
      <c r="TZD59" s="20"/>
      <c r="TZE59" s="20"/>
      <c r="TZF59" s="20"/>
      <c r="TZG59" s="20"/>
      <c r="TZH59" s="20"/>
      <c r="TZI59" s="20"/>
      <c r="TZJ59" s="20"/>
      <c r="TZK59" s="20"/>
      <c r="TZL59" s="20"/>
      <c r="TZM59" s="20"/>
      <c r="TZN59" s="20"/>
      <c r="TZO59" s="20"/>
      <c r="TZP59" s="20"/>
      <c r="TZQ59" s="20"/>
      <c r="TZR59" s="20"/>
      <c r="TZS59" s="20"/>
      <c r="TZT59" s="20"/>
      <c r="TZU59" s="20"/>
      <c r="TZV59" s="20"/>
      <c r="TZW59" s="20"/>
      <c r="TZX59" s="20"/>
      <c r="TZY59" s="20"/>
      <c r="TZZ59" s="20"/>
      <c r="UAA59" s="20"/>
      <c r="UAB59" s="20"/>
      <c r="UAC59" s="20"/>
      <c r="UAD59" s="20"/>
      <c r="UAE59" s="20"/>
      <c r="UAF59" s="20"/>
      <c r="UAG59" s="20"/>
      <c r="UAH59" s="20"/>
      <c r="UAI59" s="20"/>
      <c r="UAJ59" s="20"/>
      <c r="UAK59" s="20"/>
      <c r="UAL59" s="20"/>
      <c r="UAM59" s="20"/>
      <c r="UAN59" s="20"/>
      <c r="UAO59" s="20"/>
      <c r="UAP59" s="20"/>
      <c r="UAQ59" s="20"/>
      <c r="UAR59" s="20"/>
      <c r="UAS59" s="20"/>
      <c r="UAT59" s="20"/>
      <c r="UAU59" s="20"/>
      <c r="UAV59" s="20"/>
      <c r="UAW59" s="20"/>
      <c r="UAX59" s="20"/>
      <c r="UAY59" s="20"/>
      <c r="UAZ59" s="20"/>
      <c r="UBA59" s="20"/>
      <c r="UBB59" s="20"/>
      <c r="UBC59" s="20"/>
      <c r="UBD59" s="20"/>
      <c r="UBE59" s="20"/>
      <c r="UBF59" s="20"/>
      <c r="UBG59" s="20"/>
      <c r="UBH59" s="20"/>
      <c r="UBI59" s="20"/>
      <c r="UBJ59" s="20"/>
      <c r="UBK59" s="20"/>
      <c r="UBL59" s="20"/>
      <c r="UBM59" s="20"/>
      <c r="UBN59" s="20"/>
      <c r="UBO59" s="20"/>
      <c r="UBP59" s="20"/>
      <c r="UBQ59" s="20"/>
      <c r="UBR59" s="20"/>
      <c r="UBS59" s="20"/>
      <c r="UBT59" s="20"/>
      <c r="UBU59" s="20"/>
      <c r="UBV59" s="20"/>
      <c r="UBW59" s="20"/>
      <c r="UBX59" s="20"/>
      <c r="UBY59" s="20"/>
      <c r="UBZ59" s="20"/>
      <c r="UCA59" s="20"/>
      <c r="UCB59" s="20"/>
      <c r="UCC59" s="20"/>
      <c r="UCD59" s="20"/>
      <c r="UCE59" s="20"/>
      <c r="UCF59" s="20"/>
      <c r="UCG59" s="20"/>
      <c r="UCH59" s="20"/>
      <c r="UCI59" s="20"/>
      <c r="UCJ59" s="20"/>
      <c r="UCK59" s="20"/>
      <c r="UCL59" s="20"/>
      <c r="UCM59" s="20"/>
      <c r="UCN59" s="20"/>
      <c r="UCO59" s="20"/>
      <c r="UCP59" s="20"/>
      <c r="UCQ59" s="20"/>
      <c r="UCR59" s="20"/>
      <c r="UCS59" s="20"/>
      <c r="UCT59" s="20"/>
      <c r="UCU59" s="20"/>
      <c r="UCV59" s="20"/>
      <c r="UCW59" s="20"/>
      <c r="UCX59" s="20"/>
      <c r="UCY59" s="20"/>
      <c r="UCZ59" s="20"/>
      <c r="UDA59" s="20"/>
      <c r="UDB59" s="20"/>
      <c r="UDC59" s="20"/>
      <c r="UDD59" s="20"/>
      <c r="UDE59" s="20"/>
      <c r="UDF59" s="20"/>
      <c r="UDG59" s="20"/>
      <c r="UDH59" s="20"/>
      <c r="UDI59" s="20"/>
      <c r="UDJ59" s="20"/>
      <c r="UDK59" s="20"/>
      <c r="UDL59" s="20"/>
      <c r="UDM59" s="20"/>
      <c r="UDN59" s="20"/>
      <c r="UDO59" s="20"/>
      <c r="UDP59" s="20"/>
      <c r="UDQ59" s="20"/>
      <c r="UDR59" s="20"/>
      <c r="UDS59" s="20"/>
      <c r="UDT59" s="20"/>
      <c r="UDU59" s="20"/>
      <c r="UDV59" s="20"/>
      <c r="UDW59" s="20"/>
      <c r="UDX59" s="20"/>
      <c r="UDY59" s="20"/>
      <c r="UDZ59" s="20"/>
      <c r="UEA59" s="20"/>
      <c r="UEB59" s="20"/>
      <c r="UEC59" s="20"/>
      <c r="UED59" s="20"/>
      <c r="UEE59" s="20"/>
      <c r="UEF59" s="20"/>
      <c r="UEG59" s="20"/>
      <c r="UEH59" s="20"/>
      <c r="UEI59" s="20"/>
      <c r="UEJ59" s="20"/>
      <c r="UEK59" s="20"/>
      <c r="UEL59" s="20"/>
      <c r="UEM59" s="20"/>
      <c r="UEN59" s="20"/>
      <c r="UEO59" s="20"/>
      <c r="UEP59" s="20"/>
      <c r="UEQ59" s="20"/>
      <c r="UER59" s="20"/>
      <c r="UES59" s="20"/>
      <c r="UET59" s="20"/>
      <c r="UEU59" s="20"/>
      <c r="UEV59" s="20"/>
      <c r="UEW59" s="20"/>
      <c r="UEX59" s="20"/>
      <c r="UEY59" s="20"/>
      <c r="UEZ59" s="20"/>
      <c r="UFA59" s="20"/>
      <c r="UFB59" s="20"/>
      <c r="UFC59" s="20"/>
      <c r="UFD59" s="20"/>
      <c r="UFE59" s="20"/>
      <c r="UFF59" s="20"/>
      <c r="UFG59" s="20"/>
      <c r="UFH59" s="20"/>
      <c r="UFI59" s="20"/>
      <c r="UFJ59" s="20"/>
      <c r="UFK59" s="20"/>
      <c r="UFL59" s="20"/>
      <c r="UFM59" s="20"/>
      <c r="UFN59" s="20"/>
      <c r="UFO59" s="20"/>
      <c r="UFP59" s="20"/>
      <c r="UFQ59" s="20"/>
      <c r="UFR59" s="20"/>
      <c r="UFS59" s="20"/>
      <c r="UFT59" s="20"/>
      <c r="UFU59" s="20"/>
      <c r="UFV59" s="20"/>
      <c r="UFW59" s="20"/>
      <c r="UFX59" s="20"/>
      <c r="UFY59" s="20"/>
      <c r="UFZ59" s="20"/>
      <c r="UGA59" s="20"/>
      <c r="UGB59" s="20"/>
      <c r="UGC59" s="20"/>
      <c r="UGD59" s="20"/>
      <c r="UGE59" s="20"/>
      <c r="UGF59" s="20"/>
      <c r="UGG59" s="20"/>
      <c r="UGH59" s="20"/>
      <c r="UGI59" s="20"/>
      <c r="UGJ59" s="20"/>
      <c r="UGK59" s="20"/>
      <c r="UGL59" s="20"/>
      <c r="UGM59" s="20"/>
      <c r="UGN59" s="20"/>
      <c r="UGO59" s="20"/>
      <c r="UGP59" s="20"/>
      <c r="UGQ59" s="20"/>
      <c r="UGR59" s="20"/>
      <c r="UGS59" s="20"/>
      <c r="UGT59" s="20"/>
      <c r="UGU59" s="20"/>
      <c r="UGV59" s="20"/>
      <c r="UGW59" s="20"/>
      <c r="UGX59" s="20"/>
      <c r="UGY59" s="20"/>
      <c r="UGZ59" s="20"/>
      <c r="UHA59" s="20"/>
      <c r="UHB59" s="20"/>
      <c r="UHC59" s="20"/>
      <c r="UHD59" s="20"/>
      <c r="UHE59" s="20"/>
      <c r="UHF59" s="20"/>
      <c r="UHG59" s="20"/>
      <c r="UHH59" s="20"/>
      <c r="UHI59" s="20"/>
      <c r="UHJ59" s="20"/>
      <c r="UHK59" s="20"/>
      <c r="UHL59" s="20"/>
      <c r="UHM59" s="20"/>
      <c r="UHN59" s="20"/>
      <c r="UHO59" s="20"/>
      <c r="UHP59" s="20"/>
      <c r="UHQ59" s="20"/>
      <c r="UHR59" s="20"/>
      <c r="UHS59" s="20"/>
      <c r="UHT59" s="20"/>
      <c r="UHU59" s="20"/>
      <c r="UHV59" s="20"/>
      <c r="UHW59" s="20"/>
      <c r="UHX59" s="20"/>
      <c r="UHY59" s="20"/>
      <c r="UHZ59" s="20"/>
      <c r="UIA59" s="20"/>
      <c r="UIB59" s="20"/>
      <c r="UIC59" s="20"/>
      <c r="UID59" s="20"/>
      <c r="UIE59" s="20"/>
      <c r="UIF59" s="20"/>
      <c r="UIG59" s="20"/>
      <c r="UIH59" s="20"/>
      <c r="UII59" s="20"/>
      <c r="UIJ59" s="20"/>
      <c r="UIK59" s="20"/>
      <c r="UIL59" s="20"/>
      <c r="UIM59" s="20"/>
      <c r="UIN59" s="20"/>
      <c r="UIO59" s="20"/>
      <c r="UIP59" s="20"/>
      <c r="UIQ59" s="20"/>
      <c r="UIR59" s="20"/>
      <c r="UIS59" s="20"/>
      <c r="UIT59" s="20"/>
      <c r="UIU59" s="20"/>
      <c r="UIV59" s="20"/>
      <c r="UIW59" s="20"/>
      <c r="UIX59" s="20"/>
      <c r="UIY59" s="20"/>
      <c r="UIZ59" s="20"/>
      <c r="UJA59" s="20"/>
      <c r="UJB59" s="20"/>
      <c r="UJC59" s="20"/>
      <c r="UJD59" s="20"/>
      <c r="UJE59" s="20"/>
      <c r="UJF59" s="20"/>
      <c r="UJG59" s="20"/>
      <c r="UJH59" s="20"/>
      <c r="UJI59" s="20"/>
      <c r="UJJ59" s="20"/>
      <c r="UJK59" s="20"/>
      <c r="UJL59" s="20"/>
      <c r="UJM59" s="20"/>
      <c r="UJN59" s="20"/>
      <c r="UJO59" s="20"/>
      <c r="UJP59" s="20"/>
      <c r="UJQ59" s="20"/>
      <c r="UJR59" s="20"/>
      <c r="UJS59" s="20"/>
      <c r="UJT59" s="20"/>
      <c r="UJU59" s="20"/>
      <c r="UJV59" s="20"/>
      <c r="UJW59" s="20"/>
      <c r="UJX59" s="20"/>
      <c r="UJY59" s="20"/>
      <c r="UJZ59" s="20"/>
      <c r="UKA59" s="20"/>
      <c r="UKB59" s="20"/>
      <c r="UKC59" s="20"/>
      <c r="UKD59" s="20"/>
      <c r="UKE59" s="20"/>
      <c r="UKF59" s="20"/>
      <c r="UKG59" s="20"/>
      <c r="UKH59" s="20"/>
      <c r="UKI59" s="20"/>
      <c r="UKJ59" s="20"/>
      <c r="UKK59" s="20"/>
      <c r="UKL59" s="20"/>
      <c r="UKM59" s="20"/>
      <c r="UKN59" s="20"/>
      <c r="UKO59" s="20"/>
      <c r="UKP59" s="20"/>
      <c r="UKQ59" s="20"/>
      <c r="UKR59" s="20"/>
      <c r="UKS59" s="20"/>
      <c r="UKT59" s="20"/>
      <c r="UKU59" s="20"/>
      <c r="UKV59" s="20"/>
      <c r="UKW59" s="20"/>
      <c r="UKX59" s="20"/>
      <c r="UKY59" s="20"/>
      <c r="UKZ59" s="20"/>
      <c r="ULA59" s="20"/>
      <c r="ULB59" s="20"/>
      <c r="ULC59" s="20"/>
      <c r="ULD59" s="20"/>
      <c r="ULE59" s="20"/>
      <c r="ULF59" s="20"/>
      <c r="ULG59" s="20"/>
      <c r="ULH59" s="20"/>
      <c r="ULI59" s="20"/>
      <c r="ULJ59" s="20"/>
      <c r="ULK59" s="20"/>
      <c r="ULL59" s="20"/>
      <c r="ULM59" s="20"/>
      <c r="ULN59" s="20"/>
      <c r="ULO59" s="20"/>
      <c r="ULP59" s="20"/>
      <c r="ULQ59" s="20"/>
      <c r="ULR59" s="20"/>
      <c r="ULS59" s="20"/>
      <c r="ULT59" s="20"/>
      <c r="ULU59" s="20"/>
      <c r="ULV59" s="20"/>
      <c r="ULW59" s="20"/>
      <c r="ULX59" s="20"/>
      <c r="ULY59" s="20"/>
      <c r="ULZ59" s="20"/>
      <c r="UMA59" s="20"/>
      <c r="UMB59" s="20"/>
      <c r="UMC59" s="20"/>
      <c r="UMD59" s="20"/>
      <c r="UME59" s="20"/>
      <c r="UMF59" s="20"/>
      <c r="UMG59" s="20"/>
      <c r="UMH59" s="20"/>
      <c r="UMI59" s="20"/>
      <c r="UMJ59" s="20"/>
      <c r="UMK59" s="20"/>
      <c r="UML59" s="20"/>
      <c r="UMM59" s="20"/>
      <c r="UMN59" s="20"/>
      <c r="UMO59" s="20"/>
      <c r="UMP59" s="20"/>
      <c r="UMQ59" s="20"/>
      <c r="UMR59" s="20"/>
      <c r="UMS59" s="20"/>
      <c r="UMT59" s="20"/>
      <c r="UMU59" s="20"/>
      <c r="UMV59" s="20"/>
      <c r="UMW59" s="20"/>
      <c r="UMX59" s="20"/>
      <c r="UMY59" s="20"/>
      <c r="UMZ59" s="20"/>
      <c r="UNA59" s="20"/>
      <c r="UNB59" s="20"/>
      <c r="UNC59" s="20"/>
      <c r="UND59" s="20"/>
      <c r="UNE59" s="20"/>
      <c r="UNF59" s="20"/>
      <c r="UNG59" s="20"/>
      <c r="UNH59" s="20"/>
      <c r="UNI59" s="20"/>
      <c r="UNJ59" s="20"/>
      <c r="UNK59" s="20"/>
      <c r="UNL59" s="20"/>
      <c r="UNM59" s="20"/>
      <c r="UNN59" s="20"/>
      <c r="UNO59" s="20"/>
      <c r="UNP59" s="20"/>
      <c r="UNQ59" s="20"/>
      <c r="UNR59" s="20"/>
      <c r="UNS59" s="20"/>
      <c r="UNT59" s="20"/>
      <c r="UNU59" s="20"/>
      <c r="UNV59" s="20"/>
      <c r="UNW59" s="20"/>
      <c r="UNX59" s="20"/>
      <c r="UNY59" s="20"/>
      <c r="UNZ59" s="20"/>
      <c r="UOA59" s="20"/>
      <c r="UOB59" s="20"/>
      <c r="UOC59" s="20"/>
      <c r="UOD59" s="20"/>
      <c r="UOE59" s="20"/>
      <c r="UOF59" s="20"/>
      <c r="UOG59" s="20"/>
      <c r="UOH59" s="20"/>
      <c r="UOI59" s="20"/>
      <c r="UOJ59" s="20"/>
      <c r="UOK59" s="20"/>
      <c r="UOL59" s="20"/>
      <c r="UOM59" s="20"/>
      <c r="UON59" s="20"/>
      <c r="UOO59" s="20"/>
      <c r="UOP59" s="20"/>
      <c r="UOQ59" s="20"/>
      <c r="UOR59" s="20"/>
      <c r="UOS59" s="20"/>
      <c r="UOT59" s="20"/>
      <c r="UOU59" s="20"/>
      <c r="UOV59" s="20"/>
      <c r="UOW59" s="20"/>
      <c r="UOX59" s="20"/>
      <c r="UOY59" s="20"/>
      <c r="UOZ59" s="20"/>
      <c r="UPA59" s="20"/>
      <c r="UPB59" s="20"/>
      <c r="UPC59" s="20"/>
      <c r="UPD59" s="20"/>
      <c r="UPE59" s="20"/>
      <c r="UPF59" s="20"/>
      <c r="UPG59" s="20"/>
      <c r="UPH59" s="20"/>
      <c r="UPI59" s="20"/>
      <c r="UPJ59" s="20"/>
      <c r="UPK59" s="20"/>
      <c r="UPL59" s="20"/>
      <c r="UPM59" s="20"/>
      <c r="UPN59" s="20"/>
      <c r="UPO59" s="20"/>
      <c r="UPP59" s="20"/>
      <c r="UPQ59" s="20"/>
      <c r="UPR59" s="20"/>
      <c r="UPS59" s="20"/>
      <c r="UPT59" s="20"/>
      <c r="UPU59" s="20"/>
      <c r="UPV59" s="20"/>
      <c r="UPW59" s="20"/>
      <c r="UPX59" s="20"/>
      <c r="UPY59" s="20"/>
      <c r="UPZ59" s="20"/>
      <c r="UQA59" s="20"/>
      <c r="UQB59" s="20"/>
      <c r="UQC59" s="20"/>
      <c r="UQD59" s="20"/>
      <c r="UQE59" s="20"/>
      <c r="UQF59" s="20"/>
      <c r="UQG59" s="20"/>
      <c r="UQH59" s="20"/>
      <c r="UQI59" s="20"/>
      <c r="UQJ59" s="20"/>
      <c r="UQK59" s="20"/>
      <c r="UQL59" s="20"/>
      <c r="UQM59" s="20"/>
      <c r="UQN59" s="20"/>
      <c r="UQO59" s="20"/>
      <c r="UQP59" s="20"/>
      <c r="UQQ59" s="20"/>
      <c r="UQR59" s="20"/>
      <c r="UQS59" s="20"/>
      <c r="UQT59" s="20"/>
      <c r="UQU59" s="20"/>
      <c r="UQV59" s="20"/>
      <c r="UQW59" s="20"/>
      <c r="UQX59" s="20"/>
      <c r="UQY59" s="20"/>
      <c r="UQZ59" s="20"/>
      <c r="URA59" s="20"/>
      <c r="URB59" s="20"/>
      <c r="URC59" s="20"/>
      <c r="URD59" s="20"/>
      <c r="URE59" s="20"/>
      <c r="URF59" s="20"/>
      <c r="URG59" s="20"/>
      <c r="URH59" s="20"/>
      <c r="URI59" s="20"/>
      <c r="URJ59" s="20"/>
      <c r="URK59" s="20"/>
      <c r="URL59" s="20"/>
      <c r="URM59" s="20"/>
      <c r="URN59" s="20"/>
      <c r="URO59" s="20"/>
      <c r="URP59" s="20"/>
      <c r="URQ59" s="20"/>
      <c r="URR59" s="20"/>
      <c r="URS59" s="20"/>
      <c r="URT59" s="20"/>
      <c r="URU59" s="20"/>
      <c r="URV59" s="20"/>
      <c r="URW59" s="20"/>
      <c r="URX59" s="20"/>
      <c r="URY59" s="20"/>
      <c r="URZ59" s="20"/>
      <c r="USA59" s="20"/>
      <c r="USB59" s="20"/>
      <c r="USC59" s="20"/>
      <c r="USD59" s="20"/>
      <c r="USE59" s="20"/>
      <c r="USF59" s="20"/>
      <c r="USG59" s="20"/>
      <c r="USH59" s="20"/>
      <c r="USI59" s="20"/>
      <c r="USJ59" s="20"/>
      <c r="USK59" s="20"/>
      <c r="USL59" s="20"/>
      <c r="USM59" s="20"/>
      <c r="USN59" s="20"/>
      <c r="USO59" s="20"/>
      <c r="USP59" s="20"/>
      <c r="USQ59" s="20"/>
      <c r="USR59" s="20"/>
      <c r="USS59" s="20"/>
      <c r="UST59" s="20"/>
      <c r="USU59" s="20"/>
      <c r="USV59" s="20"/>
      <c r="USW59" s="20"/>
      <c r="USX59" s="20"/>
      <c r="USY59" s="20"/>
      <c r="USZ59" s="20"/>
      <c r="UTA59" s="20"/>
      <c r="UTB59" s="20"/>
      <c r="UTC59" s="20"/>
      <c r="UTD59" s="20"/>
      <c r="UTE59" s="20"/>
      <c r="UTF59" s="20"/>
      <c r="UTG59" s="20"/>
      <c r="UTH59" s="20"/>
      <c r="UTI59" s="20"/>
      <c r="UTJ59" s="20"/>
      <c r="UTK59" s="20"/>
      <c r="UTL59" s="20"/>
      <c r="UTM59" s="20"/>
      <c r="UTN59" s="20"/>
      <c r="UTO59" s="20"/>
      <c r="UTP59" s="20"/>
      <c r="UTQ59" s="20"/>
      <c r="UTR59" s="20"/>
      <c r="UTS59" s="20"/>
      <c r="UTT59" s="20"/>
      <c r="UTU59" s="20"/>
      <c r="UTV59" s="20"/>
      <c r="UTW59" s="20"/>
      <c r="UTX59" s="20"/>
      <c r="UTY59" s="20"/>
      <c r="UTZ59" s="20"/>
      <c r="UUA59" s="20"/>
      <c r="UUB59" s="20"/>
      <c r="UUC59" s="20"/>
      <c r="UUD59" s="20"/>
      <c r="UUE59" s="20"/>
      <c r="UUF59" s="20"/>
      <c r="UUG59" s="20"/>
      <c r="UUH59" s="20"/>
      <c r="UUI59" s="20"/>
      <c r="UUJ59" s="20"/>
      <c r="UUK59" s="20"/>
      <c r="UUL59" s="20"/>
      <c r="UUM59" s="20"/>
      <c r="UUN59" s="20"/>
      <c r="UUO59" s="20"/>
      <c r="UUP59" s="20"/>
      <c r="UUQ59" s="20"/>
      <c r="UUR59" s="20"/>
      <c r="UUS59" s="20"/>
      <c r="UUT59" s="20"/>
      <c r="UUU59" s="20"/>
      <c r="UUV59" s="20"/>
      <c r="UUW59" s="20"/>
      <c r="UUX59" s="20"/>
      <c r="UUY59" s="20"/>
      <c r="UUZ59" s="20"/>
      <c r="UVA59" s="20"/>
      <c r="UVB59" s="20"/>
      <c r="UVC59" s="20"/>
      <c r="UVD59" s="20"/>
      <c r="UVE59" s="20"/>
      <c r="UVF59" s="20"/>
      <c r="UVG59" s="20"/>
      <c r="UVH59" s="20"/>
      <c r="UVI59" s="20"/>
      <c r="UVJ59" s="20"/>
      <c r="UVK59" s="20"/>
      <c r="UVL59" s="20"/>
      <c r="UVM59" s="20"/>
      <c r="UVN59" s="20"/>
      <c r="UVO59" s="20"/>
      <c r="UVP59" s="20"/>
      <c r="UVQ59" s="20"/>
      <c r="UVR59" s="20"/>
      <c r="UVS59" s="20"/>
      <c r="UVT59" s="20"/>
      <c r="UVU59" s="20"/>
      <c r="UVV59" s="20"/>
      <c r="UVW59" s="20"/>
      <c r="UVX59" s="20"/>
      <c r="UVY59" s="20"/>
      <c r="UVZ59" s="20"/>
      <c r="UWA59" s="20"/>
      <c r="UWB59" s="20"/>
      <c r="UWC59" s="20"/>
      <c r="UWD59" s="20"/>
      <c r="UWE59" s="20"/>
      <c r="UWF59" s="20"/>
      <c r="UWG59" s="20"/>
      <c r="UWH59" s="20"/>
      <c r="UWI59" s="20"/>
      <c r="UWJ59" s="20"/>
      <c r="UWK59" s="20"/>
      <c r="UWL59" s="20"/>
      <c r="UWM59" s="20"/>
      <c r="UWN59" s="20"/>
      <c r="UWO59" s="20"/>
      <c r="UWP59" s="20"/>
      <c r="UWQ59" s="20"/>
      <c r="UWR59" s="20"/>
      <c r="UWS59" s="20"/>
      <c r="UWT59" s="20"/>
      <c r="UWU59" s="20"/>
      <c r="UWV59" s="20"/>
      <c r="UWW59" s="20"/>
      <c r="UWX59" s="20"/>
      <c r="UWY59" s="20"/>
      <c r="UWZ59" s="20"/>
      <c r="UXA59" s="20"/>
      <c r="UXB59" s="20"/>
      <c r="UXC59" s="20"/>
      <c r="UXD59" s="20"/>
      <c r="UXE59" s="20"/>
      <c r="UXF59" s="20"/>
      <c r="UXG59" s="20"/>
      <c r="UXH59" s="20"/>
      <c r="UXI59" s="20"/>
      <c r="UXJ59" s="20"/>
      <c r="UXK59" s="20"/>
      <c r="UXL59" s="20"/>
      <c r="UXM59" s="20"/>
      <c r="UXN59" s="20"/>
      <c r="UXO59" s="20"/>
      <c r="UXP59" s="20"/>
      <c r="UXQ59" s="20"/>
      <c r="UXR59" s="20"/>
      <c r="UXS59" s="20"/>
      <c r="UXT59" s="20"/>
      <c r="UXU59" s="20"/>
      <c r="UXV59" s="20"/>
      <c r="UXW59" s="20"/>
      <c r="UXX59" s="20"/>
      <c r="UXY59" s="20"/>
      <c r="UXZ59" s="20"/>
      <c r="UYA59" s="20"/>
      <c r="UYB59" s="20"/>
      <c r="UYC59" s="20"/>
      <c r="UYD59" s="20"/>
      <c r="UYE59" s="20"/>
      <c r="UYF59" s="20"/>
      <c r="UYG59" s="20"/>
      <c r="UYH59" s="20"/>
      <c r="UYI59" s="20"/>
      <c r="UYJ59" s="20"/>
      <c r="UYK59" s="20"/>
      <c r="UYL59" s="20"/>
      <c r="UYM59" s="20"/>
      <c r="UYN59" s="20"/>
      <c r="UYO59" s="20"/>
      <c r="UYP59" s="20"/>
      <c r="UYQ59" s="20"/>
      <c r="UYR59" s="20"/>
      <c r="UYS59" s="20"/>
      <c r="UYT59" s="20"/>
      <c r="UYU59" s="20"/>
      <c r="UYV59" s="20"/>
      <c r="UYW59" s="20"/>
      <c r="UYX59" s="20"/>
      <c r="UYY59" s="20"/>
      <c r="UYZ59" s="20"/>
      <c r="UZA59" s="20"/>
      <c r="UZB59" s="20"/>
      <c r="UZC59" s="20"/>
      <c r="UZD59" s="20"/>
      <c r="UZE59" s="20"/>
      <c r="UZF59" s="20"/>
      <c r="UZG59" s="20"/>
      <c r="UZH59" s="20"/>
      <c r="UZI59" s="20"/>
      <c r="UZJ59" s="20"/>
      <c r="UZK59" s="20"/>
      <c r="UZL59" s="20"/>
      <c r="UZM59" s="20"/>
      <c r="UZN59" s="20"/>
      <c r="UZO59" s="20"/>
      <c r="UZP59" s="20"/>
      <c r="UZQ59" s="20"/>
      <c r="UZR59" s="20"/>
      <c r="UZS59" s="20"/>
      <c r="UZT59" s="20"/>
      <c r="UZU59" s="20"/>
      <c r="UZV59" s="20"/>
      <c r="UZW59" s="20"/>
      <c r="UZX59" s="20"/>
      <c r="UZY59" s="20"/>
      <c r="UZZ59" s="20"/>
      <c r="VAA59" s="20"/>
      <c r="VAB59" s="20"/>
      <c r="VAC59" s="20"/>
      <c r="VAD59" s="20"/>
      <c r="VAE59" s="20"/>
      <c r="VAF59" s="20"/>
      <c r="VAG59" s="20"/>
      <c r="VAH59" s="20"/>
      <c r="VAI59" s="20"/>
      <c r="VAJ59" s="20"/>
      <c r="VAK59" s="20"/>
      <c r="VAL59" s="20"/>
      <c r="VAM59" s="20"/>
      <c r="VAN59" s="20"/>
      <c r="VAO59" s="20"/>
      <c r="VAP59" s="20"/>
      <c r="VAQ59" s="20"/>
      <c r="VAR59" s="20"/>
      <c r="VAS59" s="20"/>
      <c r="VAT59" s="20"/>
      <c r="VAU59" s="20"/>
      <c r="VAV59" s="20"/>
      <c r="VAW59" s="20"/>
      <c r="VAX59" s="20"/>
      <c r="VAY59" s="20"/>
      <c r="VAZ59" s="20"/>
      <c r="VBA59" s="20"/>
      <c r="VBB59" s="20"/>
      <c r="VBC59" s="20"/>
      <c r="VBD59" s="20"/>
      <c r="VBE59" s="20"/>
      <c r="VBF59" s="20"/>
      <c r="VBG59" s="20"/>
      <c r="VBH59" s="20"/>
      <c r="VBI59" s="20"/>
      <c r="VBJ59" s="20"/>
      <c r="VBK59" s="20"/>
      <c r="VBL59" s="20"/>
      <c r="VBM59" s="20"/>
      <c r="VBN59" s="20"/>
      <c r="VBO59" s="20"/>
      <c r="VBP59" s="20"/>
      <c r="VBQ59" s="20"/>
      <c r="VBR59" s="20"/>
      <c r="VBS59" s="20"/>
      <c r="VBT59" s="20"/>
      <c r="VBU59" s="20"/>
      <c r="VBV59" s="20"/>
      <c r="VBW59" s="20"/>
      <c r="VBX59" s="20"/>
      <c r="VBY59" s="20"/>
      <c r="VBZ59" s="20"/>
      <c r="VCA59" s="20"/>
      <c r="VCB59" s="20"/>
      <c r="VCC59" s="20"/>
      <c r="VCD59" s="20"/>
      <c r="VCE59" s="20"/>
      <c r="VCF59" s="20"/>
      <c r="VCG59" s="20"/>
      <c r="VCH59" s="20"/>
      <c r="VCI59" s="20"/>
      <c r="VCJ59" s="20"/>
      <c r="VCK59" s="20"/>
      <c r="VCL59" s="20"/>
      <c r="VCM59" s="20"/>
      <c r="VCN59" s="20"/>
      <c r="VCO59" s="20"/>
      <c r="VCP59" s="20"/>
      <c r="VCQ59" s="20"/>
      <c r="VCR59" s="20"/>
      <c r="VCS59" s="20"/>
      <c r="VCT59" s="20"/>
      <c r="VCU59" s="20"/>
      <c r="VCV59" s="20"/>
      <c r="VCW59" s="20"/>
      <c r="VCX59" s="20"/>
      <c r="VCY59" s="20"/>
      <c r="VCZ59" s="20"/>
      <c r="VDA59" s="20"/>
      <c r="VDB59" s="20"/>
      <c r="VDC59" s="20"/>
      <c r="VDD59" s="20"/>
      <c r="VDE59" s="20"/>
      <c r="VDF59" s="20"/>
      <c r="VDG59" s="20"/>
      <c r="VDH59" s="20"/>
      <c r="VDI59" s="20"/>
      <c r="VDJ59" s="20"/>
      <c r="VDK59" s="20"/>
      <c r="VDL59" s="20"/>
      <c r="VDM59" s="20"/>
      <c r="VDN59" s="20"/>
      <c r="VDO59" s="20"/>
      <c r="VDP59" s="20"/>
      <c r="VDQ59" s="20"/>
      <c r="VDR59" s="20"/>
      <c r="VDS59" s="20"/>
      <c r="VDT59" s="20"/>
      <c r="VDU59" s="20"/>
      <c r="VDV59" s="20"/>
      <c r="VDW59" s="20"/>
      <c r="VDX59" s="20"/>
      <c r="VDY59" s="20"/>
      <c r="VDZ59" s="20"/>
      <c r="VEA59" s="20"/>
      <c r="VEB59" s="20"/>
      <c r="VEC59" s="20"/>
      <c r="VED59" s="20"/>
      <c r="VEE59" s="20"/>
      <c r="VEF59" s="20"/>
      <c r="VEG59" s="20"/>
      <c r="VEH59" s="20"/>
      <c r="VEI59" s="20"/>
      <c r="VEJ59" s="20"/>
      <c r="VEK59" s="20"/>
      <c r="VEL59" s="20"/>
      <c r="VEM59" s="20"/>
      <c r="VEN59" s="20"/>
      <c r="VEO59" s="20"/>
      <c r="VEP59" s="20"/>
      <c r="VEQ59" s="20"/>
      <c r="VER59" s="20"/>
      <c r="VES59" s="20"/>
      <c r="VET59" s="20"/>
      <c r="VEU59" s="20"/>
      <c r="VEV59" s="20"/>
      <c r="VEW59" s="20"/>
      <c r="VEX59" s="20"/>
      <c r="VEY59" s="20"/>
      <c r="VEZ59" s="20"/>
      <c r="VFA59" s="20"/>
      <c r="VFB59" s="20"/>
      <c r="VFC59" s="20"/>
      <c r="VFD59" s="20"/>
      <c r="VFE59" s="20"/>
      <c r="VFF59" s="20"/>
      <c r="VFG59" s="20"/>
      <c r="VFH59" s="20"/>
      <c r="VFI59" s="20"/>
      <c r="VFJ59" s="20"/>
      <c r="VFK59" s="20"/>
      <c r="VFL59" s="20"/>
      <c r="VFM59" s="20"/>
      <c r="VFN59" s="20"/>
      <c r="VFO59" s="20"/>
      <c r="VFP59" s="20"/>
      <c r="VFQ59" s="20"/>
      <c r="VFR59" s="20"/>
      <c r="VFS59" s="20"/>
      <c r="VFT59" s="20"/>
      <c r="VFU59" s="20"/>
      <c r="VFV59" s="20"/>
      <c r="VFW59" s="20"/>
      <c r="VFX59" s="20"/>
      <c r="VFY59" s="20"/>
      <c r="VFZ59" s="20"/>
      <c r="VGA59" s="20"/>
      <c r="VGB59" s="20"/>
      <c r="VGC59" s="20"/>
      <c r="VGD59" s="20"/>
      <c r="VGE59" s="20"/>
      <c r="VGF59" s="20"/>
      <c r="VGG59" s="20"/>
      <c r="VGH59" s="20"/>
      <c r="VGI59" s="20"/>
      <c r="VGJ59" s="20"/>
      <c r="VGK59" s="20"/>
      <c r="VGL59" s="20"/>
      <c r="VGM59" s="20"/>
      <c r="VGN59" s="20"/>
      <c r="VGO59" s="20"/>
      <c r="VGP59" s="20"/>
      <c r="VGQ59" s="20"/>
      <c r="VGR59" s="20"/>
      <c r="VGS59" s="20"/>
      <c r="VGT59" s="20"/>
      <c r="VGU59" s="20"/>
      <c r="VGV59" s="20"/>
      <c r="VGW59" s="20"/>
      <c r="VGX59" s="20"/>
      <c r="VGY59" s="20"/>
      <c r="VGZ59" s="20"/>
      <c r="VHA59" s="20"/>
      <c r="VHB59" s="20"/>
      <c r="VHC59" s="20"/>
      <c r="VHD59" s="20"/>
      <c r="VHE59" s="20"/>
      <c r="VHF59" s="20"/>
      <c r="VHG59" s="20"/>
      <c r="VHH59" s="20"/>
      <c r="VHI59" s="20"/>
      <c r="VHJ59" s="20"/>
      <c r="VHK59" s="20"/>
      <c r="VHL59" s="20"/>
      <c r="VHM59" s="20"/>
      <c r="VHN59" s="20"/>
      <c r="VHO59" s="20"/>
      <c r="VHP59" s="20"/>
      <c r="VHQ59" s="20"/>
      <c r="VHR59" s="20"/>
      <c r="VHS59" s="20"/>
      <c r="VHT59" s="20"/>
      <c r="VHU59" s="20"/>
      <c r="VHV59" s="20"/>
      <c r="VHW59" s="20"/>
      <c r="VHX59" s="20"/>
      <c r="VHY59" s="20"/>
      <c r="VHZ59" s="20"/>
      <c r="VIA59" s="20"/>
      <c r="VIB59" s="20"/>
      <c r="VIC59" s="20"/>
      <c r="VID59" s="20"/>
      <c r="VIE59" s="20"/>
      <c r="VIF59" s="20"/>
      <c r="VIG59" s="20"/>
      <c r="VIH59" s="20"/>
      <c r="VII59" s="20"/>
      <c r="VIJ59" s="20"/>
      <c r="VIK59" s="20"/>
      <c r="VIL59" s="20"/>
      <c r="VIM59" s="20"/>
      <c r="VIN59" s="20"/>
      <c r="VIO59" s="20"/>
      <c r="VIP59" s="20"/>
      <c r="VIQ59" s="20"/>
      <c r="VIR59" s="20"/>
      <c r="VIS59" s="20"/>
      <c r="VIT59" s="20"/>
      <c r="VIU59" s="20"/>
      <c r="VIV59" s="20"/>
      <c r="VIW59" s="20"/>
      <c r="VIX59" s="20"/>
      <c r="VIY59" s="20"/>
      <c r="VIZ59" s="20"/>
      <c r="VJA59" s="20"/>
      <c r="VJB59" s="20"/>
      <c r="VJC59" s="20"/>
      <c r="VJD59" s="20"/>
      <c r="VJE59" s="20"/>
      <c r="VJF59" s="20"/>
      <c r="VJG59" s="20"/>
      <c r="VJH59" s="20"/>
      <c r="VJI59" s="20"/>
      <c r="VJJ59" s="20"/>
      <c r="VJK59" s="20"/>
      <c r="VJL59" s="20"/>
      <c r="VJM59" s="20"/>
      <c r="VJN59" s="20"/>
      <c r="VJO59" s="20"/>
      <c r="VJP59" s="20"/>
      <c r="VJQ59" s="20"/>
      <c r="VJR59" s="20"/>
      <c r="VJS59" s="20"/>
      <c r="VJT59" s="20"/>
      <c r="VJU59" s="20"/>
      <c r="VJV59" s="20"/>
      <c r="VJW59" s="20"/>
      <c r="VJX59" s="20"/>
      <c r="VJY59" s="20"/>
      <c r="VJZ59" s="20"/>
      <c r="VKA59" s="20"/>
      <c r="VKB59" s="20"/>
      <c r="VKC59" s="20"/>
      <c r="VKD59" s="20"/>
      <c r="VKE59" s="20"/>
      <c r="VKF59" s="20"/>
      <c r="VKG59" s="20"/>
      <c r="VKH59" s="20"/>
      <c r="VKI59" s="20"/>
      <c r="VKJ59" s="20"/>
      <c r="VKK59" s="20"/>
      <c r="VKL59" s="20"/>
      <c r="VKM59" s="20"/>
      <c r="VKN59" s="20"/>
      <c r="VKO59" s="20"/>
      <c r="VKP59" s="20"/>
      <c r="VKQ59" s="20"/>
      <c r="VKR59" s="20"/>
      <c r="VKS59" s="20"/>
      <c r="VKT59" s="20"/>
      <c r="VKU59" s="20"/>
      <c r="VKV59" s="20"/>
      <c r="VKW59" s="20"/>
      <c r="VKX59" s="20"/>
      <c r="VKY59" s="20"/>
      <c r="VKZ59" s="20"/>
      <c r="VLA59" s="20"/>
      <c r="VLB59" s="20"/>
      <c r="VLC59" s="20"/>
      <c r="VLD59" s="20"/>
      <c r="VLE59" s="20"/>
      <c r="VLF59" s="20"/>
      <c r="VLG59" s="20"/>
      <c r="VLH59" s="20"/>
      <c r="VLI59" s="20"/>
      <c r="VLJ59" s="20"/>
      <c r="VLK59" s="20"/>
      <c r="VLL59" s="20"/>
      <c r="VLM59" s="20"/>
      <c r="VLN59" s="20"/>
      <c r="VLO59" s="20"/>
      <c r="VLP59" s="20"/>
      <c r="VLQ59" s="20"/>
      <c r="VLR59" s="20"/>
      <c r="VLS59" s="20"/>
      <c r="VLT59" s="20"/>
      <c r="VLU59" s="20"/>
      <c r="VLV59" s="20"/>
      <c r="VLW59" s="20"/>
      <c r="VLX59" s="20"/>
      <c r="VLY59" s="20"/>
      <c r="VLZ59" s="20"/>
      <c r="VMA59" s="20"/>
      <c r="VMB59" s="20"/>
      <c r="VMC59" s="20"/>
      <c r="VMD59" s="20"/>
      <c r="VME59" s="20"/>
      <c r="VMF59" s="20"/>
      <c r="VMG59" s="20"/>
      <c r="VMH59" s="20"/>
      <c r="VMI59" s="20"/>
      <c r="VMJ59" s="20"/>
      <c r="VMK59" s="20"/>
      <c r="VML59" s="20"/>
      <c r="VMM59" s="20"/>
      <c r="VMN59" s="20"/>
      <c r="VMO59" s="20"/>
      <c r="VMP59" s="20"/>
      <c r="VMQ59" s="20"/>
      <c r="VMR59" s="20"/>
      <c r="VMS59" s="20"/>
      <c r="VMT59" s="20"/>
      <c r="VMU59" s="20"/>
      <c r="VMV59" s="20"/>
      <c r="VMW59" s="20"/>
      <c r="VMX59" s="20"/>
      <c r="VMY59" s="20"/>
      <c r="VMZ59" s="20"/>
      <c r="VNA59" s="20"/>
      <c r="VNB59" s="20"/>
      <c r="VNC59" s="20"/>
      <c r="VND59" s="20"/>
      <c r="VNE59" s="20"/>
      <c r="VNF59" s="20"/>
      <c r="VNG59" s="20"/>
      <c r="VNH59" s="20"/>
      <c r="VNI59" s="20"/>
      <c r="VNJ59" s="20"/>
      <c r="VNK59" s="20"/>
      <c r="VNL59" s="20"/>
      <c r="VNM59" s="20"/>
      <c r="VNN59" s="20"/>
      <c r="VNO59" s="20"/>
      <c r="VNP59" s="20"/>
      <c r="VNQ59" s="20"/>
      <c r="VNR59" s="20"/>
      <c r="VNS59" s="20"/>
      <c r="VNT59" s="20"/>
      <c r="VNU59" s="20"/>
      <c r="VNV59" s="20"/>
      <c r="VNW59" s="20"/>
      <c r="VNX59" s="20"/>
      <c r="VNY59" s="20"/>
      <c r="VNZ59" s="20"/>
      <c r="VOA59" s="20"/>
      <c r="VOB59" s="20"/>
      <c r="VOC59" s="20"/>
      <c r="VOD59" s="20"/>
      <c r="VOE59" s="20"/>
      <c r="VOF59" s="20"/>
      <c r="VOG59" s="20"/>
      <c r="VOH59" s="20"/>
      <c r="VOI59" s="20"/>
      <c r="VOJ59" s="20"/>
      <c r="VOK59" s="20"/>
      <c r="VOL59" s="20"/>
      <c r="VOM59" s="20"/>
      <c r="VON59" s="20"/>
      <c r="VOO59" s="20"/>
      <c r="VOP59" s="20"/>
      <c r="VOQ59" s="20"/>
      <c r="VOR59" s="20"/>
      <c r="VOS59" s="20"/>
      <c r="VOT59" s="20"/>
      <c r="VOU59" s="20"/>
      <c r="VOV59" s="20"/>
      <c r="VOW59" s="20"/>
      <c r="VOX59" s="20"/>
      <c r="VOY59" s="20"/>
      <c r="VOZ59" s="20"/>
      <c r="VPA59" s="20"/>
      <c r="VPB59" s="20"/>
      <c r="VPC59" s="20"/>
      <c r="VPD59" s="20"/>
      <c r="VPE59" s="20"/>
      <c r="VPF59" s="20"/>
      <c r="VPG59" s="20"/>
      <c r="VPH59" s="20"/>
      <c r="VPI59" s="20"/>
      <c r="VPJ59" s="20"/>
      <c r="VPK59" s="20"/>
      <c r="VPL59" s="20"/>
      <c r="VPM59" s="20"/>
      <c r="VPN59" s="20"/>
      <c r="VPO59" s="20"/>
      <c r="VPP59" s="20"/>
      <c r="VPQ59" s="20"/>
      <c r="VPR59" s="20"/>
      <c r="VPS59" s="20"/>
      <c r="VPT59" s="20"/>
      <c r="VPU59" s="20"/>
      <c r="VPV59" s="20"/>
      <c r="VPW59" s="20"/>
      <c r="VPX59" s="20"/>
      <c r="VPY59" s="20"/>
      <c r="VPZ59" s="20"/>
      <c r="VQA59" s="20"/>
      <c r="VQB59" s="20"/>
      <c r="VQC59" s="20"/>
      <c r="VQD59" s="20"/>
      <c r="VQE59" s="20"/>
      <c r="VQF59" s="20"/>
      <c r="VQG59" s="20"/>
      <c r="VQH59" s="20"/>
      <c r="VQI59" s="20"/>
      <c r="VQJ59" s="20"/>
      <c r="VQK59" s="20"/>
      <c r="VQL59" s="20"/>
      <c r="VQM59" s="20"/>
      <c r="VQN59" s="20"/>
      <c r="VQO59" s="20"/>
      <c r="VQP59" s="20"/>
      <c r="VQQ59" s="20"/>
      <c r="VQR59" s="20"/>
      <c r="VQS59" s="20"/>
      <c r="VQT59" s="20"/>
      <c r="VQU59" s="20"/>
      <c r="VQV59" s="20"/>
      <c r="VQW59" s="20"/>
      <c r="VQX59" s="20"/>
      <c r="VQY59" s="20"/>
      <c r="VQZ59" s="20"/>
      <c r="VRA59" s="20"/>
      <c r="VRB59" s="20"/>
      <c r="VRC59" s="20"/>
      <c r="VRD59" s="20"/>
      <c r="VRE59" s="20"/>
      <c r="VRF59" s="20"/>
      <c r="VRG59" s="20"/>
      <c r="VRH59" s="20"/>
      <c r="VRI59" s="20"/>
      <c r="VRJ59" s="20"/>
      <c r="VRK59" s="20"/>
      <c r="VRL59" s="20"/>
      <c r="VRM59" s="20"/>
      <c r="VRN59" s="20"/>
      <c r="VRO59" s="20"/>
      <c r="VRP59" s="20"/>
      <c r="VRQ59" s="20"/>
      <c r="VRR59" s="20"/>
      <c r="VRS59" s="20"/>
      <c r="VRT59" s="20"/>
      <c r="VRU59" s="20"/>
      <c r="VRV59" s="20"/>
      <c r="VRW59" s="20"/>
      <c r="VRX59" s="20"/>
      <c r="VRY59" s="20"/>
      <c r="VRZ59" s="20"/>
      <c r="VSA59" s="20"/>
      <c r="VSB59" s="20"/>
      <c r="VSC59" s="20"/>
      <c r="VSD59" s="20"/>
      <c r="VSE59" s="20"/>
      <c r="VSF59" s="20"/>
      <c r="VSG59" s="20"/>
      <c r="VSH59" s="20"/>
      <c r="VSI59" s="20"/>
      <c r="VSJ59" s="20"/>
      <c r="VSK59" s="20"/>
      <c r="VSL59" s="20"/>
      <c r="VSM59" s="20"/>
      <c r="VSN59" s="20"/>
      <c r="VSO59" s="20"/>
      <c r="VSP59" s="20"/>
      <c r="VSQ59" s="20"/>
      <c r="VSR59" s="20"/>
      <c r="VSS59" s="20"/>
      <c r="VST59" s="20"/>
      <c r="VSU59" s="20"/>
      <c r="VSV59" s="20"/>
      <c r="VSW59" s="20"/>
      <c r="VSX59" s="20"/>
      <c r="VSY59" s="20"/>
      <c r="VSZ59" s="20"/>
      <c r="VTA59" s="20"/>
      <c r="VTB59" s="20"/>
      <c r="VTC59" s="20"/>
      <c r="VTD59" s="20"/>
      <c r="VTE59" s="20"/>
      <c r="VTF59" s="20"/>
      <c r="VTG59" s="20"/>
      <c r="VTH59" s="20"/>
      <c r="VTI59" s="20"/>
      <c r="VTJ59" s="20"/>
      <c r="VTK59" s="20"/>
      <c r="VTL59" s="20"/>
      <c r="VTM59" s="20"/>
      <c r="VTN59" s="20"/>
      <c r="VTO59" s="20"/>
      <c r="VTP59" s="20"/>
      <c r="VTQ59" s="20"/>
      <c r="VTR59" s="20"/>
      <c r="VTS59" s="20"/>
      <c r="VTT59" s="20"/>
      <c r="VTU59" s="20"/>
      <c r="VTV59" s="20"/>
      <c r="VTW59" s="20"/>
      <c r="VTX59" s="20"/>
      <c r="VTY59" s="20"/>
      <c r="VTZ59" s="20"/>
      <c r="VUA59" s="20"/>
      <c r="VUB59" s="20"/>
      <c r="VUC59" s="20"/>
      <c r="VUD59" s="20"/>
      <c r="VUE59" s="20"/>
      <c r="VUF59" s="20"/>
      <c r="VUG59" s="20"/>
      <c r="VUH59" s="20"/>
      <c r="VUI59" s="20"/>
      <c r="VUJ59" s="20"/>
      <c r="VUK59" s="20"/>
      <c r="VUL59" s="20"/>
      <c r="VUM59" s="20"/>
      <c r="VUN59" s="20"/>
      <c r="VUO59" s="20"/>
      <c r="VUP59" s="20"/>
      <c r="VUQ59" s="20"/>
      <c r="VUR59" s="20"/>
      <c r="VUS59" s="20"/>
      <c r="VUT59" s="20"/>
      <c r="VUU59" s="20"/>
      <c r="VUV59" s="20"/>
      <c r="VUW59" s="20"/>
      <c r="VUX59" s="20"/>
      <c r="VUY59" s="20"/>
      <c r="VUZ59" s="20"/>
      <c r="VVA59" s="20"/>
      <c r="VVB59" s="20"/>
      <c r="VVC59" s="20"/>
      <c r="VVD59" s="20"/>
      <c r="VVE59" s="20"/>
      <c r="VVF59" s="20"/>
      <c r="VVG59" s="20"/>
      <c r="VVH59" s="20"/>
      <c r="VVI59" s="20"/>
      <c r="VVJ59" s="20"/>
      <c r="VVK59" s="20"/>
      <c r="VVL59" s="20"/>
      <c r="VVM59" s="20"/>
      <c r="VVN59" s="20"/>
      <c r="VVO59" s="20"/>
      <c r="VVP59" s="20"/>
      <c r="VVQ59" s="20"/>
      <c r="VVR59" s="20"/>
      <c r="VVS59" s="20"/>
      <c r="VVT59" s="20"/>
      <c r="VVU59" s="20"/>
      <c r="VVV59" s="20"/>
      <c r="VVW59" s="20"/>
      <c r="VVX59" s="20"/>
      <c r="VVY59" s="20"/>
      <c r="VVZ59" s="20"/>
      <c r="VWA59" s="20"/>
      <c r="VWB59" s="20"/>
      <c r="VWC59" s="20"/>
      <c r="VWD59" s="20"/>
      <c r="VWE59" s="20"/>
      <c r="VWF59" s="20"/>
      <c r="VWG59" s="20"/>
      <c r="VWH59" s="20"/>
      <c r="VWI59" s="20"/>
      <c r="VWJ59" s="20"/>
      <c r="VWK59" s="20"/>
      <c r="VWL59" s="20"/>
      <c r="VWM59" s="20"/>
      <c r="VWN59" s="20"/>
      <c r="VWO59" s="20"/>
      <c r="VWP59" s="20"/>
      <c r="VWQ59" s="20"/>
      <c r="VWR59" s="20"/>
      <c r="VWS59" s="20"/>
      <c r="VWT59" s="20"/>
      <c r="VWU59" s="20"/>
      <c r="VWV59" s="20"/>
      <c r="VWW59" s="20"/>
      <c r="VWX59" s="20"/>
      <c r="VWY59" s="20"/>
      <c r="VWZ59" s="20"/>
      <c r="VXA59" s="20"/>
      <c r="VXB59" s="20"/>
      <c r="VXC59" s="20"/>
      <c r="VXD59" s="20"/>
      <c r="VXE59" s="20"/>
      <c r="VXF59" s="20"/>
      <c r="VXG59" s="20"/>
      <c r="VXH59" s="20"/>
      <c r="VXI59" s="20"/>
      <c r="VXJ59" s="20"/>
      <c r="VXK59" s="20"/>
      <c r="VXL59" s="20"/>
      <c r="VXM59" s="20"/>
      <c r="VXN59" s="20"/>
      <c r="VXO59" s="20"/>
      <c r="VXP59" s="20"/>
      <c r="VXQ59" s="20"/>
      <c r="VXR59" s="20"/>
      <c r="VXS59" s="20"/>
      <c r="VXT59" s="20"/>
      <c r="VXU59" s="20"/>
      <c r="VXV59" s="20"/>
      <c r="VXW59" s="20"/>
      <c r="VXX59" s="20"/>
      <c r="VXY59" s="20"/>
      <c r="VXZ59" s="20"/>
      <c r="VYA59" s="20"/>
      <c r="VYB59" s="20"/>
      <c r="VYC59" s="20"/>
      <c r="VYD59" s="20"/>
      <c r="VYE59" s="20"/>
      <c r="VYF59" s="20"/>
      <c r="VYG59" s="20"/>
      <c r="VYH59" s="20"/>
      <c r="VYI59" s="20"/>
      <c r="VYJ59" s="20"/>
      <c r="VYK59" s="20"/>
      <c r="VYL59" s="20"/>
      <c r="VYM59" s="20"/>
      <c r="VYN59" s="20"/>
      <c r="VYO59" s="20"/>
      <c r="VYP59" s="20"/>
      <c r="VYQ59" s="20"/>
      <c r="VYR59" s="20"/>
      <c r="VYS59" s="20"/>
      <c r="VYT59" s="20"/>
      <c r="VYU59" s="20"/>
      <c r="VYV59" s="20"/>
      <c r="VYW59" s="20"/>
      <c r="VYX59" s="20"/>
      <c r="VYY59" s="20"/>
      <c r="VYZ59" s="20"/>
      <c r="VZA59" s="20"/>
      <c r="VZB59" s="20"/>
      <c r="VZC59" s="20"/>
      <c r="VZD59" s="20"/>
      <c r="VZE59" s="20"/>
      <c r="VZF59" s="20"/>
      <c r="VZG59" s="20"/>
      <c r="VZH59" s="20"/>
      <c r="VZI59" s="20"/>
      <c r="VZJ59" s="20"/>
      <c r="VZK59" s="20"/>
      <c r="VZL59" s="20"/>
      <c r="VZM59" s="20"/>
      <c r="VZN59" s="20"/>
      <c r="VZO59" s="20"/>
      <c r="VZP59" s="20"/>
      <c r="VZQ59" s="20"/>
      <c r="VZR59" s="20"/>
      <c r="VZS59" s="20"/>
      <c r="VZT59" s="20"/>
      <c r="VZU59" s="20"/>
      <c r="VZV59" s="20"/>
      <c r="VZW59" s="20"/>
      <c r="VZX59" s="20"/>
      <c r="VZY59" s="20"/>
      <c r="VZZ59" s="20"/>
      <c r="WAA59" s="20"/>
      <c r="WAB59" s="20"/>
      <c r="WAC59" s="20"/>
      <c r="WAD59" s="20"/>
      <c r="WAE59" s="20"/>
      <c r="WAF59" s="20"/>
      <c r="WAG59" s="20"/>
      <c r="WAH59" s="20"/>
      <c r="WAI59" s="20"/>
      <c r="WAJ59" s="20"/>
      <c r="WAK59" s="20"/>
      <c r="WAL59" s="20"/>
      <c r="WAM59" s="20"/>
      <c r="WAN59" s="20"/>
      <c r="WAO59" s="20"/>
      <c r="WAP59" s="20"/>
      <c r="WAQ59" s="20"/>
      <c r="WAR59" s="20"/>
      <c r="WAS59" s="20"/>
      <c r="WAT59" s="20"/>
      <c r="WAU59" s="20"/>
      <c r="WAV59" s="20"/>
      <c r="WAW59" s="20"/>
      <c r="WAX59" s="20"/>
      <c r="WAY59" s="20"/>
      <c r="WAZ59" s="20"/>
      <c r="WBA59" s="20"/>
      <c r="WBB59" s="20"/>
      <c r="WBC59" s="20"/>
      <c r="WBD59" s="20"/>
      <c r="WBE59" s="20"/>
      <c r="WBF59" s="20"/>
      <c r="WBG59" s="20"/>
      <c r="WBH59" s="20"/>
      <c r="WBI59" s="20"/>
      <c r="WBJ59" s="20"/>
      <c r="WBK59" s="20"/>
      <c r="WBL59" s="20"/>
      <c r="WBM59" s="20"/>
      <c r="WBN59" s="20"/>
      <c r="WBO59" s="20"/>
      <c r="WBP59" s="20"/>
      <c r="WBQ59" s="20"/>
      <c r="WBR59" s="20"/>
      <c r="WBS59" s="20"/>
      <c r="WBT59" s="20"/>
      <c r="WBU59" s="20"/>
      <c r="WBV59" s="20"/>
      <c r="WBW59" s="20"/>
      <c r="WBX59" s="20"/>
      <c r="WBY59" s="20"/>
      <c r="WBZ59" s="20"/>
      <c r="WCA59" s="20"/>
      <c r="WCB59" s="20"/>
      <c r="WCC59" s="20"/>
      <c r="WCD59" s="20"/>
      <c r="WCE59" s="20"/>
      <c r="WCF59" s="20"/>
      <c r="WCG59" s="20"/>
      <c r="WCH59" s="20"/>
      <c r="WCI59" s="20"/>
      <c r="WCJ59" s="20"/>
      <c r="WCK59" s="20"/>
      <c r="WCL59" s="20"/>
      <c r="WCM59" s="20"/>
      <c r="WCN59" s="20"/>
      <c r="WCO59" s="20"/>
      <c r="WCP59" s="20"/>
      <c r="WCQ59" s="20"/>
      <c r="WCR59" s="20"/>
      <c r="WCS59" s="20"/>
      <c r="WCT59" s="20"/>
      <c r="WCU59" s="20"/>
      <c r="WCV59" s="20"/>
      <c r="WCW59" s="20"/>
      <c r="WCX59" s="20"/>
      <c r="WCY59" s="20"/>
      <c r="WCZ59" s="20"/>
      <c r="WDA59" s="20"/>
      <c r="WDB59" s="20"/>
      <c r="WDC59" s="20"/>
      <c r="WDD59" s="20"/>
      <c r="WDE59" s="20"/>
      <c r="WDF59" s="20"/>
      <c r="WDG59" s="20"/>
      <c r="WDH59" s="20"/>
      <c r="WDI59" s="20"/>
      <c r="WDJ59" s="20"/>
      <c r="WDK59" s="20"/>
      <c r="WDL59" s="20"/>
      <c r="WDM59" s="20"/>
      <c r="WDN59" s="20"/>
      <c r="WDO59" s="20"/>
      <c r="WDP59" s="20"/>
      <c r="WDQ59" s="20"/>
      <c r="WDR59" s="20"/>
      <c r="WDS59" s="20"/>
      <c r="WDT59" s="20"/>
      <c r="WDU59" s="20"/>
      <c r="WDV59" s="20"/>
      <c r="WDW59" s="20"/>
      <c r="WDX59" s="20"/>
      <c r="WDY59" s="20"/>
      <c r="WDZ59" s="20"/>
      <c r="WEA59" s="20"/>
      <c r="WEB59" s="20"/>
      <c r="WEC59" s="20"/>
      <c r="WED59" s="20"/>
      <c r="WEE59" s="20"/>
      <c r="WEF59" s="20"/>
      <c r="WEG59" s="20"/>
      <c r="WEH59" s="20"/>
      <c r="WEI59" s="20"/>
      <c r="WEJ59" s="20"/>
      <c r="WEK59" s="20"/>
      <c r="WEL59" s="20"/>
      <c r="WEM59" s="20"/>
      <c r="WEN59" s="20"/>
      <c r="WEO59" s="20"/>
      <c r="WEP59" s="20"/>
      <c r="WEQ59" s="20"/>
      <c r="WER59" s="20"/>
      <c r="WES59" s="20"/>
      <c r="WET59" s="20"/>
      <c r="WEU59" s="20"/>
      <c r="WEV59" s="20"/>
      <c r="WEW59" s="20"/>
      <c r="WEX59" s="20"/>
      <c r="WEY59" s="20"/>
      <c r="WEZ59" s="20"/>
      <c r="WFA59" s="20"/>
      <c r="WFB59" s="20"/>
      <c r="WFC59" s="20"/>
      <c r="WFD59" s="20"/>
      <c r="WFE59" s="20"/>
      <c r="WFF59" s="20"/>
      <c r="WFG59" s="20"/>
      <c r="WFH59" s="20"/>
      <c r="WFI59" s="20"/>
      <c r="WFJ59" s="20"/>
      <c r="WFK59" s="20"/>
      <c r="WFL59" s="20"/>
      <c r="WFM59" s="20"/>
      <c r="WFN59" s="20"/>
      <c r="WFO59" s="20"/>
      <c r="WFP59" s="20"/>
      <c r="WFQ59" s="20"/>
      <c r="WFR59" s="20"/>
      <c r="WFS59" s="20"/>
      <c r="WFT59" s="20"/>
      <c r="WFU59" s="20"/>
      <c r="WFV59" s="20"/>
      <c r="WFW59" s="20"/>
      <c r="WFX59" s="20"/>
      <c r="WFY59" s="20"/>
      <c r="WFZ59" s="20"/>
      <c r="WGA59" s="20"/>
      <c r="WGB59" s="20"/>
      <c r="WGC59" s="20"/>
      <c r="WGD59" s="20"/>
      <c r="WGE59" s="20"/>
      <c r="WGF59" s="20"/>
      <c r="WGG59" s="20"/>
      <c r="WGH59" s="20"/>
      <c r="WGI59" s="20"/>
      <c r="WGJ59" s="20"/>
      <c r="WGK59" s="20"/>
      <c r="WGL59" s="20"/>
      <c r="WGM59" s="20"/>
      <c r="WGN59" s="20"/>
      <c r="WGO59" s="20"/>
      <c r="WGP59" s="20"/>
      <c r="WGQ59" s="20"/>
      <c r="WGR59" s="20"/>
      <c r="WGS59" s="20"/>
      <c r="WGT59" s="20"/>
      <c r="WGU59" s="20"/>
      <c r="WGV59" s="20"/>
      <c r="WGW59" s="20"/>
      <c r="WGX59" s="20"/>
      <c r="WGY59" s="20"/>
      <c r="WGZ59" s="20"/>
      <c r="WHA59" s="20"/>
      <c r="WHB59" s="20"/>
      <c r="WHC59" s="20"/>
      <c r="WHD59" s="20"/>
      <c r="WHE59" s="20"/>
      <c r="WHF59" s="20"/>
      <c r="WHG59" s="20"/>
      <c r="WHH59" s="20"/>
      <c r="WHI59" s="20"/>
      <c r="WHJ59" s="20"/>
      <c r="WHK59" s="20"/>
      <c r="WHL59" s="20"/>
      <c r="WHM59" s="20"/>
      <c r="WHN59" s="20"/>
      <c r="WHO59" s="20"/>
      <c r="WHP59" s="20"/>
      <c r="WHQ59" s="20"/>
      <c r="WHR59" s="20"/>
      <c r="WHS59" s="20"/>
      <c r="WHT59" s="20"/>
      <c r="WHU59" s="20"/>
      <c r="WHV59" s="20"/>
      <c r="WHW59" s="20"/>
      <c r="WHX59" s="20"/>
      <c r="WHY59" s="20"/>
      <c r="WHZ59" s="20"/>
      <c r="WIA59" s="20"/>
      <c r="WIB59" s="20"/>
      <c r="WIC59" s="20"/>
      <c r="WID59" s="20"/>
      <c r="WIE59" s="20"/>
      <c r="WIF59" s="20"/>
      <c r="WIG59" s="20"/>
      <c r="WIH59" s="20"/>
      <c r="WII59" s="20"/>
      <c r="WIJ59" s="20"/>
      <c r="WIK59" s="20"/>
      <c r="WIL59" s="20"/>
      <c r="WIM59" s="20"/>
      <c r="WIN59" s="20"/>
      <c r="WIO59" s="20"/>
      <c r="WIP59" s="20"/>
      <c r="WIQ59" s="20"/>
      <c r="WIR59" s="20"/>
      <c r="WIS59" s="20"/>
      <c r="WIT59" s="20"/>
      <c r="WIU59" s="20"/>
      <c r="WIV59" s="20"/>
      <c r="WIW59" s="20"/>
      <c r="WIX59" s="20"/>
      <c r="WIY59" s="20"/>
      <c r="WIZ59" s="20"/>
      <c r="WJA59" s="20"/>
      <c r="WJB59" s="20"/>
      <c r="WJC59" s="20"/>
      <c r="WJD59" s="20"/>
      <c r="WJE59" s="20"/>
      <c r="WJF59" s="20"/>
      <c r="WJG59" s="20"/>
      <c r="WJH59" s="20"/>
      <c r="WJI59" s="20"/>
      <c r="WJJ59" s="20"/>
      <c r="WJK59" s="20"/>
      <c r="WJL59" s="20"/>
      <c r="WJM59" s="20"/>
      <c r="WJN59" s="20"/>
      <c r="WJO59" s="20"/>
      <c r="WJP59" s="20"/>
      <c r="WJQ59" s="20"/>
      <c r="WJR59" s="20"/>
      <c r="WJS59" s="20"/>
      <c r="WJT59" s="20"/>
      <c r="WJU59" s="20"/>
      <c r="WJV59" s="20"/>
      <c r="WJW59" s="20"/>
      <c r="WJX59" s="20"/>
      <c r="WJY59" s="20"/>
      <c r="WJZ59" s="20"/>
      <c r="WKA59" s="20"/>
      <c r="WKB59" s="20"/>
      <c r="WKC59" s="20"/>
      <c r="WKD59" s="20"/>
      <c r="WKE59" s="20"/>
      <c r="WKF59" s="20"/>
      <c r="WKG59" s="20"/>
      <c r="WKH59" s="20"/>
      <c r="WKI59" s="20"/>
      <c r="WKJ59" s="20"/>
      <c r="WKK59" s="20"/>
      <c r="WKL59" s="20"/>
      <c r="WKM59" s="20"/>
      <c r="WKN59" s="20"/>
      <c r="WKO59" s="20"/>
      <c r="WKP59" s="20"/>
      <c r="WKQ59" s="20"/>
      <c r="WKR59" s="20"/>
      <c r="WKS59" s="20"/>
      <c r="WKT59" s="20"/>
      <c r="WKU59" s="20"/>
      <c r="WKV59" s="20"/>
      <c r="WKW59" s="20"/>
      <c r="WKX59" s="20"/>
      <c r="WKY59" s="20"/>
      <c r="WKZ59" s="20"/>
      <c r="WLA59" s="20"/>
      <c r="WLB59" s="20"/>
      <c r="WLC59" s="20"/>
      <c r="WLD59" s="20"/>
      <c r="WLE59" s="20"/>
      <c r="WLF59" s="20"/>
      <c r="WLG59" s="20"/>
      <c r="WLH59" s="20"/>
      <c r="WLI59" s="20"/>
      <c r="WLJ59" s="20"/>
      <c r="WLK59" s="20"/>
      <c r="WLL59" s="20"/>
      <c r="WLM59" s="20"/>
      <c r="WLN59" s="20"/>
      <c r="WLO59" s="20"/>
      <c r="WLP59" s="20"/>
      <c r="WLQ59" s="20"/>
      <c r="WLR59" s="20"/>
      <c r="WLS59" s="20"/>
      <c r="WLT59" s="20"/>
      <c r="WLU59" s="20"/>
      <c r="WLV59" s="20"/>
      <c r="WLW59" s="20"/>
      <c r="WLX59" s="20"/>
      <c r="WLY59" s="20"/>
      <c r="WLZ59" s="20"/>
      <c r="WMA59" s="20"/>
      <c r="WMB59" s="20"/>
      <c r="WMC59" s="20"/>
      <c r="WMD59" s="20"/>
      <c r="WME59" s="20"/>
      <c r="WMF59" s="20"/>
      <c r="WMG59" s="20"/>
      <c r="WMH59" s="20"/>
      <c r="WMI59" s="20"/>
      <c r="WMJ59" s="20"/>
      <c r="WMK59" s="20"/>
      <c r="WML59" s="20"/>
      <c r="WMM59" s="20"/>
      <c r="WMN59" s="20"/>
      <c r="WMO59" s="20"/>
      <c r="WMP59" s="20"/>
      <c r="WMQ59" s="20"/>
      <c r="WMR59" s="20"/>
      <c r="WMS59" s="20"/>
      <c r="WMT59" s="20"/>
      <c r="WMU59" s="20"/>
      <c r="WMV59" s="20"/>
      <c r="WMW59" s="20"/>
      <c r="WMX59" s="20"/>
      <c r="WMY59" s="20"/>
      <c r="WMZ59" s="20"/>
      <c r="WNA59" s="20"/>
      <c r="WNB59" s="20"/>
      <c r="WNC59" s="20"/>
      <c r="WND59" s="20"/>
      <c r="WNE59" s="20"/>
      <c r="WNF59" s="20"/>
      <c r="WNG59" s="20"/>
      <c r="WNH59" s="20"/>
      <c r="WNI59" s="20"/>
      <c r="WNJ59" s="20"/>
      <c r="WNK59" s="20"/>
      <c r="WNL59" s="20"/>
      <c r="WNM59" s="20"/>
      <c r="WNN59" s="20"/>
      <c r="WNO59" s="20"/>
      <c r="WNP59" s="20"/>
      <c r="WNQ59" s="20"/>
      <c r="WNR59" s="20"/>
      <c r="WNS59" s="20"/>
      <c r="WNT59" s="20"/>
      <c r="WNU59" s="20"/>
      <c r="WNV59" s="20"/>
      <c r="WNW59" s="20"/>
      <c r="WNX59" s="20"/>
      <c r="WNY59" s="20"/>
      <c r="WNZ59" s="20"/>
      <c r="WOA59" s="20"/>
      <c r="WOB59" s="20"/>
      <c r="WOC59" s="20"/>
      <c r="WOD59" s="20"/>
      <c r="WOE59" s="20"/>
      <c r="WOF59" s="20"/>
      <c r="WOG59" s="20"/>
      <c r="WOH59" s="20"/>
      <c r="WOI59" s="20"/>
      <c r="WOJ59" s="20"/>
      <c r="WOK59" s="20"/>
      <c r="WOL59" s="20"/>
      <c r="WOM59" s="20"/>
      <c r="WON59" s="20"/>
      <c r="WOO59" s="20"/>
      <c r="WOP59" s="20"/>
      <c r="WOQ59" s="20"/>
      <c r="WOR59" s="20"/>
      <c r="WOS59" s="20"/>
      <c r="WOT59" s="20"/>
      <c r="WOU59" s="20"/>
      <c r="WOV59" s="20"/>
      <c r="WOW59" s="20"/>
      <c r="WOX59" s="20"/>
      <c r="WOY59" s="20"/>
      <c r="WOZ59" s="20"/>
      <c r="WPA59" s="20"/>
      <c r="WPB59" s="20"/>
      <c r="WPC59" s="20"/>
      <c r="WPD59" s="20"/>
      <c r="WPE59" s="20"/>
      <c r="WPF59" s="20"/>
      <c r="WPG59" s="20"/>
      <c r="WPH59" s="20"/>
      <c r="WPI59" s="20"/>
      <c r="WPJ59" s="20"/>
      <c r="WPK59" s="20"/>
      <c r="WPL59" s="20"/>
      <c r="WPM59" s="20"/>
      <c r="WPN59" s="20"/>
      <c r="WPO59" s="20"/>
      <c r="WPP59" s="20"/>
      <c r="WPQ59" s="20"/>
      <c r="WPR59" s="20"/>
      <c r="WPS59" s="20"/>
      <c r="WPT59" s="20"/>
      <c r="WPU59" s="20"/>
      <c r="WPV59" s="20"/>
      <c r="WPW59" s="20"/>
      <c r="WPX59" s="20"/>
      <c r="WPY59" s="20"/>
      <c r="WPZ59" s="20"/>
      <c r="WQA59" s="20"/>
      <c r="WQB59" s="20"/>
      <c r="WQC59" s="20"/>
      <c r="WQD59" s="20"/>
      <c r="WQE59" s="20"/>
      <c r="WQF59" s="20"/>
      <c r="WQG59" s="20"/>
      <c r="WQH59" s="20"/>
      <c r="WQI59" s="20"/>
      <c r="WQJ59" s="20"/>
      <c r="WQK59" s="20"/>
      <c r="WQL59" s="20"/>
      <c r="WQM59" s="20"/>
      <c r="WQN59" s="20"/>
      <c r="WQO59" s="20"/>
      <c r="WQP59" s="20"/>
      <c r="WQQ59" s="20"/>
      <c r="WQR59" s="20"/>
      <c r="WQS59" s="20"/>
      <c r="WQT59" s="20"/>
      <c r="WQU59" s="20"/>
      <c r="WQV59" s="20"/>
      <c r="WQW59" s="20"/>
      <c r="WQX59" s="20"/>
      <c r="WQY59" s="20"/>
      <c r="WQZ59" s="20"/>
      <c r="WRA59" s="20"/>
      <c r="WRB59" s="20"/>
      <c r="WRC59" s="20"/>
      <c r="WRD59" s="20"/>
      <c r="WRE59" s="20"/>
      <c r="WRF59" s="20"/>
      <c r="WRG59" s="20"/>
      <c r="WRH59" s="20"/>
      <c r="WRI59" s="20"/>
      <c r="WRJ59" s="20"/>
      <c r="WRK59" s="20"/>
      <c r="WRL59" s="20"/>
      <c r="WRM59" s="20"/>
      <c r="WRN59" s="20"/>
      <c r="WRO59" s="20"/>
      <c r="WRP59" s="20"/>
      <c r="WRQ59" s="20"/>
      <c r="WRR59" s="20"/>
      <c r="WRS59" s="20"/>
      <c r="WRT59" s="20"/>
      <c r="WRU59" s="20"/>
      <c r="WRV59" s="20"/>
      <c r="WRW59" s="20"/>
      <c r="WRX59" s="20"/>
      <c r="WRY59" s="20"/>
      <c r="WRZ59" s="20"/>
      <c r="WSA59" s="20"/>
      <c r="WSB59" s="20"/>
      <c r="WSC59" s="20"/>
      <c r="WSD59" s="20"/>
      <c r="WSE59" s="20"/>
      <c r="WSF59" s="20"/>
      <c r="WSG59" s="20"/>
      <c r="WSH59" s="20"/>
      <c r="WSI59" s="20"/>
      <c r="WSJ59" s="20"/>
      <c r="WSK59" s="20"/>
      <c r="WSL59" s="20"/>
      <c r="WSM59" s="20"/>
      <c r="WSN59" s="20"/>
      <c r="WSO59" s="20"/>
      <c r="WSP59" s="20"/>
      <c r="WSQ59" s="20"/>
      <c r="WSR59" s="20"/>
      <c r="WSS59" s="20"/>
      <c r="WST59" s="20"/>
      <c r="WSU59" s="20"/>
      <c r="WSV59" s="20"/>
      <c r="WSW59" s="20"/>
      <c r="WSX59" s="20"/>
      <c r="WSY59" s="20"/>
      <c r="WSZ59" s="20"/>
      <c r="WTA59" s="20"/>
      <c r="WTB59" s="20"/>
      <c r="WTC59" s="20"/>
      <c r="WTD59" s="20"/>
      <c r="WTE59" s="20"/>
      <c r="WTF59" s="20"/>
      <c r="WTG59" s="20"/>
      <c r="WTH59" s="20"/>
      <c r="WTI59" s="20"/>
      <c r="WTJ59" s="20"/>
      <c r="WTK59" s="20"/>
      <c r="WTL59" s="20"/>
      <c r="WTM59" s="20"/>
      <c r="WTN59" s="20"/>
      <c r="WTO59" s="20"/>
      <c r="WTP59" s="20"/>
      <c r="WTQ59" s="20"/>
      <c r="WTR59" s="20"/>
      <c r="WTS59" s="20"/>
      <c r="WTT59" s="20"/>
      <c r="WTU59" s="20"/>
      <c r="WTV59" s="20"/>
      <c r="WTW59" s="20"/>
      <c r="WTX59" s="20"/>
      <c r="WTY59" s="20"/>
      <c r="WTZ59" s="20"/>
      <c r="WUA59" s="20"/>
      <c r="WUB59" s="20"/>
      <c r="WUC59" s="20"/>
      <c r="WUD59" s="20"/>
      <c r="WUE59" s="20"/>
      <c r="WUF59" s="20"/>
      <c r="WUG59" s="20"/>
      <c r="WUH59" s="20"/>
      <c r="WUI59" s="20"/>
      <c r="WUJ59" s="20"/>
      <c r="WUK59" s="20"/>
      <c r="WUL59" s="20"/>
      <c r="WUM59" s="20"/>
      <c r="WUN59" s="20"/>
      <c r="WUO59" s="20"/>
      <c r="WUP59" s="20"/>
      <c r="WUQ59" s="20"/>
      <c r="WUR59" s="20"/>
      <c r="WUS59" s="20"/>
      <c r="WUT59" s="20"/>
      <c r="WUU59" s="20"/>
      <c r="WUV59" s="20"/>
      <c r="WUW59" s="20"/>
      <c r="WUX59" s="20"/>
      <c r="WUY59" s="20"/>
      <c r="WUZ59" s="20"/>
      <c r="WVA59" s="20"/>
      <c r="WVB59" s="20"/>
      <c r="WVC59" s="20"/>
      <c r="WVD59" s="20"/>
      <c r="WVE59" s="20"/>
      <c r="WVF59" s="20"/>
      <c r="WVG59" s="20"/>
      <c r="WVH59" s="20"/>
      <c r="WVI59" s="20"/>
      <c r="WVJ59" s="20"/>
      <c r="WVK59" s="20"/>
      <c r="WVL59" s="20"/>
      <c r="WVM59" s="20"/>
      <c r="WVN59" s="20"/>
      <c r="WVO59" s="20"/>
      <c r="WVP59" s="20"/>
      <c r="WVQ59" s="20"/>
      <c r="WVR59" s="20"/>
      <c r="WVS59" s="20"/>
      <c r="WVT59" s="20"/>
      <c r="WVU59" s="20"/>
      <c r="WVV59" s="20"/>
      <c r="WVW59" s="20"/>
      <c r="WVX59" s="20"/>
      <c r="WVY59" s="20"/>
      <c r="WVZ59" s="20"/>
      <c r="WWA59" s="20"/>
      <c r="WWB59" s="20"/>
      <c r="WWC59" s="20"/>
      <c r="WWD59" s="20"/>
      <c r="WWE59" s="20"/>
      <c r="WWF59" s="20"/>
      <c r="WWG59" s="20"/>
      <c r="WWH59" s="20"/>
      <c r="WWI59" s="20"/>
      <c r="WWJ59" s="20"/>
      <c r="WWK59" s="20"/>
      <c r="WWL59" s="20"/>
      <c r="WWM59" s="20"/>
      <c r="WWN59" s="20"/>
      <c r="WWO59" s="20"/>
      <c r="WWP59" s="20"/>
      <c r="WWQ59" s="20"/>
      <c r="WWR59" s="20"/>
      <c r="WWS59" s="20"/>
      <c r="WWT59" s="20"/>
      <c r="WWU59" s="20"/>
      <c r="WWV59" s="20"/>
      <c r="WWW59" s="20"/>
      <c r="WWX59" s="20"/>
      <c r="WWY59" s="20"/>
      <c r="WWZ59" s="20"/>
      <c r="WXA59" s="20"/>
      <c r="WXB59" s="20"/>
      <c r="WXC59" s="20"/>
      <c r="WXD59" s="20"/>
      <c r="WXE59" s="20"/>
      <c r="WXF59" s="20"/>
      <c r="WXG59" s="20"/>
      <c r="WXH59" s="20"/>
      <c r="WXI59" s="20"/>
      <c r="WXJ59" s="20"/>
      <c r="WXK59" s="20"/>
      <c r="WXL59" s="20"/>
      <c r="WXM59" s="20"/>
      <c r="WXN59" s="20"/>
      <c r="WXO59" s="20"/>
      <c r="WXP59" s="20"/>
      <c r="WXQ59" s="20"/>
      <c r="WXR59" s="20"/>
      <c r="WXS59" s="20"/>
      <c r="WXT59" s="20"/>
      <c r="WXU59" s="20"/>
      <c r="WXV59" s="20"/>
      <c r="WXW59" s="20"/>
      <c r="WXX59" s="20"/>
      <c r="WXY59" s="20"/>
      <c r="WXZ59" s="20"/>
      <c r="WYA59" s="20"/>
      <c r="WYB59" s="20"/>
      <c r="WYC59" s="20"/>
      <c r="WYD59" s="20"/>
      <c r="WYE59" s="20"/>
      <c r="WYF59" s="20"/>
      <c r="WYG59" s="20"/>
      <c r="WYH59" s="20"/>
      <c r="WYI59" s="20"/>
      <c r="WYJ59" s="20"/>
      <c r="WYK59" s="20"/>
      <c r="WYL59" s="20"/>
      <c r="WYM59" s="20"/>
      <c r="WYN59" s="20"/>
      <c r="WYO59" s="20"/>
      <c r="WYP59" s="20"/>
      <c r="WYQ59" s="20"/>
      <c r="WYR59" s="20"/>
      <c r="WYS59" s="20"/>
      <c r="WYT59" s="20"/>
      <c r="WYU59" s="20"/>
      <c r="WYV59" s="20"/>
      <c r="WYW59" s="20"/>
      <c r="WYX59" s="20"/>
      <c r="WYY59" s="20"/>
      <c r="WYZ59" s="20"/>
      <c r="WZA59" s="20"/>
      <c r="WZB59" s="20"/>
      <c r="WZC59" s="20"/>
      <c r="WZD59" s="20"/>
      <c r="WZE59" s="20"/>
      <c r="WZF59" s="20"/>
      <c r="WZG59" s="20"/>
      <c r="WZH59" s="20"/>
      <c r="WZI59" s="20"/>
      <c r="WZJ59" s="20"/>
      <c r="WZK59" s="20"/>
      <c r="WZL59" s="20"/>
      <c r="WZM59" s="20"/>
      <c r="WZN59" s="20"/>
      <c r="WZO59" s="20"/>
      <c r="WZP59" s="20"/>
      <c r="WZQ59" s="20"/>
      <c r="WZR59" s="20"/>
      <c r="WZS59" s="20"/>
      <c r="WZT59" s="20"/>
      <c r="WZU59" s="20"/>
      <c r="WZV59" s="20"/>
      <c r="WZW59" s="20"/>
      <c r="WZX59" s="20"/>
      <c r="WZY59" s="20"/>
      <c r="WZZ59" s="20"/>
      <c r="XAA59" s="20"/>
      <c r="XAB59" s="20"/>
      <c r="XAC59" s="20"/>
      <c r="XAD59" s="20"/>
      <c r="XAE59" s="20"/>
      <c r="XAF59" s="20"/>
      <c r="XAG59" s="20"/>
      <c r="XAH59" s="20"/>
      <c r="XAI59" s="20"/>
      <c r="XAJ59" s="20"/>
      <c r="XAK59" s="20"/>
      <c r="XAL59" s="20"/>
      <c r="XAM59" s="20"/>
      <c r="XAN59" s="20"/>
      <c r="XAO59" s="20"/>
      <c r="XAP59" s="20"/>
      <c r="XAQ59" s="20"/>
      <c r="XAR59" s="20"/>
      <c r="XAS59" s="20"/>
      <c r="XAT59" s="20"/>
      <c r="XAU59" s="20"/>
      <c r="XAV59" s="20"/>
      <c r="XAW59" s="20"/>
      <c r="XAX59" s="20"/>
      <c r="XAY59" s="20"/>
      <c r="XAZ59" s="20"/>
      <c r="XBA59" s="20"/>
      <c r="XBB59" s="20"/>
      <c r="XBC59" s="20"/>
      <c r="XBD59" s="20"/>
      <c r="XBE59" s="20"/>
      <c r="XBF59" s="20"/>
      <c r="XBG59" s="20"/>
      <c r="XBH59" s="20"/>
      <c r="XBI59" s="20"/>
      <c r="XBJ59" s="20"/>
      <c r="XBK59" s="20"/>
      <c r="XBL59" s="20"/>
      <c r="XBM59" s="20"/>
      <c r="XBN59" s="20"/>
      <c r="XBO59" s="20"/>
      <c r="XBP59" s="20"/>
      <c r="XBQ59" s="20"/>
      <c r="XBR59" s="20"/>
      <c r="XBS59" s="20"/>
      <c r="XBT59" s="20"/>
      <c r="XBU59" s="20"/>
      <c r="XBV59" s="20"/>
      <c r="XBW59" s="20"/>
      <c r="XBX59" s="20"/>
      <c r="XBY59" s="20"/>
      <c r="XBZ59" s="20"/>
      <c r="XCA59" s="20"/>
      <c r="XCB59" s="20"/>
      <c r="XCC59" s="20"/>
      <c r="XCD59" s="20"/>
      <c r="XCE59" s="20"/>
      <c r="XCF59" s="20"/>
      <c r="XCG59" s="20"/>
      <c r="XCH59" s="20"/>
      <c r="XCI59" s="20"/>
      <c r="XCJ59" s="20"/>
      <c r="XCK59" s="20"/>
      <c r="XCL59" s="20"/>
      <c r="XCM59" s="20"/>
      <c r="XCN59" s="20"/>
      <c r="XCO59" s="20"/>
      <c r="XCP59" s="20"/>
      <c r="XCQ59" s="20"/>
      <c r="XCR59" s="20"/>
      <c r="XCS59" s="20"/>
      <c r="XCT59" s="20"/>
      <c r="XCU59" s="20"/>
      <c r="XCV59" s="20"/>
      <c r="XCW59" s="20"/>
      <c r="XCX59" s="20"/>
      <c r="XCY59" s="20"/>
      <c r="XCZ59" s="20"/>
      <c r="XDA59" s="20"/>
      <c r="XDB59" s="20"/>
      <c r="XDC59" s="20"/>
      <c r="XDD59" s="20"/>
      <c r="XDE59" s="20"/>
      <c r="XDF59" s="20"/>
      <c r="XDG59" s="20"/>
      <c r="XDH59" s="20"/>
      <c r="XDI59" s="20"/>
      <c r="XDJ59" s="20"/>
      <c r="XDK59" s="20"/>
      <c r="XDL59" s="20"/>
      <c r="XDM59" s="20"/>
      <c r="XDN59" s="20"/>
      <c r="XDO59" s="20"/>
      <c r="XDP59" s="20"/>
      <c r="XDQ59" s="20"/>
      <c r="XDR59" s="20"/>
      <c r="XDS59" s="20"/>
      <c r="XDT59" s="20"/>
      <c r="XDU59" s="20"/>
      <c r="XDV59" s="20"/>
      <c r="XDW59" s="20"/>
      <c r="XDX59" s="20"/>
      <c r="XDY59" s="20"/>
      <c r="XDZ59" s="20"/>
      <c r="XEA59" s="20"/>
      <c r="XEB59" s="20"/>
      <c r="XEC59" s="20"/>
      <c r="XED59" s="20"/>
      <c r="XEE59" s="20"/>
      <c r="XEF59" s="20"/>
      <c r="XEG59" s="20"/>
      <c r="XEH59" s="20"/>
      <c r="XEI59" s="20"/>
      <c r="XEJ59" s="20"/>
      <c r="XEK59" s="20"/>
      <c r="XEL59" s="20"/>
      <c r="XEM59" s="20"/>
      <c r="XEN59" s="20"/>
      <c r="XEO59" s="20"/>
      <c r="XEP59" s="20"/>
      <c r="XEQ59" s="20"/>
      <c r="XER59" s="20"/>
      <c r="XES59" s="20"/>
      <c r="XET59" s="20"/>
      <c r="XEU59" s="20"/>
      <c r="XEV59" s="20"/>
      <c r="XEW59" s="20"/>
      <c r="XEX59" s="20"/>
      <c r="XEY59" s="20"/>
      <c r="XEZ59" s="20"/>
      <c r="XFA59" s="20"/>
      <c r="XFB59" s="20"/>
      <c r="XFC59" s="20"/>
    </row>
    <row r="60" spans="3:16383" x14ac:dyDescent="0.2">
      <c r="C60" s="11" t="s">
        <v>121</v>
      </c>
      <c r="D60" s="15" t="s">
        <v>31</v>
      </c>
      <c r="E60" s="21">
        <v>1430</v>
      </c>
      <c r="F60" s="21">
        <v>874</v>
      </c>
      <c r="G60" s="21">
        <v>1316</v>
      </c>
      <c r="H60" s="20">
        <f>(1208/3)*4</f>
        <v>1610.6666666666667</v>
      </c>
      <c r="I60" s="20">
        <f>H60*(1+I63)</f>
        <v>1691.2</v>
      </c>
      <c r="J60" s="20">
        <f t="shared" ref="J60:R60" si="14">I60*(1+J63)</f>
        <v>1815.1649599999998</v>
      </c>
      <c r="K60" s="20">
        <f t="shared" si="14"/>
        <v>1960.3781567999999</v>
      </c>
      <c r="L60" s="20">
        <f t="shared" si="14"/>
        <v>2093.2264498924801</v>
      </c>
      <c r="M60" s="20">
        <f t="shared" si="14"/>
        <v>2247.4739811778904</v>
      </c>
      <c r="N60" s="20">
        <f t="shared" si="14"/>
        <v>2359.847680236785</v>
      </c>
      <c r="O60" s="20">
        <f t="shared" si="14"/>
        <v>2510.449663118859</v>
      </c>
      <c r="P60" s="20">
        <f t="shared" si="14"/>
        <v>2667.3589657049311</v>
      </c>
      <c r="Q60" s="20">
        <f t="shared" si="14"/>
        <v>2824.1294214588315</v>
      </c>
      <c r="R60" s="20">
        <f t="shared" si="14"/>
        <v>2998.3731705924056</v>
      </c>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20"/>
      <c r="CE60" s="20"/>
      <c r="CF60" s="20"/>
      <c r="CG60" s="20"/>
      <c r="CH60" s="20"/>
      <c r="CI60" s="20"/>
      <c r="CJ60" s="20"/>
      <c r="CK60" s="20"/>
      <c r="CL60" s="20"/>
      <c r="CM60" s="20"/>
      <c r="CN60" s="20"/>
      <c r="CO60" s="20"/>
      <c r="CP60" s="20"/>
      <c r="CQ60" s="20"/>
      <c r="CR60" s="20"/>
      <c r="CS60" s="20"/>
      <c r="CT60" s="20"/>
      <c r="CU60" s="20"/>
      <c r="CV60" s="20"/>
      <c r="CW60" s="20"/>
      <c r="CX60" s="20"/>
      <c r="CY60" s="20"/>
      <c r="CZ60" s="20"/>
      <c r="DA60" s="20"/>
      <c r="DB60" s="20"/>
      <c r="DC60" s="20"/>
      <c r="DD60" s="20"/>
      <c r="DE60" s="20"/>
      <c r="DF60" s="20"/>
      <c r="DG60" s="20"/>
      <c r="DH60" s="20"/>
      <c r="DI60" s="20"/>
      <c r="DJ60" s="20"/>
      <c r="DK60" s="20"/>
      <c r="DL60" s="20"/>
      <c r="DM60" s="20"/>
      <c r="DN60" s="20"/>
      <c r="DO60" s="20"/>
      <c r="DP60" s="20"/>
      <c r="DQ60" s="20"/>
      <c r="DR60" s="20"/>
      <c r="DS60" s="20"/>
      <c r="DT60" s="20"/>
      <c r="DU60" s="20"/>
      <c r="DV60" s="20"/>
      <c r="DW60" s="20"/>
      <c r="DX60" s="20"/>
      <c r="DY60" s="20"/>
      <c r="DZ60" s="20"/>
      <c r="EA60" s="20"/>
      <c r="EB60" s="20"/>
      <c r="EC60" s="20"/>
      <c r="ED60" s="20"/>
      <c r="EE60" s="20"/>
      <c r="EF60" s="20"/>
      <c r="EG60" s="20"/>
      <c r="EH60" s="20"/>
      <c r="EI60" s="20"/>
      <c r="EJ60" s="20"/>
      <c r="EK60" s="20"/>
      <c r="EL60" s="20"/>
      <c r="EM60" s="20"/>
      <c r="EN60" s="20"/>
      <c r="EO60" s="20"/>
      <c r="EP60" s="20"/>
      <c r="EQ60" s="20"/>
      <c r="ER60" s="20"/>
      <c r="ES60" s="20"/>
      <c r="ET60" s="20"/>
      <c r="EU60" s="20"/>
      <c r="EV60" s="20"/>
      <c r="EW60" s="20"/>
      <c r="EX60" s="20"/>
      <c r="EY60" s="20"/>
      <c r="EZ60" s="20"/>
      <c r="FA60" s="20"/>
      <c r="FB60" s="20"/>
      <c r="FC60" s="20"/>
      <c r="FD60" s="20"/>
      <c r="FE60" s="20"/>
      <c r="FF60" s="20"/>
      <c r="FG60" s="20"/>
      <c r="FH60" s="20"/>
      <c r="FI60" s="20"/>
      <c r="FJ60" s="20"/>
      <c r="FK60" s="20"/>
      <c r="FL60" s="20"/>
      <c r="FM60" s="20"/>
      <c r="FN60" s="20"/>
      <c r="FO60" s="20"/>
      <c r="FP60" s="20"/>
      <c r="FQ60" s="20"/>
      <c r="FR60" s="20"/>
      <c r="FS60" s="20"/>
      <c r="FT60" s="20"/>
      <c r="FU60" s="20"/>
      <c r="FV60" s="20"/>
      <c r="FW60" s="20"/>
      <c r="FX60" s="20"/>
      <c r="FY60" s="20"/>
      <c r="FZ60" s="20"/>
      <c r="GA60" s="20"/>
      <c r="GB60" s="20"/>
      <c r="GC60" s="20"/>
      <c r="GD60" s="20"/>
      <c r="GE60" s="20"/>
      <c r="GF60" s="20"/>
      <c r="GG60" s="20"/>
      <c r="GH60" s="20"/>
      <c r="GI60" s="20"/>
      <c r="GJ60" s="20"/>
      <c r="GK60" s="20"/>
      <c r="GL60" s="20"/>
      <c r="GM60" s="20"/>
      <c r="GN60" s="20"/>
      <c r="GO60" s="20"/>
      <c r="GP60" s="20"/>
      <c r="GQ60" s="20"/>
      <c r="GR60" s="20"/>
      <c r="GS60" s="20"/>
      <c r="GT60" s="20"/>
      <c r="GU60" s="20"/>
      <c r="GV60" s="20"/>
      <c r="GW60" s="20"/>
      <c r="GX60" s="20"/>
      <c r="GY60" s="20"/>
      <c r="GZ60" s="20"/>
      <c r="HA60" s="20"/>
      <c r="HB60" s="20"/>
      <c r="HC60" s="20"/>
      <c r="HD60" s="20"/>
      <c r="HE60" s="20"/>
      <c r="HF60" s="20"/>
      <c r="HG60" s="20"/>
      <c r="HH60" s="20"/>
      <c r="HI60" s="20"/>
      <c r="HJ60" s="20"/>
      <c r="HK60" s="20"/>
      <c r="HL60" s="20"/>
      <c r="HM60" s="20"/>
      <c r="HN60" s="20"/>
      <c r="HO60" s="20"/>
      <c r="HP60" s="20"/>
      <c r="HQ60" s="20"/>
      <c r="HR60" s="20"/>
      <c r="HS60" s="20"/>
      <c r="HT60" s="20"/>
      <c r="HU60" s="20"/>
      <c r="HV60" s="20"/>
      <c r="HW60" s="20"/>
      <c r="HX60" s="20"/>
      <c r="HY60" s="20"/>
      <c r="HZ60" s="20"/>
      <c r="IA60" s="20"/>
      <c r="IB60" s="20"/>
      <c r="IC60" s="20"/>
      <c r="ID60" s="20"/>
      <c r="IE60" s="20"/>
      <c r="IF60" s="20"/>
      <c r="IG60" s="20"/>
      <c r="IH60" s="20"/>
      <c r="II60" s="20"/>
      <c r="IJ60" s="20"/>
      <c r="IK60" s="20"/>
      <c r="IL60" s="20"/>
      <c r="IM60" s="20"/>
      <c r="IN60" s="20"/>
      <c r="IO60" s="20"/>
      <c r="IP60" s="20"/>
      <c r="IQ60" s="20"/>
      <c r="IR60" s="20"/>
      <c r="IS60" s="20"/>
      <c r="IT60" s="20"/>
      <c r="IU60" s="20"/>
      <c r="IV60" s="20"/>
      <c r="IW60" s="20"/>
      <c r="IX60" s="20"/>
      <c r="IY60" s="20"/>
      <c r="IZ60" s="20"/>
      <c r="JA60" s="20"/>
      <c r="JB60" s="20"/>
      <c r="JC60" s="20"/>
      <c r="JD60" s="20"/>
      <c r="JE60" s="20"/>
      <c r="JF60" s="20"/>
      <c r="JG60" s="20"/>
      <c r="JH60" s="20"/>
      <c r="JI60" s="20"/>
      <c r="JJ60" s="20"/>
      <c r="JK60" s="20"/>
      <c r="JL60" s="20"/>
      <c r="JM60" s="20"/>
      <c r="JN60" s="20"/>
      <c r="JO60" s="20"/>
      <c r="JP60" s="20"/>
      <c r="JQ60" s="20"/>
      <c r="JR60" s="20"/>
      <c r="JS60" s="20"/>
      <c r="JT60" s="20"/>
      <c r="JU60" s="20"/>
      <c r="JV60" s="20"/>
      <c r="JW60" s="20"/>
      <c r="JX60" s="20"/>
      <c r="JY60" s="20"/>
      <c r="JZ60" s="20"/>
      <c r="KA60" s="20"/>
      <c r="KB60" s="20"/>
      <c r="KC60" s="20"/>
      <c r="KD60" s="20"/>
      <c r="KE60" s="20"/>
      <c r="KF60" s="20"/>
      <c r="KG60" s="20"/>
      <c r="KH60" s="20"/>
      <c r="KI60" s="20"/>
      <c r="KJ60" s="20"/>
      <c r="KK60" s="20"/>
      <c r="KL60" s="20"/>
      <c r="KM60" s="20"/>
      <c r="KN60" s="20"/>
      <c r="KO60" s="20"/>
      <c r="KP60" s="20"/>
      <c r="KQ60" s="20"/>
      <c r="KR60" s="20"/>
      <c r="KS60" s="20"/>
      <c r="KT60" s="20"/>
      <c r="KU60" s="20"/>
      <c r="KV60" s="20"/>
      <c r="KW60" s="20"/>
      <c r="KX60" s="20"/>
      <c r="KY60" s="20"/>
      <c r="KZ60" s="20"/>
      <c r="LA60" s="20"/>
      <c r="LB60" s="20"/>
      <c r="LC60" s="20"/>
      <c r="LD60" s="20"/>
      <c r="LE60" s="20"/>
      <c r="LF60" s="20"/>
      <c r="LG60" s="20"/>
      <c r="LH60" s="20"/>
      <c r="LI60" s="20"/>
      <c r="LJ60" s="20"/>
      <c r="LK60" s="20"/>
      <c r="LL60" s="20"/>
      <c r="LM60" s="20"/>
      <c r="LN60" s="20"/>
      <c r="LO60" s="20"/>
      <c r="LP60" s="20"/>
      <c r="LQ60" s="20"/>
      <c r="LR60" s="20"/>
      <c r="LS60" s="20"/>
      <c r="LT60" s="20"/>
      <c r="LU60" s="20"/>
      <c r="LV60" s="20"/>
      <c r="LW60" s="20"/>
      <c r="LX60" s="20"/>
      <c r="LY60" s="20"/>
      <c r="LZ60" s="20"/>
      <c r="MA60" s="20"/>
      <c r="MB60" s="20"/>
      <c r="MC60" s="20"/>
      <c r="MD60" s="20"/>
      <c r="ME60" s="20"/>
      <c r="MF60" s="20"/>
      <c r="MG60" s="20"/>
      <c r="MH60" s="20"/>
      <c r="MI60" s="20"/>
      <c r="MJ60" s="20"/>
      <c r="MK60" s="20"/>
      <c r="ML60" s="20"/>
      <c r="MM60" s="20"/>
      <c r="MN60" s="20"/>
      <c r="MO60" s="20"/>
      <c r="MP60" s="20"/>
      <c r="MQ60" s="20"/>
      <c r="MR60" s="20"/>
      <c r="MS60" s="20"/>
      <c r="MT60" s="20"/>
      <c r="MU60" s="20"/>
      <c r="MV60" s="20"/>
      <c r="MW60" s="20"/>
      <c r="MX60" s="20"/>
      <c r="MY60" s="20"/>
      <c r="MZ60" s="20"/>
      <c r="NA60" s="20"/>
      <c r="NB60" s="20"/>
      <c r="NC60" s="20"/>
      <c r="ND60" s="20"/>
      <c r="NE60" s="20"/>
      <c r="NF60" s="20"/>
      <c r="NG60" s="20"/>
      <c r="NH60" s="20"/>
      <c r="NI60" s="20"/>
      <c r="NJ60" s="20"/>
      <c r="NK60" s="20"/>
      <c r="NL60" s="20"/>
      <c r="NM60" s="20"/>
      <c r="NN60" s="20"/>
      <c r="NO60" s="20"/>
      <c r="NP60" s="20"/>
      <c r="NQ60" s="20"/>
      <c r="NR60" s="20"/>
      <c r="NS60" s="20"/>
      <c r="NT60" s="20"/>
      <c r="NU60" s="20"/>
      <c r="NV60" s="20"/>
      <c r="NW60" s="20"/>
      <c r="NX60" s="20"/>
      <c r="NY60" s="20"/>
      <c r="NZ60" s="20"/>
      <c r="OA60" s="20"/>
      <c r="OB60" s="20"/>
      <c r="OC60" s="20"/>
      <c r="OD60" s="20"/>
      <c r="OE60" s="20"/>
      <c r="OF60" s="20"/>
      <c r="OG60" s="20"/>
      <c r="OH60" s="20"/>
      <c r="OI60" s="20"/>
      <c r="OJ60" s="20"/>
      <c r="OK60" s="20"/>
      <c r="OL60" s="20"/>
      <c r="OM60" s="20"/>
      <c r="ON60" s="20"/>
      <c r="OO60" s="20"/>
      <c r="OP60" s="20"/>
      <c r="OQ60" s="20"/>
      <c r="OR60" s="20"/>
      <c r="OS60" s="20"/>
      <c r="OT60" s="20"/>
      <c r="OU60" s="20"/>
      <c r="OV60" s="20"/>
      <c r="OW60" s="20"/>
      <c r="OX60" s="20"/>
      <c r="OY60" s="20"/>
      <c r="OZ60" s="20"/>
      <c r="PA60" s="20"/>
      <c r="PB60" s="20"/>
      <c r="PC60" s="20"/>
      <c r="PD60" s="20"/>
      <c r="PE60" s="20"/>
      <c r="PF60" s="20"/>
      <c r="PG60" s="20"/>
      <c r="PH60" s="20"/>
      <c r="PI60" s="20"/>
      <c r="PJ60" s="20"/>
      <c r="PK60" s="20"/>
      <c r="PL60" s="20"/>
      <c r="PM60" s="20"/>
      <c r="PN60" s="20"/>
      <c r="PO60" s="20"/>
      <c r="PP60" s="20"/>
      <c r="PQ60" s="20"/>
      <c r="PR60" s="20"/>
      <c r="PS60" s="20"/>
      <c r="PT60" s="20"/>
      <c r="PU60" s="20"/>
      <c r="PV60" s="20"/>
      <c r="PW60" s="20"/>
      <c r="PX60" s="20"/>
      <c r="PY60" s="20"/>
      <c r="PZ60" s="20"/>
      <c r="QA60" s="20"/>
      <c r="QB60" s="20"/>
      <c r="QC60" s="20"/>
      <c r="QD60" s="20"/>
      <c r="QE60" s="20"/>
      <c r="QF60" s="20"/>
      <c r="QG60" s="20"/>
      <c r="QH60" s="20"/>
      <c r="QI60" s="20"/>
      <c r="QJ60" s="20"/>
      <c r="QK60" s="20"/>
      <c r="QL60" s="20"/>
      <c r="QM60" s="20"/>
      <c r="QN60" s="20"/>
      <c r="QO60" s="20"/>
      <c r="QP60" s="20"/>
      <c r="QQ60" s="20"/>
      <c r="QR60" s="20"/>
      <c r="QS60" s="20"/>
      <c r="QT60" s="20"/>
      <c r="QU60" s="20"/>
      <c r="QV60" s="20"/>
      <c r="QW60" s="20"/>
      <c r="QX60" s="20"/>
      <c r="QY60" s="20"/>
      <c r="QZ60" s="20"/>
      <c r="RA60" s="20"/>
      <c r="RB60" s="20"/>
      <c r="RC60" s="20"/>
      <c r="RD60" s="20"/>
      <c r="RE60" s="20"/>
      <c r="RF60" s="20"/>
      <c r="RG60" s="20"/>
      <c r="RH60" s="20"/>
      <c r="RI60" s="20"/>
      <c r="RJ60" s="20"/>
      <c r="RK60" s="20"/>
      <c r="RL60" s="20"/>
      <c r="RM60" s="20"/>
      <c r="RN60" s="20"/>
      <c r="RO60" s="20"/>
      <c r="RP60" s="20"/>
      <c r="RQ60" s="20"/>
      <c r="RR60" s="20"/>
      <c r="RS60" s="20"/>
      <c r="RT60" s="20"/>
      <c r="RU60" s="20"/>
      <c r="RV60" s="20"/>
      <c r="RW60" s="20"/>
      <c r="RX60" s="20"/>
      <c r="RY60" s="20"/>
      <c r="RZ60" s="20"/>
      <c r="SA60" s="20"/>
      <c r="SB60" s="20"/>
      <c r="SC60" s="20"/>
      <c r="SD60" s="20"/>
      <c r="SE60" s="20"/>
      <c r="SF60" s="20"/>
      <c r="SG60" s="20"/>
      <c r="SH60" s="20"/>
      <c r="SI60" s="20"/>
      <c r="SJ60" s="20"/>
      <c r="SK60" s="20"/>
      <c r="SL60" s="20"/>
      <c r="SM60" s="20"/>
      <c r="SN60" s="20"/>
      <c r="SO60" s="20"/>
      <c r="SP60" s="20"/>
      <c r="SQ60" s="20"/>
      <c r="SR60" s="20"/>
      <c r="SS60" s="20"/>
      <c r="ST60" s="20"/>
      <c r="SU60" s="20"/>
      <c r="SV60" s="20"/>
      <c r="SW60" s="20"/>
      <c r="SX60" s="20"/>
      <c r="SY60" s="20"/>
      <c r="SZ60" s="20"/>
      <c r="TA60" s="20"/>
      <c r="TB60" s="20"/>
      <c r="TC60" s="20"/>
      <c r="TD60" s="20"/>
      <c r="TE60" s="20"/>
      <c r="TF60" s="20"/>
      <c r="TG60" s="20"/>
      <c r="TH60" s="20"/>
      <c r="TI60" s="20"/>
      <c r="TJ60" s="20"/>
      <c r="TK60" s="20"/>
      <c r="TL60" s="20"/>
      <c r="TM60" s="20"/>
      <c r="TN60" s="20"/>
      <c r="TO60" s="20"/>
      <c r="TP60" s="20"/>
      <c r="TQ60" s="20"/>
      <c r="TR60" s="20"/>
      <c r="TS60" s="20"/>
      <c r="TT60" s="20"/>
      <c r="TU60" s="20"/>
      <c r="TV60" s="20"/>
      <c r="TW60" s="20"/>
      <c r="TX60" s="20"/>
      <c r="TY60" s="20"/>
      <c r="TZ60" s="20"/>
      <c r="UA60" s="20"/>
      <c r="UB60" s="20"/>
      <c r="UC60" s="20"/>
      <c r="UD60" s="20"/>
      <c r="UE60" s="20"/>
      <c r="UF60" s="20"/>
      <c r="UG60" s="20"/>
      <c r="UH60" s="20"/>
      <c r="UI60" s="20"/>
      <c r="UJ60" s="20"/>
      <c r="UK60" s="20"/>
      <c r="UL60" s="20"/>
      <c r="UM60" s="20"/>
      <c r="UN60" s="20"/>
      <c r="UO60" s="20"/>
      <c r="UP60" s="20"/>
      <c r="UQ60" s="20"/>
      <c r="UR60" s="20"/>
      <c r="US60" s="20"/>
      <c r="UT60" s="20"/>
      <c r="UU60" s="20"/>
      <c r="UV60" s="20"/>
      <c r="UW60" s="20"/>
      <c r="UX60" s="20"/>
      <c r="UY60" s="20"/>
      <c r="UZ60" s="20"/>
      <c r="VA60" s="20"/>
      <c r="VB60" s="20"/>
      <c r="VC60" s="20"/>
      <c r="VD60" s="20"/>
      <c r="VE60" s="20"/>
      <c r="VF60" s="20"/>
      <c r="VG60" s="20"/>
      <c r="VH60" s="20"/>
      <c r="VI60" s="20"/>
      <c r="VJ60" s="20"/>
      <c r="VK60" s="20"/>
      <c r="VL60" s="20"/>
      <c r="VM60" s="20"/>
      <c r="VN60" s="20"/>
      <c r="VO60" s="20"/>
      <c r="VP60" s="20"/>
      <c r="VQ60" s="20"/>
      <c r="VR60" s="20"/>
      <c r="VS60" s="20"/>
      <c r="VT60" s="20"/>
      <c r="VU60" s="20"/>
      <c r="VV60" s="20"/>
      <c r="VW60" s="20"/>
      <c r="VX60" s="20"/>
      <c r="VY60" s="20"/>
      <c r="VZ60" s="20"/>
      <c r="WA60" s="20"/>
      <c r="WB60" s="20"/>
      <c r="WC60" s="20"/>
      <c r="WD60" s="20"/>
      <c r="WE60" s="20"/>
      <c r="WF60" s="20"/>
      <c r="WG60" s="20"/>
      <c r="WH60" s="20"/>
      <c r="WI60" s="20"/>
      <c r="WJ60" s="20"/>
      <c r="WK60" s="20"/>
      <c r="WL60" s="20"/>
      <c r="WM60" s="20"/>
      <c r="WN60" s="20"/>
      <c r="WO60" s="20"/>
      <c r="WP60" s="20"/>
      <c r="WQ60" s="20"/>
      <c r="WR60" s="20"/>
      <c r="WS60" s="20"/>
      <c r="WT60" s="20"/>
      <c r="WU60" s="20"/>
      <c r="WV60" s="20"/>
      <c r="WW60" s="20"/>
      <c r="WX60" s="20"/>
      <c r="WY60" s="20"/>
      <c r="WZ60" s="20"/>
      <c r="XA60" s="20"/>
      <c r="XB60" s="20"/>
      <c r="XC60" s="20"/>
      <c r="XD60" s="20"/>
      <c r="XE60" s="20"/>
      <c r="XF60" s="20"/>
      <c r="XG60" s="20"/>
      <c r="XH60" s="20"/>
      <c r="XI60" s="20"/>
      <c r="XJ60" s="20"/>
      <c r="XK60" s="20"/>
      <c r="XL60" s="20"/>
      <c r="XM60" s="20"/>
      <c r="XN60" s="20"/>
      <c r="XO60" s="20"/>
      <c r="XP60" s="20"/>
      <c r="XQ60" s="20"/>
      <c r="XR60" s="20"/>
      <c r="XS60" s="20"/>
      <c r="XT60" s="20"/>
      <c r="XU60" s="20"/>
      <c r="XV60" s="20"/>
      <c r="XW60" s="20"/>
      <c r="XX60" s="20"/>
      <c r="XY60" s="20"/>
      <c r="XZ60" s="20"/>
      <c r="YA60" s="20"/>
      <c r="YB60" s="20"/>
      <c r="YC60" s="20"/>
      <c r="YD60" s="20"/>
      <c r="YE60" s="20"/>
      <c r="YF60" s="20"/>
      <c r="YG60" s="20"/>
      <c r="YH60" s="20"/>
      <c r="YI60" s="20"/>
      <c r="YJ60" s="20"/>
      <c r="YK60" s="20"/>
      <c r="YL60" s="20"/>
      <c r="YM60" s="20"/>
      <c r="YN60" s="20"/>
      <c r="YO60" s="20"/>
      <c r="YP60" s="20"/>
      <c r="YQ60" s="20"/>
      <c r="YR60" s="20"/>
      <c r="YS60" s="20"/>
      <c r="YT60" s="20"/>
      <c r="YU60" s="20"/>
      <c r="YV60" s="20"/>
      <c r="YW60" s="20"/>
      <c r="YX60" s="20"/>
      <c r="YY60" s="20"/>
      <c r="YZ60" s="20"/>
      <c r="ZA60" s="20"/>
      <c r="ZB60" s="20"/>
      <c r="ZC60" s="20"/>
      <c r="ZD60" s="20"/>
      <c r="ZE60" s="20"/>
      <c r="ZF60" s="20"/>
      <c r="ZG60" s="20"/>
      <c r="ZH60" s="20"/>
      <c r="ZI60" s="20"/>
      <c r="ZJ60" s="20"/>
      <c r="ZK60" s="20"/>
      <c r="ZL60" s="20"/>
      <c r="ZM60" s="20"/>
      <c r="ZN60" s="20"/>
      <c r="ZO60" s="20"/>
      <c r="ZP60" s="20"/>
      <c r="ZQ60" s="20"/>
      <c r="ZR60" s="20"/>
      <c r="ZS60" s="20"/>
      <c r="ZT60" s="20"/>
      <c r="ZU60" s="20"/>
      <c r="ZV60" s="20"/>
      <c r="ZW60" s="20"/>
      <c r="ZX60" s="20"/>
      <c r="ZY60" s="20"/>
      <c r="ZZ60" s="20"/>
      <c r="AAA60" s="20"/>
      <c r="AAB60" s="20"/>
      <c r="AAC60" s="20"/>
      <c r="AAD60" s="20"/>
      <c r="AAE60" s="20"/>
      <c r="AAF60" s="20"/>
      <c r="AAG60" s="20"/>
      <c r="AAH60" s="20"/>
      <c r="AAI60" s="20"/>
      <c r="AAJ60" s="20"/>
      <c r="AAK60" s="20"/>
      <c r="AAL60" s="20"/>
      <c r="AAM60" s="20"/>
      <c r="AAN60" s="20"/>
      <c r="AAO60" s="20"/>
      <c r="AAP60" s="20"/>
      <c r="AAQ60" s="20"/>
      <c r="AAR60" s="20"/>
      <c r="AAS60" s="20"/>
      <c r="AAT60" s="20"/>
      <c r="AAU60" s="20"/>
      <c r="AAV60" s="20"/>
      <c r="AAW60" s="20"/>
      <c r="AAX60" s="20"/>
      <c r="AAY60" s="20"/>
      <c r="AAZ60" s="20"/>
      <c r="ABA60" s="20"/>
      <c r="ABB60" s="20"/>
      <c r="ABC60" s="20"/>
      <c r="ABD60" s="20"/>
      <c r="ABE60" s="20"/>
      <c r="ABF60" s="20"/>
      <c r="ABG60" s="20"/>
      <c r="ABH60" s="20"/>
      <c r="ABI60" s="20"/>
      <c r="ABJ60" s="20"/>
      <c r="ABK60" s="20"/>
      <c r="ABL60" s="20"/>
      <c r="ABM60" s="20"/>
      <c r="ABN60" s="20"/>
      <c r="ABO60" s="20"/>
      <c r="ABP60" s="20"/>
      <c r="ABQ60" s="20"/>
      <c r="ABR60" s="20"/>
      <c r="ABS60" s="20"/>
      <c r="ABT60" s="20"/>
      <c r="ABU60" s="20"/>
      <c r="ABV60" s="20"/>
      <c r="ABW60" s="20"/>
      <c r="ABX60" s="20"/>
      <c r="ABY60" s="20"/>
      <c r="ABZ60" s="20"/>
      <c r="ACA60" s="20"/>
      <c r="ACB60" s="20"/>
      <c r="ACC60" s="20"/>
      <c r="ACD60" s="20"/>
      <c r="ACE60" s="20"/>
      <c r="ACF60" s="20"/>
      <c r="ACG60" s="20"/>
      <c r="ACH60" s="20"/>
      <c r="ACI60" s="20"/>
      <c r="ACJ60" s="20"/>
      <c r="ACK60" s="20"/>
      <c r="ACL60" s="20"/>
      <c r="ACM60" s="20"/>
      <c r="ACN60" s="20"/>
      <c r="ACO60" s="20"/>
      <c r="ACP60" s="20"/>
      <c r="ACQ60" s="20"/>
      <c r="ACR60" s="20"/>
      <c r="ACS60" s="20"/>
      <c r="ACT60" s="20"/>
      <c r="ACU60" s="20"/>
      <c r="ACV60" s="20"/>
      <c r="ACW60" s="20"/>
      <c r="ACX60" s="20"/>
      <c r="ACY60" s="20"/>
      <c r="ACZ60" s="20"/>
      <c r="ADA60" s="20"/>
      <c r="ADB60" s="20"/>
      <c r="ADC60" s="20"/>
      <c r="ADD60" s="20"/>
      <c r="ADE60" s="20"/>
      <c r="ADF60" s="20"/>
      <c r="ADG60" s="20"/>
      <c r="ADH60" s="20"/>
      <c r="ADI60" s="20"/>
      <c r="ADJ60" s="20"/>
      <c r="ADK60" s="20"/>
      <c r="ADL60" s="20"/>
      <c r="ADM60" s="20"/>
      <c r="ADN60" s="20"/>
      <c r="ADO60" s="20"/>
      <c r="ADP60" s="20"/>
      <c r="ADQ60" s="20"/>
      <c r="ADR60" s="20"/>
      <c r="ADS60" s="20"/>
      <c r="ADT60" s="20"/>
      <c r="ADU60" s="20"/>
      <c r="ADV60" s="20"/>
      <c r="ADW60" s="20"/>
      <c r="ADX60" s="20"/>
      <c r="ADY60" s="20"/>
      <c r="ADZ60" s="20"/>
      <c r="AEA60" s="20"/>
      <c r="AEB60" s="20"/>
      <c r="AEC60" s="20"/>
      <c r="AED60" s="20"/>
      <c r="AEE60" s="20"/>
      <c r="AEF60" s="20"/>
      <c r="AEG60" s="20"/>
      <c r="AEH60" s="20"/>
      <c r="AEI60" s="20"/>
      <c r="AEJ60" s="20"/>
      <c r="AEK60" s="20"/>
      <c r="AEL60" s="20"/>
      <c r="AEM60" s="20"/>
      <c r="AEN60" s="20"/>
      <c r="AEO60" s="20"/>
      <c r="AEP60" s="20"/>
      <c r="AEQ60" s="20"/>
      <c r="AER60" s="20"/>
      <c r="AES60" s="20"/>
      <c r="AET60" s="20"/>
      <c r="AEU60" s="20"/>
      <c r="AEV60" s="20"/>
      <c r="AEW60" s="20"/>
      <c r="AEX60" s="20"/>
      <c r="AEY60" s="20"/>
      <c r="AEZ60" s="20"/>
      <c r="AFA60" s="20"/>
      <c r="AFB60" s="20"/>
      <c r="AFC60" s="20"/>
      <c r="AFD60" s="20"/>
      <c r="AFE60" s="20"/>
      <c r="AFF60" s="20"/>
      <c r="AFG60" s="20"/>
      <c r="AFH60" s="20"/>
      <c r="AFI60" s="20"/>
      <c r="AFJ60" s="20"/>
      <c r="AFK60" s="20"/>
      <c r="AFL60" s="20"/>
      <c r="AFM60" s="20"/>
      <c r="AFN60" s="20"/>
      <c r="AFO60" s="20"/>
      <c r="AFP60" s="20"/>
      <c r="AFQ60" s="20"/>
      <c r="AFR60" s="20"/>
      <c r="AFS60" s="20"/>
      <c r="AFT60" s="20"/>
      <c r="AFU60" s="20"/>
      <c r="AFV60" s="20"/>
      <c r="AFW60" s="20"/>
      <c r="AFX60" s="20"/>
      <c r="AFY60" s="20"/>
      <c r="AFZ60" s="20"/>
      <c r="AGA60" s="20"/>
      <c r="AGB60" s="20"/>
      <c r="AGC60" s="20"/>
      <c r="AGD60" s="20"/>
      <c r="AGE60" s="20"/>
      <c r="AGF60" s="20"/>
      <c r="AGG60" s="20"/>
      <c r="AGH60" s="20"/>
      <c r="AGI60" s="20"/>
      <c r="AGJ60" s="20"/>
      <c r="AGK60" s="20"/>
      <c r="AGL60" s="20"/>
      <c r="AGM60" s="20"/>
      <c r="AGN60" s="20"/>
      <c r="AGO60" s="20"/>
      <c r="AGP60" s="20"/>
      <c r="AGQ60" s="20"/>
      <c r="AGR60" s="20"/>
      <c r="AGS60" s="20"/>
      <c r="AGT60" s="20"/>
      <c r="AGU60" s="20"/>
      <c r="AGV60" s="20"/>
      <c r="AGW60" s="20"/>
      <c r="AGX60" s="20"/>
      <c r="AGY60" s="20"/>
      <c r="AGZ60" s="20"/>
      <c r="AHA60" s="20"/>
      <c r="AHB60" s="20"/>
      <c r="AHC60" s="20"/>
      <c r="AHD60" s="20"/>
      <c r="AHE60" s="20"/>
      <c r="AHF60" s="20"/>
      <c r="AHG60" s="20"/>
      <c r="AHH60" s="20"/>
      <c r="AHI60" s="20"/>
      <c r="AHJ60" s="20"/>
      <c r="AHK60" s="20"/>
      <c r="AHL60" s="20"/>
      <c r="AHM60" s="20"/>
      <c r="AHN60" s="20"/>
      <c r="AHO60" s="20"/>
      <c r="AHP60" s="20"/>
      <c r="AHQ60" s="20"/>
      <c r="AHR60" s="20"/>
      <c r="AHS60" s="20"/>
      <c r="AHT60" s="20"/>
      <c r="AHU60" s="20"/>
      <c r="AHV60" s="20"/>
      <c r="AHW60" s="20"/>
      <c r="AHX60" s="20"/>
      <c r="AHY60" s="20"/>
      <c r="AHZ60" s="20"/>
      <c r="AIA60" s="20"/>
      <c r="AIB60" s="20"/>
      <c r="AIC60" s="20"/>
      <c r="AID60" s="20"/>
      <c r="AIE60" s="20"/>
      <c r="AIF60" s="20"/>
      <c r="AIG60" s="20"/>
      <c r="AIH60" s="20"/>
      <c r="AII60" s="20"/>
      <c r="AIJ60" s="20"/>
      <c r="AIK60" s="20"/>
      <c r="AIL60" s="20"/>
      <c r="AIM60" s="20"/>
      <c r="AIN60" s="20"/>
      <c r="AIO60" s="20"/>
      <c r="AIP60" s="20"/>
      <c r="AIQ60" s="20"/>
      <c r="AIR60" s="20"/>
      <c r="AIS60" s="20"/>
      <c r="AIT60" s="20"/>
      <c r="AIU60" s="20"/>
      <c r="AIV60" s="20"/>
      <c r="AIW60" s="20"/>
      <c r="AIX60" s="20"/>
      <c r="AIY60" s="20"/>
      <c r="AIZ60" s="20"/>
      <c r="AJA60" s="20"/>
      <c r="AJB60" s="20"/>
      <c r="AJC60" s="20"/>
      <c r="AJD60" s="20"/>
      <c r="AJE60" s="20"/>
      <c r="AJF60" s="20"/>
      <c r="AJG60" s="20"/>
      <c r="AJH60" s="20"/>
      <c r="AJI60" s="20"/>
      <c r="AJJ60" s="20"/>
      <c r="AJK60" s="20"/>
      <c r="AJL60" s="20"/>
      <c r="AJM60" s="20"/>
      <c r="AJN60" s="20"/>
      <c r="AJO60" s="20"/>
      <c r="AJP60" s="20"/>
      <c r="AJQ60" s="20"/>
      <c r="AJR60" s="20"/>
      <c r="AJS60" s="20"/>
      <c r="AJT60" s="20"/>
      <c r="AJU60" s="20"/>
      <c r="AJV60" s="20"/>
      <c r="AJW60" s="20"/>
      <c r="AJX60" s="20"/>
      <c r="AJY60" s="20"/>
      <c r="AJZ60" s="20"/>
      <c r="AKA60" s="20"/>
      <c r="AKB60" s="20"/>
      <c r="AKC60" s="20"/>
      <c r="AKD60" s="20"/>
      <c r="AKE60" s="20"/>
      <c r="AKF60" s="20"/>
      <c r="AKG60" s="20"/>
      <c r="AKH60" s="20"/>
      <c r="AKI60" s="20"/>
      <c r="AKJ60" s="20"/>
      <c r="AKK60" s="20"/>
      <c r="AKL60" s="20"/>
      <c r="AKM60" s="20"/>
      <c r="AKN60" s="20"/>
      <c r="AKO60" s="20"/>
      <c r="AKP60" s="20"/>
      <c r="AKQ60" s="20"/>
      <c r="AKR60" s="20"/>
      <c r="AKS60" s="20"/>
      <c r="AKT60" s="20"/>
      <c r="AKU60" s="20"/>
      <c r="AKV60" s="20"/>
      <c r="AKW60" s="20"/>
      <c r="AKX60" s="20"/>
      <c r="AKY60" s="20"/>
      <c r="AKZ60" s="20"/>
      <c r="ALA60" s="20"/>
      <c r="ALB60" s="20"/>
      <c r="ALC60" s="20"/>
      <c r="ALD60" s="20"/>
      <c r="ALE60" s="20"/>
      <c r="ALF60" s="20"/>
      <c r="ALG60" s="20"/>
      <c r="ALH60" s="20"/>
      <c r="ALI60" s="20"/>
      <c r="ALJ60" s="20"/>
      <c r="ALK60" s="20"/>
      <c r="ALL60" s="20"/>
      <c r="ALM60" s="20"/>
      <c r="ALN60" s="20"/>
      <c r="ALO60" s="20"/>
      <c r="ALP60" s="20"/>
      <c r="ALQ60" s="20"/>
      <c r="ALR60" s="20"/>
      <c r="ALS60" s="20"/>
      <c r="ALT60" s="20"/>
      <c r="ALU60" s="20"/>
      <c r="ALV60" s="20"/>
      <c r="ALW60" s="20"/>
      <c r="ALX60" s="20"/>
      <c r="ALY60" s="20"/>
      <c r="ALZ60" s="20"/>
      <c r="AMA60" s="20"/>
      <c r="AMB60" s="20"/>
      <c r="AMC60" s="20"/>
      <c r="AMD60" s="20"/>
      <c r="AME60" s="20"/>
      <c r="AMF60" s="20"/>
      <c r="AMG60" s="20"/>
      <c r="AMH60" s="20"/>
      <c r="AMI60" s="20"/>
      <c r="AMJ60" s="20"/>
      <c r="AMK60" s="20"/>
      <c r="AML60" s="20"/>
      <c r="AMM60" s="20"/>
      <c r="AMN60" s="20"/>
      <c r="AMO60" s="20"/>
      <c r="AMP60" s="20"/>
      <c r="AMQ60" s="20"/>
      <c r="AMR60" s="20"/>
      <c r="AMS60" s="20"/>
      <c r="AMT60" s="20"/>
      <c r="AMU60" s="20"/>
      <c r="AMV60" s="20"/>
      <c r="AMW60" s="20"/>
      <c r="AMX60" s="20"/>
      <c r="AMY60" s="20"/>
      <c r="AMZ60" s="20"/>
      <c r="ANA60" s="20"/>
      <c r="ANB60" s="20"/>
      <c r="ANC60" s="20"/>
      <c r="AND60" s="20"/>
      <c r="ANE60" s="20"/>
      <c r="ANF60" s="20"/>
      <c r="ANG60" s="20"/>
      <c r="ANH60" s="20"/>
      <c r="ANI60" s="20"/>
      <c r="ANJ60" s="20"/>
      <c r="ANK60" s="20"/>
      <c r="ANL60" s="20"/>
      <c r="ANM60" s="20"/>
      <c r="ANN60" s="20"/>
      <c r="ANO60" s="20"/>
      <c r="ANP60" s="20"/>
      <c r="ANQ60" s="20"/>
      <c r="ANR60" s="20"/>
      <c r="ANS60" s="20"/>
      <c r="ANT60" s="20"/>
      <c r="ANU60" s="20"/>
      <c r="ANV60" s="20"/>
      <c r="ANW60" s="20"/>
      <c r="ANX60" s="20"/>
      <c r="ANY60" s="20"/>
      <c r="ANZ60" s="20"/>
      <c r="AOA60" s="20"/>
      <c r="AOB60" s="20"/>
      <c r="AOC60" s="20"/>
      <c r="AOD60" s="20"/>
      <c r="AOE60" s="20"/>
      <c r="AOF60" s="20"/>
      <c r="AOG60" s="20"/>
      <c r="AOH60" s="20"/>
      <c r="AOI60" s="20"/>
      <c r="AOJ60" s="20"/>
      <c r="AOK60" s="20"/>
      <c r="AOL60" s="20"/>
      <c r="AOM60" s="20"/>
      <c r="AON60" s="20"/>
      <c r="AOO60" s="20"/>
      <c r="AOP60" s="20"/>
      <c r="AOQ60" s="20"/>
      <c r="AOR60" s="20"/>
      <c r="AOS60" s="20"/>
      <c r="AOT60" s="20"/>
      <c r="AOU60" s="20"/>
      <c r="AOV60" s="20"/>
      <c r="AOW60" s="20"/>
      <c r="AOX60" s="20"/>
      <c r="AOY60" s="20"/>
      <c r="AOZ60" s="20"/>
      <c r="APA60" s="20"/>
      <c r="APB60" s="20"/>
      <c r="APC60" s="20"/>
      <c r="APD60" s="20"/>
      <c r="APE60" s="20"/>
      <c r="APF60" s="20"/>
      <c r="APG60" s="20"/>
      <c r="APH60" s="20"/>
      <c r="API60" s="20"/>
      <c r="APJ60" s="20"/>
      <c r="APK60" s="20"/>
      <c r="APL60" s="20"/>
      <c r="APM60" s="20"/>
      <c r="APN60" s="20"/>
      <c r="APO60" s="20"/>
      <c r="APP60" s="20"/>
      <c r="APQ60" s="20"/>
      <c r="APR60" s="20"/>
      <c r="APS60" s="20"/>
      <c r="APT60" s="20"/>
      <c r="APU60" s="20"/>
      <c r="APV60" s="20"/>
      <c r="APW60" s="20"/>
      <c r="APX60" s="20"/>
      <c r="APY60" s="20"/>
      <c r="APZ60" s="20"/>
      <c r="AQA60" s="20"/>
      <c r="AQB60" s="20"/>
      <c r="AQC60" s="20"/>
      <c r="AQD60" s="20"/>
      <c r="AQE60" s="20"/>
      <c r="AQF60" s="20"/>
      <c r="AQG60" s="20"/>
      <c r="AQH60" s="20"/>
      <c r="AQI60" s="20"/>
      <c r="AQJ60" s="20"/>
      <c r="AQK60" s="20"/>
      <c r="AQL60" s="20"/>
      <c r="AQM60" s="20"/>
      <c r="AQN60" s="20"/>
      <c r="AQO60" s="20"/>
      <c r="AQP60" s="20"/>
      <c r="AQQ60" s="20"/>
      <c r="AQR60" s="20"/>
      <c r="AQS60" s="20"/>
      <c r="AQT60" s="20"/>
      <c r="AQU60" s="20"/>
      <c r="AQV60" s="20"/>
      <c r="AQW60" s="20"/>
      <c r="AQX60" s="20"/>
      <c r="AQY60" s="20"/>
      <c r="AQZ60" s="20"/>
      <c r="ARA60" s="20"/>
      <c r="ARB60" s="20"/>
      <c r="ARC60" s="20"/>
      <c r="ARD60" s="20"/>
      <c r="ARE60" s="20"/>
      <c r="ARF60" s="20"/>
      <c r="ARG60" s="20"/>
      <c r="ARH60" s="20"/>
      <c r="ARI60" s="20"/>
      <c r="ARJ60" s="20"/>
      <c r="ARK60" s="20"/>
      <c r="ARL60" s="20"/>
      <c r="ARM60" s="20"/>
      <c r="ARN60" s="20"/>
      <c r="ARO60" s="20"/>
      <c r="ARP60" s="20"/>
      <c r="ARQ60" s="20"/>
      <c r="ARR60" s="20"/>
      <c r="ARS60" s="20"/>
      <c r="ART60" s="20"/>
      <c r="ARU60" s="20"/>
      <c r="ARV60" s="20"/>
      <c r="ARW60" s="20"/>
      <c r="ARX60" s="20"/>
      <c r="ARY60" s="20"/>
      <c r="ARZ60" s="20"/>
      <c r="ASA60" s="20"/>
      <c r="ASB60" s="20"/>
      <c r="ASC60" s="20"/>
      <c r="ASD60" s="20"/>
      <c r="ASE60" s="20"/>
      <c r="ASF60" s="20"/>
      <c r="ASG60" s="20"/>
      <c r="ASH60" s="20"/>
      <c r="ASI60" s="20"/>
      <c r="ASJ60" s="20"/>
      <c r="ASK60" s="20"/>
      <c r="ASL60" s="20"/>
      <c r="ASM60" s="20"/>
      <c r="ASN60" s="20"/>
      <c r="ASO60" s="20"/>
      <c r="ASP60" s="20"/>
      <c r="ASQ60" s="20"/>
      <c r="ASR60" s="20"/>
      <c r="ASS60" s="20"/>
      <c r="AST60" s="20"/>
      <c r="ASU60" s="20"/>
      <c r="ASV60" s="20"/>
      <c r="ASW60" s="20"/>
      <c r="ASX60" s="20"/>
      <c r="ASY60" s="20"/>
      <c r="ASZ60" s="20"/>
      <c r="ATA60" s="20"/>
      <c r="ATB60" s="20"/>
      <c r="ATC60" s="20"/>
      <c r="ATD60" s="20"/>
      <c r="ATE60" s="20"/>
      <c r="ATF60" s="20"/>
      <c r="ATG60" s="20"/>
      <c r="ATH60" s="20"/>
      <c r="ATI60" s="20"/>
      <c r="ATJ60" s="20"/>
      <c r="ATK60" s="20"/>
      <c r="ATL60" s="20"/>
      <c r="ATM60" s="20"/>
      <c r="ATN60" s="20"/>
      <c r="ATO60" s="20"/>
      <c r="ATP60" s="20"/>
      <c r="ATQ60" s="20"/>
      <c r="ATR60" s="20"/>
      <c r="ATS60" s="20"/>
      <c r="ATT60" s="20"/>
      <c r="ATU60" s="20"/>
      <c r="ATV60" s="20"/>
      <c r="ATW60" s="20"/>
      <c r="ATX60" s="20"/>
      <c r="ATY60" s="20"/>
      <c r="ATZ60" s="20"/>
      <c r="AUA60" s="20"/>
      <c r="AUB60" s="20"/>
      <c r="AUC60" s="20"/>
      <c r="AUD60" s="20"/>
      <c r="AUE60" s="20"/>
      <c r="AUF60" s="20"/>
      <c r="AUG60" s="20"/>
      <c r="AUH60" s="20"/>
      <c r="AUI60" s="20"/>
      <c r="AUJ60" s="20"/>
      <c r="AUK60" s="20"/>
      <c r="AUL60" s="20"/>
      <c r="AUM60" s="20"/>
      <c r="AUN60" s="20"/>
      <c r="AUO60" s="20"/>
      <c r="AUP60" s="20"/>
      <c r="AUQ60" s="20"/>
      <c r="AUR60" s="20"/>
      <c r="AUS60" s="20"/>
      <c r="AUT60" s="20"/>
      <c r="AUU60" s="20"/>
      <c r="AUV60" s="20"/>
      <c r="AUW60" s="20"/>
      <c r="AUX60" s="20"/>
      <c r="AUY60" s="20"/>
      <c r="AUZ60" s="20"/>
      <c r="AVA60" s="20"/>
      <c r="AVB60" s="20"/>
      <c r="AVC60" s="20"/>
      <c r="AVD60" s="20"/>
      <c r="AVE60" s="20"/>
      <c r="AVF60" s="20"/>
      <c r="AVG60" s="20"/>
      <c r="AVH60" s="20"/>
      <c r="AVI60" s="20"/>
      <c r="AVJ60" s="20"/>
      <c r="AVK60" s="20"/>
      <c r="AVL60" s="20"/>
      <c r="AVM60" s="20"/>
      <c r="AVN60" s="20"/>
      <c r="AVO60" s="20"/>
      <c r="AVP60" s="20"/>
      <c r="AVQ60" s="20"/>
      <c r="AVR60" s="20"/>
      <c r="AVS60" s="20"/>
      <c r="AVT60" s="20"/>
      <c r="AVU60" s="20"/>
      <c r="AVV60" s="20"/>
      <c r="AVW60" s="20"/>
      <c r="AVX60" s="20"/>
      <c r="AVY60" s="20"/>
      <c r="AVZ60" s="20"/>
      <c r="AWA60" s="20"/>
      <c r="AWB60" s="20"/>
      <c r="AWC60" s="20"/>
      <c r="AWD60" s="20"/>
      <c r="AWE60" s="20"/>
      <c r="AWF60" s="20"/>
      <c r="AWG60" s="20"/>
      <c r="AWH60" s="20"/>
      <c r="AWI60" s="20"/>
      <c r="AWJ60" s="20"/>
      <c r="AWK60" s="20"/>
      <c r="AWL60" s="20"/>
      <c r="AWM60" s="20"/>
      <c r="AWN60" s="20"/>
      <c r="AWO60" s="20"/>
      <c r="AWP60" s="20"/>
      <c r="AWQ60" s="20"/>
      <c r="AWR60" s="20"/>
      <c r="AWS60" s="20"/>
      <c r="AWT60" s="20"/>
      <c r="AWU60" s="20"/>
      <c r="AWV60" s="20"/>
      <c r="AWW60" s="20"/>
      <c r="AWX60" s="20"/>
      <c r="AWY60" s="20"/>
      <c r="AWZ60" s="20"/>
      <c r="AXA60" s="20"/>
      <c r="AXB60" s="20"/>
      <c r="AXC60" s="20"/>
      <c r="AXD60" s="20"/>
      <c r="AXE60" s="20"/>
      <c r="AXF60" s="20"/>
      <c r="AXG60" s="20"/>
      <c r="AXH60" s="20"/>
      <c r="AXI60" s="20"/>
      <c r="AXJ60" s="20"/>
      <c r="AXK60" s="20"/>
      <c r="AXL60" s="20"/>
      <c r="AXM60" s="20"/>
      <c r="AXN60" s="20"/>
      <c r="AXO60" s="20"/>
      <c r="AXP60" s="20"/>
      <c r="AXQ60" s="20"/>
      <c r="AXR60" s="20"/>
      <c r="AXS60" s="20"/>
      <c r="AXT60" s="20"/>
      <c r="AXU60" s="20"/>
      <c r="AXV60" s="20"/>
      <c r="AXW60" s="20"/>
      <c r="AXX60" s="20"/>
      <c r="AXY60" s="20"/>
      <c r="AXZ60" s="20"/>
      <c r="AYA60" s="20"/>
      <c r="AYB60" s="20"/>
      <c r="AYC60" s="20"/>
      <c r="AYD60" s="20"/>
      <c r="AYE60" s="20"/>
      <c r="AYF60" s="20"/>
      <c r="AYG60" s="20"/>
      <c r="AYH60" s="20"/>
      <c r="AYI60" s="20"/>
      <c r="AYJ60" s="20"/>
      <c r="AYK60" s="20"/>
      <c r="AYL60" s="20"/>
      <c r="AYM60" s="20"/>
      <c r="AYN60" s="20"/>
      <c r="AYO60" s="20"/>
      <c r="AYP60" s="20"/>
      <c r="AYQ60" s="20"/>
      <c r="AYR60" s="20"/>
      <c r="AYS60" s="20"/>
      <c r="AYT60" s="20"/>
      <c r="AYU60" s="20"/>
      <c r="AYV60" s="20"/>
      <c r="AYW60" s="20"/>
      <c r="AYX60" s="20"/>
      <c r="AYY60" s="20"/>
      <c r="AYZ60" s="20"/>
      <c r="AZA60" s="20"/>
      <c r="AZB60" s="20"/>
      <c r="AZC60" s="20"/>
      <c r="AZD60" s="20"/>
      <c r="AZE60" s="20"/>
      <c r="AZF60" s="20"/>
      <c r="AZG60" s="20"/>
      <c r="AZH60" s="20"/>
      <c r="AZI60" s="20"/>
      <c r="AZJ60" s="20"/>
      <c r="AZK60" s="20"/>
      <c r="AZL60" s="20"/>
      <c r="AZM60" s="20"/>
      <c r="AZN60" s="20"/>
      <c r="AZO60" s="20"/>
      <c r="AZP60" s="20"/>
      <c r="AZQ60" s="20"/>
      <c r="AZR60" s="20"/>
      <c r="AZS60" s="20"/>
      <c r="AZT60" s="20"/>
      <c r="AZU60" s="20"/>
      <c r="AZV60" s="20"/>
      <c r="AZW60" s="20"/>
      <c r="AZX60" s="20"/>
      <c r="AZY60" s="20"/>
      <c r="AZZ60" s="20"/>
      <c r="BAA60" s="20"/>
      <c r="BAB60" s="20"/>
      <c r="BAC60" s="20"/>
      <c r="BAD60" s="20"/>
      <c r="BAE60" s="20"/>
      <c r="BAF60" s="20"/>
      <c r="BAG60" s="20"/>
      <c r="BAH60" s="20"/>
      <c r="BAI60" s="20"/>
      <c r="BAJ60" s="20"/>
      <c r="BAK60" s="20"/>
      <c r="BAL60" s="20"/>
      <c r="BAM60" s="20"/>
      <c r="BAN60" s="20"/>
      <c r="BAO60" s="20"/>
      <c r="BAP60" s="20"/>
      <c r="BAQ60" s="20"/>
      <c r="BAR60" s="20"/>
      <c r="BAS60" s="20"/>
      <c r="BAT60" s="20"/>
      <c r="BAU60" s="20"/>
      <c r="BAV60" s="20"/>
      <c r="BAW60" s="20"/>
      <c r="BAX60" s="20"/>
      <c r="BAY60" s="20"/>
      <c r="BAZ60" s="20"/>
      <c r="BBA60" s="20"/>
      <c r="BBB60" s="20"/>
      <c r="BBC60" s="20"/>
      <c r="BBD60" s="20"/>
      <c r="BBE60" s="20"/>
      <c r="BBF60" s="20"/>
      <c r="BBG60" s="20"/>
      <c r="BBH60" s="20"/>
      <c r="BBI60" s="20"/>
      <c r="BBJ60" s="20"/>
      <c r="BBK60" s="20"/>
      <c r="BBL60" s="20"/>
      <c r="BBM60" s="20"/>
      <c r="BBN60" s="20"/>
      <c r="BBO60" s="20"/>
      <c r="BBP60" s="20"/>
      <c r="BBQ60" s="20"/>
      <c r="BBR60" s="20"/>
      <c r="BBS60" s="20"/>
      <c r="BBT60" s="20"/>
      <c r="BBU60" s="20"/>
      <c r="BBV60" s="20"/>
      <c r="BBW60" s="20"/>
      <c r="BBX60" s="20"/>
      <c r="BBY60" s="20"/>
      <c r="BBZ60" s="20"/>
      <c r="BCA60" s="20"/>
      <c r="BCB60" s="20"/>
      <c r="BCC60" s="20"/>
      <c r="BCD60" s="20"/>
      <c r="BCE60" s="20"/>
      <c r="BCF60" s="20"/>
      <c r="BCG60" s="20"/>
      <c r="BCH60" s="20"/>
      <c r="BCI60" s="20"/>
      <c r="BCJ60" s="20"/>
      <c r="BCK60" s="20"/>
      <c r="BCL60" s="20"/>
      <c r="BCM60" s="20"/>
      <c r="BCN60" s="20"/>
      <c r="BCO60" s="20"/>
      <c r="BCP60" s="20"/>
      <c r="BCQ60" s="20"/>
      <c r="BCR60" s="20"/>
      <c r="BCS60" s="20"/>
      <c r="BCT60" s="20"/>
      <c r="BCU60" s="20"/>
      <c r="BCV60" s="20"/>
      <c r="BCW60" s="20"/>
      <c r="BCX60" s="20"/>
      <c r="BCY60" s="20"/>
      <c r="BCZ60" s="20"/>
      <c r="BDA60" s="20"/>
      <c r="BDB60" s="20"/>
      <c r="BDC60" s="20"/>
      <c r="BDD60" s="20"/>
      <c r="BDE60" s="20"/>
      <c r="BDF60" s="20"/>
      <c r="BDG60" s="20"/>
      <c r="BDH60" s="20"/>
      <c r="BDI60" s="20"/>
      <c r="BDJ60" s="20"/>
      <c r="BDK60" s="20"/>
      <c r="BDL60" s="20"/>
      <c r="BDM60" s="20"/>
      <c r="BDN60" s="20"/>
      <c r="BDO60" s="20"/>
      <c r="BDP60" s="20"/>
      <c r="BDQ60" s="20"/>
      <c r="BDR60" s="20"/>
      <c r="BDS60" s="20"/>
      <c r="BDT60" s="20"/>
      <c r="BDU60" s="20"/>
      <c r="BDV60" s="20"/>
      <c r="BDW60" s="20"/>
      <c r="BDX60" s="20"/>
      <c r="BDY60" s="20"/>
      <c r="BDZ60" s="20"/>
      <c r="BEA60" s="20"/>
      <c r="BEB60" s="20"/>
      <c r="BEC60" s="20"/>
      <c r="BED60" s="20"/>
      <c r="BEE60" s="20"/>
      <c r="BEF60" s="20"/>
      <c r="BEG60" s="20"/>
      <c r="BEH60" s="20"/>
      <c r="BEI60" s="20"/>
      <c r="BEJ60" s="20"/>
      <c r="BEK60" s="20"/>
      <c r="BEL60" s="20"/>
      <c r="BEM60" s="20"/>
      <c r="BEN60" s="20"/>
      <c r="BEO60" s="20"/>
      <c r="BEP60" s="20"/>
      <c r="BEQ60" s="20"/>
      <c r="BER60" s="20"/>
      <c r="BES60" s="20"/>
      <c r="BET60" s="20"/>
      <c r="BEU60" s="20"/>
      <c r="BEV60" s="20"/>
      <c r="BEW60" s="20"/>
      <c r="BEX60" s="20"/>
      <c r="BEY60" s="20"/>
      <c r="BEZ60" s="20"/>
      <c r="BFA60" s="20"/>
      <c r="BFB60" s="20"/>
      <c r="BFC60" s="20"/>
      <c r="BFD60" s="20"/>
      <c r="BFE60" s="20"/>
      <c r="BFF60" s="20"/>
      <c r="BFG60" s="20"/>
      <c r="BFH60" s="20"/>
      <c r="BFI60" s="20"/>
      <c r="BFJ60" s="20"/>
      <c r="BFK60" s="20"/>
      <c r="BFL60" s="20"/>
      <c r="BFM60" s="20"/>
      <c r="BFN60" s="20"/>
      <c r="BFO60" s="20"/>
      <c r="BFP60" s="20"/>
      <c r="BFQ60" s="20"/>
      <c r="BFR60" s="20"/>
      <c r="BFS60" s="20"/>
      <c r="BFT60" s="20"/>
      <c r="BFU60" s="20"/>
      <c r="BFV60" s="20"/>
      <c r="BFW60" s="20"/>
      <c r="BFX60" s="20"/>
      <c r="BFY60" s="20"/>
      <c r="BFZ60" s="20"/>
      <c r="BGA60" s="20"/>
      <c r="BGB60" s="20"/>
      <c r="BGC60" s="20"/>
      <c r="BGD60" s="20"/>
      <c r="BGE60" s="20"/>
      <c r="BGF60" s="20"/>
      <c r="BGG60" s="20"/>
      <c r="BGH60" s="20"/>
      <c r="BGI60" s="20"/>
      <c r="BGJ60" s="20"/>
      <c r="BGK60" s="20"/>
      <c r="BGL60" s="20"/>
      <c r="BGM60" s="20"/>
      <c r="BGN60" s="20"/>
      <c r="BGO60" s="20"/>
      <c r="BGP60" s="20"/>
      <c r="BGQ60" s="20"/>
      <c r="BGR60" s="20"/>
      <c r="BGS60" s="20"/>
      <c r="BGT60" s="20"/>
      <c r="BGU60" s="20"/>
      <c r="BGV60" s="20"/>
      <c r="BGW60" s="20"/>
      <c r="BGX60" s="20"/>
      <c r="BGY60" s="20"/>
      <c r="BGZ60" s="20"/>
      <c r="BHA60" s="20"/>
      <c r="BHB60" s="20"/>
      <c r="BHC60" s="20"/>
      <c r="BHD60" s="20"/>
      <c r="BHE60" s="20"/>
      <c r="BHF60" s="20"/>
      <c r="BHG60" s="20"/>
      <c r="BHH60" s="20"/>
      <c r="BHI60" s="20"/>
      <c r="BHJ60" s="20"/>
      <c r="BHK60" s="20"/>
      <c r="BHL60" s="20"/>
      <c r="BHM60" s="20"/>
      <c r="BHN60" s="20"/>
      <c r="BHO60" s="20"/>
      <c r="BHP60" s="20"/>
      <c r="BHQ60" s="20"/>
      <c r="BHR60" s="20"/>
      <c r="BHS60" s="20"/>
      <c r="BHT60" s="20"/>
      <c r="BHU60" s="20"/>
      <c r="BHV60" s="20"/>
      <c r="BHW60" s="20"/>
      <c r="BHX60" s="20"/>
      <c r="BHY60" s="20"/>
      <c r="BHZ60" s="20"/>
      <c r="BIA60" s="20"/>
      <c r="BIB60" s="20"/>
      <c r="BIC60" s="20"/>
      <c r="BID60" s="20"/>
      <c r="BIE60" s="20"/>
      <c r="BIF60" s="20"/>
      <c r="BIG60" s="20"/>
      <c r="BIH60" s="20"/>
      <c r="BII60" s="20"/>
      <c r="BIJ60" s="20"/>
      <c r="BIK60" s="20"/>
      <c r="BIL60" s="20"/>
      <c r="BIM60" s="20"/>
      <c r="BIN60" s="20"/>
      <c r="BIO60" s="20"/>
      <c r="BIP60" s="20"/>
      <c r="BIQ60" s="20"/>
      <c r="BIR60" s="20"/>
      <c r="BIS60" s="20"/>
      <c r="BIT60" s="20"/>
      <c r="BIU60" s="20"/>
      <c r="BIV60" s="20"/>
      <c r="BIW60" s="20"/>
      <c r="BIX60" s="20"/>
      <c r="BIY60" s="20"/>
      <c r="BIZ60" s="20"/>
      <c r="BJA60" s="20"/>
      <c r="BJB60" s="20"/>
      <c r="BJC60" s="20"/>
      <c r="BJD60" s="20"/>
      <c r="BJE60" s="20"/>
      <c r="BJF60" s="20"/>
      <c r="BJG60" s="20"/>
      <c r="BJH60" s="20"/>
      <c r="BJI60" s="20"/>
      <c r="BJJ60" s="20"/>
      <c r="BJK60" s="20"/>
      <c r="BJL60" s="20"/>
      <c r="BJM60" s="20"/>
      <c r="BJN60" s="20"/>
      <c r="BJO60" s="20"/>
      <c r="BJP60" s="20"/>
      <c r="BJQ60" s="20"/>
      <c r="BJR60" s="20"/>
      <c r="BJS60" s="20"/>
      <c r="BJT60" s="20"/>
      <c r="BJU60" s="20"/>
      <c r="BJV60" s="20"/>
      <c r="BJW60" s="20"/>
      <c r="BJX60" s="20"/>
      <c r="BJY60" s="20"/>
      <c r="BJZ60" s="20"/>
      <c r="BKA60" s="20"/>
      <c r="BKB60" s="20"/>
      <c r="BKC60" s="20"/>
      <c r="BKD60" s="20"/>
      <c r="BKE60" s="20"/>
      <c r="BKF60" s="20"/>
      <c r="BKG60" s="20"/>
      <c r="BKH60" s="20"/>
      <c r="BKI60" s="20"/>
      <c r="BKJ60" s="20"/>
      <c r="BKK60" s="20"/>
      <c r="BKL60" s="20"/>
      <c r="BKM60" s="20"/>
      <c r="BKN60" s="20"/>
      <c r="BKO60" s="20"/>
      <c r="BKP60" s="20"/>
      <c r="BKQ60" s="20"/>
      <c r="BKR60" s="20"/>
      <c r="BKS60" s="20"/>
      <c r="BKT60" s="20"/>
      <c r="BKU60" s="20"/>
      <c r="BKV60" s="20"/>
      <c r="BKW60" s="20"/>
      <c r="BKX60" s="20"/>
      <c r="BKY60" s="20"/>
      <c r="BKZ60" s="20"/>
      <c r="BLA60" s="20"/>
      <c r="BLB60" s="20"/>
      <c r="BLC60" s="20"/>
      <c r="BLD60" s="20"/>
      <c r="BLE60" s="20"/>
      <c r="BLF60" s="20"/>
      <c r="BLG60" s="20"/>
      <c r="BLH60" s="20"/>
      <c r="BLI60" s="20"/>
      <c r="BLJ60" s="20"/>
      <c r="BLK60" s="20"/>
      <c r="BLL60" s="20"/>
      <c r="BLM60" s="20"/>
      <c r="BLN60" s="20"/>
      <c r="BLO60" s="20"/>
      <c r="BLP60" s="20"/>
      <c r="BLQ60" s="20"/>
      <c r="BLR60" s="20"/>
      <c r="BLS60" s="20"/>
      <c r="BLT60" s="20"/>
      <c r="BLU60" s="20"/>
      <c r="BLV60" s="20"/>
      <c r="BLW60" s="20"/>
      <c r="BLX60" s="20"/>
      <c r="BLY60" s="20"/>
      <c r="BLZ60" s="20"/>
      <c r="BMA60" s="20"/>
      <c r="BMB60" s="20"/>
      <c r="BMC60" s="20"/>
      <c r="BMD60" s="20"/>
      <c r="BME60" s="20"/>
      <c r="BMF60" s="20"/>
      <c r="BMG60" s="20"/>
      <c r="BMH60" s="20"/>
      <c r="BMI60" s="20"/>
      <c r="BMJ60" s="20"/>
      <c r="BMK60" s="20"/>
      <c r="BML60" s="20"/>
      <c r="BMM60" s="20"/>
      <c r="BMN60" s="20"/>
      <c r="BMO60" s="20"/>
      <c r="BMP60" s="20"/>
      <c r="BMQ60" s="20"/>
      <c r="BMR60" s="20"/>
      <c r="BMS60" s="20"/>
      <c r="BMT60" s="20"/>
      <c r="BMU60" s="20"/>
      <c r="BMV60" s="20"/>
      <c r="BMW60" s="20"/>
      <c r="BMX60" s="20"/>
      <c r="BMY60" s="20"/>
      <c r="BMZ60" s="20"/>
      <c r="BNA60" s="20"/>
      <c r="BNB60" s="20"/>
      <c r="BNC60" s="20"/>
      <c r="BND60" s="20"/>
      <c r="BNE60" s="20"/>
      <c r="BNF60" s="20"/>
      <c r="BNG60" s="20"/>
      <c r="BNH60" s="20"/>
      <c r="BNI60" s="20"/>
      <c r="BNJ60" s="20"/>
      <c r="BNK60" s="20"/>
      <c r="BNL60" s="20"/>
      <c r="BNM60" s="20"/>
      <c r="BNN60" s="20"/>
      <c r="BNO60" s="20"/>
      <c r="BNP60" s="20"/>
      <c r="BNQ60" s="20"/>
      <c r="BNR60" s="20"/>
      <c r="BNS60" s="20"/>
      <c r="BNT60" s="20"/>
      <c r="BNU60" s="20"/>
      <c r="BNV60" s="20"/>
      <c r="BNW60" s="20"/>
      <c r="BNX60" s="20"/>
      <c r="BNY60" s="20"/>
      <c r="BNZ60" s="20"/>
      <c r="BOA60" s="20"/>
      <c r="BOB60" s="20"/>
      <c r="BOC60" s="20"/>
      <c r="BOD60" s="20"/>
      <c r="BOE60" s="20"/>
      <c r="BOF60" s="20"/>
      <c r="BOG60" s="20"/>
      <c r="BOH60" s="20"/>
      <c r="BOI60" s="20"/>
      <c r="BOJ60" s="20"/>
      <c r="BOK60" s="20"/>
      <c r="BOL60" s="20"/>
      <c r="BOM60" s="20"/>
      <c r="BON60" s="20"/>
      <c r="BOO60" s="20"/>
      <c r="BOP60" s="20"/>
      <c r="BOQ60" s="20"/>
      <c r="BOR60" s="20"/>
      <c r="BOS60" s="20"/>
      <c r="BOT60" s="20"/>
      <c r="BOU60" s="20"/>
      <c r="BOV60" s="20"/>
      <c r="BOW60" s="20"/>
      <c r="BOX60" s="20"/>
      <c r="BOY60" s="20"/>
      <c r="BOZ60" s="20"/>
      <c r="BPA60" s="20"/>
      <c r="BPB60" s="20"/>
      <c r="BPC60" s="20"/>
      <c r="BPD60" s="20"/>
      <c r="BPE60" s="20"/>
      <c r="BPF60" s="20"/>
      <c r="BPG60" s="20"/>
      <c r="BPH60" s="20"/>
      <c r="BPI60" s="20"/>
      <c r="BPJ60" s="20"/>
      <c r="BPK60" s="20"/>
      <c r="BPL60" s="20"/>
      <c r="BPM60" s="20"/>
      <c r="BPN60" s="20"/>
      <c r="BPO60" s="20"/>
      <c r="BPP60" s="20"/>
      <c r="BPQ60" s="20"/>
      <c r="BPR60" s="20"/>
      <c r="BPS60" s="20"/>
      <c r="BPT60" s="20"/>
      <c r="BPU60" s="20"/>
      <c r="BPV60" s="20"/>
      <c r="BPW60" s="20"/>
      <c r="BPX60" s="20"/>
      <c r="BPY60" s="20"/>
      <c r="BPZ60" s="20"/>
      <c r="BQA60" s="20"/>
      <c r="BQB60" s="20"/>
      <c r="BQC60" s="20"/>
      <c r="BQD60" s="20"/>
      <c r="BQE60" s="20"/>
      <c r="BQF60" s="20"/>
      <c r="BQG60" s="20"/>
      <c r="BQH60" s="20"/>
      <c r="BQI60" s="20"/>
      <c r="BQJ60" s="20"/>
      <c r="BQK60" s="20"/>
      <c r="BQL60" s="20"/>
      <c r="BQM60" s="20"/>
      <c r="BQN60" s="20"/>
      <c r="BQO60" s="20"/>
      <c r="BQP60" s="20"/>
      <c r="BQQ60" s="20"/>
      <c r="BQR60" s="20"/>
      <c r="BQS60" s="20"/>
      <c r="BQT60" s="20"/>
      <c r="BQU60" s="20"/>
      <c r="BQV60" s="20"/>
      <c r="BQW60" s="20"/>
      <c r="BQX60" s="20"/>
      <c r="BQY60" s="20"/>
      <c r="BQZ60" s="20"/>
      <c r="BRA60" s="20"/>
      <c r="BRB60" s="20"/>
      <c r="BRC60" s="20"/>
      <c r="BRD60" s="20"/>
      <c r="BRE60" s="20"/>
      <c r="BRF60" s="20"/>
      <c r="BRG60" s="20"/>
      <c r="BRH60" s="20"/>
      <c r="BRI60" s="20"/>
      <c r="BRJ60" s="20"/>
      <c r="BRK60" s="20"/>
      <c r="BRL60" s="20"/>
      <c r="BRM60" s="20"/>
      <c r="BRN60" s="20"/>
      <c r="BRO60" s="20"/>
      <c r="BRP60" s="20"/>
      <c r="BRQ60" s="20"/>
      <c r="BRR60" s="20"/>
      <c r="BRS60" s="20"/>
      <c r="BRT60" s="20"/>
      <c r="BRU60" s="20"/>
      <c r="BRV60" s="20"/>
      <c r="BRW60" s="20"/>
      <c r="BRX60" s="20"/>
      <c r="BRY60" s="20"/>
      <c r="BRZ60" s="20"/>
      <c r="BSA60" s="20"/>
      <c r="BSB60" s="20"/>
      <c r="BSC60" s="20"/>
      <c r="BSD60" s="20"/>
      <c r="BSE60" s="20"/>
      <c r="BSF60" s="20"/>
      <c r="BSG60" s="20"/>
      <c r="BSH60" s="20"/>
      <c r="BSI60" s="20"/>
      <c r="BSJ60" s="20"/>
      <c r="BSK60" s="20"/>
      <c r="BSL60" s="20"/>
      <c r="BSM60" s="20"/>
      <c r="BSN60" s="20"/>
      <c r="BSO60" s="20"/>
      <c r="BSP60" s="20"/>
      <c r="BSQ60" s="20"/>
      <c r="BSR60" s="20"/>
      <c r="BSS60" s="20"/>
      <c r="BST60" s="20"/>
      <c r="BSU60" s="20"/>
      <c r="BSV60" s="20"/>
      <c r="BSW60" s="20"/>
      <c r="BSX60" s="20"/>
      <c r="BSY60" s="20"/>
      <c r="BSZ60" s="20"/>
      <c r="BTA60" s="20"/>
      <c r="BTB60" s="20"/>
      <c r="BTC60" s="20"/>
      <c r="BTD60" s="20"/>
      <c r="BTE60" s="20"/>
      <c r="BTF60" s="20"/>
      <c r="BTG60" s="20"/>
      <c r="BTH60" s="20"/>
      <c r="BTI60" s="20"/>
      <c r="BTJ60" s="20"/>
      <c r="BTK60" s="20"/>
      <c r="BTL60" s="20"/>
      <c r="BTM60" s="20"/>
      <c r="BTN60" s="20"/>
      <c r="BTO60" s="20"/>
      <c r="BTP60" s="20"/>
      <c r="BTQ60" s="20"/>
      <c r="BTR60" s="20"/>
      <c r="BTS60" s="20"/>
      <c r="BTT60" s="20"/>
      <c r="BTU60" s="20"/>
      <c r="BTV60" s="20"/>
      <c r="BTW60" s="20"/>
      <c r="BTX60" s="20"/>
      <c r="BTY60" s="20"/>
      <c r="BTZ60" s="20"/>
      <c r="BUA60" s="20"/>
      <c r="BUB60" s="20"/>
      <c r="BUC60" s="20"/>
      <c r="BUD60" s="20"/>
      <c r="BUE60" s="20"/>
      <c r="BUF60" s="20"/>
      <c r="BUG60" s="20"/>
      <c r="BUH60" s="20"/>
      <c r="BUI60" s="20"/>
      <c r="BUJ60" s="20"/>
      <c r="BUK60" s="20"/>
      <c r="BUL60" s="20"/>
      <c r="BUM60" s="20"/>
      <c r="BUN60" s="20"/>
      <c r="BUO60" s="20"/>
      <c r="BUP60" s="20"/>
      <c r="BUQ60" s="20"/>
      <c r="BUR60" s="20"/>
      <c r="BUS60" s="20"/>
      <c r="BUT60" s="20"/>
      <c r="BUU60" s="20"/>
      <c r="BUV60" s="20"/>
      <c r="BUW60" s="20"/>
      <c r="BUX60" s="20"/>
      <c r="BUY60" s="20"/>
      <c r="BUZ60" s="20"/>
      <c r="BVA60" s="20"/>
      <c r="BVB60" s="20"/>
      <c r="BVC60" s="20"/>
      <c r="BVD60" s="20"/>
      <c r="BVE60" s="20"/>
      <c r="BVF60" s="20"/>
      <c r="BVG60" s="20"/>
      <c r="BVH60" s="20"/>
      <c r="BVI60" s="20"/>
      <c r="BVJ60" s="20"/>
      <c r="BVK60" s="20"/>
      <c r="BVL60" s="20"/>
      <c r="BVM60" s="20"/>
      <c r="BVN60" s="20"/>
      <c r="BVO60" s="20"/>
      <c r="BVP60" s="20"/>
      <c r="BVQ60" s="20"/>
      <c r="BVR60" s="20"/>
      <c r="BVS60" s="20"/>
      <c r="BVT60" s="20"/>
      <c r="BVU60" s="20"/>
      <c r="BVV60" s="20"/>
      <c r="BVW60" s="20"/>
      <c r="BVX60" s="20"/>
      <c r="BVY60" s="20"/>
      <c r="BVZ60" s="20"/>
      <c r="BWA60" s="20"/>
      <c r="BWB60" s="20"/>
      <c r="BWC60" s="20"/>
      <c r="BWD60" s="20"/>
      <c r="BWE60" s="20"/>
      <c r="BWF60" s="20"/>
      <c r="BWG60" s="20"/>
      <c r="BWH60" s="20"/>
      <c r="BWI60" s="20"/>
      <c r="BWJ60" s="20"/>
      <c r="BWK60" s="20"/>
      <c r="BWL60" s="20"/>
      <c r="BWM60" s="20"/>
      <c r="BWN60" s="20"/>
      <c r="BWO60" s="20"/>
      <c r="BWP60" s="20"/>
      <c r="BWQ60" s="20"/>
      <c r="BWR60" s="20"/>
      <c r="BWS60" s="20"/>
      <c r="BWT60" s="20"/>
      <c r="BWU60" s="20"/>
      <c r="BWV60" s="20"/>
      <c r="BWW60" s="20"/>
      <c r="BWX60" s="20"/>
      <c r="BWY60" s="20"/>
      <c r="BWZ60" s="20"/>
      <c r="BXA60" s="20"/>
      <c r="BXB60" s="20"/>
      <c r="BXC60" s="20"/>
      <c r="BXD60" s="20"/>
      <c r="BXE60" s="20"/>
      <c r="BXF60" s="20"/>
      <c r="BXG60" s="20"/>
      <c r="BXH60" s="20"/>
      <c r="BXI60" s="20"/>
      <c r="BXJ60" s="20"/>
      <c r="BXK60" s="20"/>
      <c r="BXL60" s="20"/>
      <c r="BXM60" s="20"/>
      <c r="BXN60" s="20"/>
      <c r="BXO60" s="20"/>
      <c r="BXP60" s="20"/>
      <c r="BXQ60" s="20"/>
      <c r="BXR60" s="20"/>
      <c r="BXS60" s="20"/>
      <c r="BXT60" s="20"/>
      <c r="BXU60" s="20"/>
      <c r="BXV60" s="20"/>
      <c r="BXW60" s="20"/>
      <c r="BXX60" s="20"/>
      <c r="BXY60" s="20"/>
      <c r="BXZ60" s="20"/>
      <c r="BYA60" s="20"/>
      <c r="BYB60" s="20"/>
      <c r="BYC60" s="20"/>
      <c r="BYD60" s="20"/>
      <c r="BYE60" s="20"/>
      <c r="BYF60" s="20"/>
      <c r="BYG60" s="20"/>
      <c r="BYH60" s="20"/>
      <c r="BYI60" s="20"/>
      <c r="BYJ60" s="20"/>
      <c r="BYK60" s="20"/>
      <c r="BYL60" s="20"/>
      <c r="BYM60" s="20"/>
      <c r="BYN60" s="20"/>
      <c r="BYO60" s="20"/>
      <c r="BYP60" s="20"/>
      <c r="BYQ60" s="20"/>
      <c r="BYR60" s="20"/>
      <c r="BYS60" s="20"/>
      <c r="BYT60" s="20"/>
      <c r="BYU60" s="20"/>
      <c r="BYV60" s="20"/>
      <c r="BYW60" s="20"/>
      <c r="BYX60" s="20"/>
      <c r="BYY60" s="20"/>
      <c r="BYZ60" s="20"/>
      <c r="BZA60" s="20"/>
      <c r="BZB60" s="20"/>
      <c r="BZC60" s="20"/>
      <c r="BZD60" s="20"/>
      <c r="BZE60" s="20"/>
      <c r="BZF60" s="20"/>
      <c r="BZG60" s="20"/>
      <c r="BZH60" s="20"/>
      <c r="BZI60" s="20"/>
      <c r="BZJ60" s="20"/>
      <c r="BZK60" s="20"/>
      <c r="BZL60" s="20"/>
      <c r="BZM60" s="20"/>
      <c r="BZN60" s="20"/>
      <c r="BZO60" s="20"/>
      <c r="BZP60" s="20"/>
      <c r="BZQ60" s="20"/>
      <c r="BZR60" s="20"/>
      <c r="BZS60" s="20"/>
      <c r="BZT60" s="20"/>
      <c r="BZU60" s="20"/>
      <c r="BZV60" s="20"/>
      <c r="BZW60" s="20"/>
      <c r="BZX60" s="20"/>
      <c r="BZY60" s="20"/>
      <c r="BZZ60" s="20"/>
      <c r="CAA60" s="20"/>
      <c r="CAB60" s="20"/>
      <c r="CAC60" s="20"/>
      <c r="CAD60" s="20"/>
      <c r="CAE60" s="20"/>
      <c r="CAF60" s="20"/>
      <c r="CAG60" s="20"/>
      <c r="CAH60" s="20"/>
      <c r="CAI60" s="20"/>
      <c r="CAJ60" s="20"/>
      <c r="CAK60" s="20"/>
      <c r="CAL60" s="20"/>
      <c r="CAM60" s="20"/>
      <c r="CAN60" s="20"/>
      <c r="CAO60" s="20"/>
      <c r="CAP60" s="20"/>
      <c r="CAQ60" s="20"/>
      <c r="CAR60" s="20"/>
      <c r="CAS60" s="20"/>
      <c r="CAT60" s="20"/>
      <c r="CAU60" s="20"/>
      <c r="CAV60" s="20"/>
      <c r="CAW60" s="20"/>
      <c r="CAX60" s="20"/>
      <c r="CAY60" s="20"/>
      <c r="CAZ60" s="20"/>
      <c r="CBA60" s="20"/>
      <c r="CBB60" s="20"/>
      <c r="CBC60" s="20"/>
      <c r="CBD60" s="20"/>
      <c r="CBE60" s="20"/>
      <c r="CBF60" s="20"/>
      <c r="CBG60" s="20"/>
      <c r="CBH60" s="20"/>
      <c r="CBI60" s="20"/>
      <c r="CBJ60" s="20"/>
      <c r="CBK60" s="20"/>
      <c r="CBL60" s="20"/>
      <c r="CBM60" s="20"/>
      <c r="CBN60" s="20"/>
      <c r="CBO60" s="20"/>
      <c r="CBP60" s="20"/>
      <c r="CBQ60" s="20"/>
      <c r="CBR60" s="20"/>
      <c r="CBS60" s="20"/>
      <c r="CBT60" s="20"/>
      <c r="CBU60" s="20"/>
      <c r="CBV60" s="20"/>
      <c r="CBW60" s="20"/>
      <c r="CBX60" s="20"/>
      <c r="CBY60" s="20"/>
      <c r="CBZ60" s="20"/>
      <c r="CCA60" s="20"/>
      <c r="CCB60" s="20"/>
      <c r="CCC60" s="20"/>
      <c r="CCD60" s="20"/>
      <c r="CCE60" s="20"/>
      <c r="CCF60" s="20"/>
      <c r="CCG60" s="20"/>
      <c r="CCH60" s="20"/>
      <c r="CCI60" s="20"/>
      <c r="CCJ60" s="20"/>
      <c r="CCK60" s="20"/>
      <c r="CCL60" s="20"/>
      <c r="CCM60" s="20"/>
      <c r="CCN60" s="20"/>
      <c r="CCO60" s="20"/>
      <c r="CCP60" s="20"/>
      <c r="CCQ60" s="20"/>
      <c r="CCR60" s="20"/>
      <c r="CCS60" s="20"/>
      <c r="CCT60" s="20"/>
      <c r="CCU60" s="20"/>
      <c r="CCV60" s="20"/>
      <c r="CCW60" s="20"/>
      <c r="CCX60" s="20"/>
      <c r="CCY60" s="20"/>
      <c r="CCZ60" s="20"/>
      <c r="CDA60" s="20"/>
      <c r="CDB60" s="20"/>
      <c r="CDC60" s="20"/>
      <c r="CDD60" s="20"/>
      <c r="CDE60" s="20"/>
      <c r="CDF60" s="20"/>
      <c r="CDG60" s="20"/>
      <c r="CDH60" s="20"/>
      <c r="CDI60" s="20"/>
      <c r="CDJ60" s="20"/>
      <c r="CDK60" s="20"/>
      <c r="CDL60" s="20"/>
      <c r="CDM60" s="20"/>
      <c r="CDN60" s="20"/>
      <c r="CDO60" s="20"/>
      <c r="CDP60" s="20"/>
      <c r="CDQ60" s="20"/>
      <c r="CDR60" s="20"/>
      <c r="CDS60" s="20"/>
      <c r="CDT60" s="20"/>
      <c r="CDU60" s="20"/>
      <c r="CDV60" s="20"/>
      <c r="CDW60" s="20"/>
      <c r="CDX60" s="20"/>
      <c r="CDY60" s="20"/>
      <c r="CDZ60" s="20"/>
      <c r="CEA60" s="20"/>
      <c r="CEB60" s="20"/>
      <c r="CEC60" s="20"/>
      <c r="CED60" s="20"/>
      <c r="CEE60" s="20"/>
      <c r="CEF60" s="20"/>
      <c r="CEG60" s="20"/>
      <c r="CEH60" s="20"/>
      <c r="CEI60" s="20"/>
      <c r="CEJ60" s="20"/>
      <c r="CEK60" s="20"/>
      <c r="CEL60" s="20"/>
      <c r="CEM60" s="20"/>
      <c r="CEN60" s="20"/>
      <c r="CEO60" s="20"/>
      <c r="CEP60" s="20"/>
      <c r="CEQ60" s="20"/>
      <c r="CER60" s="20"/>
      <c r="CES60" s="20"/>
      <c r="CET60" s="20"/>
      <c r="CEU60" s="20"/>
      <c r="CEV60" s="20"/>
      <c r="CEW60" s="20"/>
      <c r="CEX60" s="20"/>
      <c r="CEY60" s="20"/>
      <c r="CEZ60" s="20"/>
      <c r="CFA60" s="20"/>
      <c r="CFB60" s="20"/>
      <c r="CFC60" s="20"/>
      <c r="CFD60" s="20"/>
      <c r="CFE60" s="20"/>
      <c r="CFF60" s="20"/>
      <c r="CFG60" s="20"/>
      <c r="CFH60" s="20"/>
      <c r="CFI60" s="20"/>
      <c r="CFJ60" s="20"/>
      <c r="CFK60" s="20"/>
      <c r="CFL60" s="20"/>
      <c r="CFM60" s="20"/>
      <c r="CFN60" s="20"/>
      <c r="CFO60" s="20"/>
      <c r="CFP60" s="20"/>
      <c r="CFQ60" s="20"/>
      <c r="CFR60" s="20"/>
      <c r="CFS60" s="20"/>
      <c r="CFT60" s="20"/>
      <c r="CFU60" s="20"/>
      <c r="CFV60" s="20"/>
      <c r="CFW60" s="20"/>
      <c r="CFX60" s="20"/>
      <c r="CFY60" s="20"/>
      <c r="CFZ60" s="20"/>
      <c r="CGA60" s="20"/>
      <c r="CGB60" s="20"/>
      <c r="CGC60" s="20"/>
      <c r="CGD60" s="20"/>
      <c r="CGE60" s="20"/>
      <c r="CGF60" s="20"/>
      <c r="CGG60" s="20"/>
      <c r="CGH60" s="20"/>
      <c r="CGI60" s="20"/>
      <c r="CGJ60" s="20"/>
      <c r="CGK60" s="20"/>
      <c r="CGL60" s="20"/>
      <c r="CGM60" s="20"/>
      <c r="CGN60" s="20"/>
      <c r="CGO60" s="20"/>
      <c r="CGP60" s="20"/>
      <c r="CGQ60" s="20"/>
      <c r="CGR60" s="20"/>
      <c r="CGS60" s="20"/>
      <c r="CGT60" s="20"/>
      <c r="CGU60" s="20"/>
      <c r="CGV60" s="20"/>
      <c r="CGW60" s="20"/>
      <c r="CGX60" s="20"/>
      <c r="CGY60" s="20"/>
      <c r="CGZ60" s="20"/>
      <c r="CHA60" s="20"/>
      <c r="CHB60" s="20"/>
      <c r="CHC60" s="20"/>
      <c r="CHD60" s="20"/>
      <c r="CHE60" s="20"/>
      <c r="CHF60" s="20"/>
      <c r="CHG60" s="20"/>
      <c r="CHH60" s="20"/>
      <c r="CHI60" s="20"/>
      <c r="CHJ60" s="20"/>
      <c r="CHK60" s="20"/>
      <c r="CHL60" s="20"/>
      <c r="CHM60" s="20"/>
      <c r="CHN60" s="20"/>
      <c r="CHO60" s="20"/>
      <c r="CHP60" s="20"/>
      <c r="CHQ60" s="20"/>
      <c r="CHR60" s="20"/>
      <c r="CHS60" s="20"/>
      <c r="CHT60" s="20"/>
      <c r="CHU60" s="20"/>
      <c r="CHV60" s="20"/>
      <c r="CHW60" s="20"/>
      <c r="CHX60" s="20"/>
      <c r="CHY60" s="20"/>
      <c r="CHZ60" s="20"/>
      <c r="CIA60" s="20"/>
      <c r="CIB60" s="20"/>
      <c r="CIC60" s="20"/>
      <c r="CID60" s="20"/>
      <c r="CIE60" s="20"/>
      <c r="CIF60" s="20"/>
      <c r="CIG60" s="20"/>
      <c r="CIH60" s="20"/>
      <c r="CII60" s="20"/>
      <c r="CIJ60" s="20"/>
      <c r="CIK60" s="20"/>
      <c r="CIL60" s="20"/>
      <c r="CIM60" s="20"/>
      <c r="CIN60" s="20"/>
      <c r="CIO60" s="20"/>
      <c r="CIP60" s="20"/>
      <c r="CIQ60" s="20"/>
      <c r="CIR60" s="20"/>
      <c r="CIS60" s="20"/>
      <c r="CIT60" s="20"/>
      <c r="CIU60" s="20"/>
      <c r="CIV60" s="20"/>
      <c r="CIW60" s="20"/>
      <c r="CIX60" s="20"/>
      <c r="CIY60" s="20"/>
      <c r="CIZ60" s="20"/>
      <c r="CJA60" s="20"/>
      <c r="CJB60" s="20"/>
      <c r="CJC60" s="20"/>
      <c r="CJD60" s="20"/>
      <c r="CJE60" s="20"/>
      <c r="CJF60" s="20"/>
      <c r="CJG60" s="20"/>
      <c r="CJH60" s="20"/>
      <c r="CJI60" s="20"/>
      <c r="CJJ60" s="20"/>
      <c r="CJK60" s="20"/>
      <c r="CJL60" s="20"/>
      <c r="CJM60" s="20"/>
      <c r="CJN60" s="20"/>
      <c r="CJO60" s="20"/>
      <c r="CJP60" s="20"/>
      <c r="CJQ60" s="20"/>
      <c r="CJR60" s="20"/>
      <c r="CJS60" s="20"/>
      <c r="CJT60" s="20"/>
      <c r="CJU60" s="20"/>
      <c r="CJV60" s="20"/>
      <c r="CJW60" s="20"/>
      <c r="CJX60" s="20"/>
      <c r="CJY60" s="20"/>
      <c r="CJZ60" s="20"/>
      <c r="CKA60" s="20"/>
      <c r="CKB60" s="20"/>
      <c r="CKC60" s="20"/>
      <c r="CKD60" s="20"/>
      <c r="CKE60" s="20"/>
      <c r="CKF60" s="20"/>
      <c r="CKG60" s="20"/>
      <c r="CKH60" s="20"/>
      <c r="CKI60" s="20"/>
      <c r="CKJ60" s="20"/>
      <c r="CKK60" s="20"/>
      <c r="CKL60" s="20"/>
      <c r="CKM60" s="20"/>
      <c r="CKN60" s="20"/>
      <c r="CKO60" s="20"/>
      <c r="CKP60" s="20"/>
      <c r="CKQ60" s="20"/>
      <c r="CKR60" s="20"/>
      <c r="CKS60" s="20"/>
      <c r="CKT60" s="20"/>
      <c r="CKU60" s="20"/>
      <c r="CKV60" s="20"/>
      <c r="CKW60" s="20"/>
      <c r="CKX60" s="20"/>
      <c r="CKY60" s="20"/>
      <c r="CKZ60" s="20"/>
      <c r="CLA60" s="20"/>
      <c r="CLB60" s="20"/>
      <c r="CLC60" s="20"/>
      <c r="CLD60" s="20"/>
      <c r="CLE60" s="20"/>
      <c r="CLF60" s="20"/>
      <c r="CLG60" s="20"/>
      <c r="CLH60" s="20"/>
      <c r="CLI60" s="20"/>
      <c r="CLJ60" s="20"/>
      <c r="CLK60" s="20"/>
      <c r="CLL60" s="20"/>
      <c r="CLM60" s="20"/>
      <c r="CLN60" s="20"/>
      <c r="CLO60" s="20"/>
      <c r="CLP60" s="20"/>
      <c r="CLQ60" s="20"/>
      <c r="CLR60" s="20"/>
      <c r="CLS60" s="20"/>
      <c r="CLT60" s="20"/>
      <c r="CLU60" s="20"/>
      <c r="CLV60" s="20"/>
      <c r="CLW60" s="20"/>
      <c r="CLX60" s="20"/>
      <c r="CLY60" s="20"/>
      <c r="CLZ60" s="20"/>
      <c r="CMA60" s="20"/>
      <c r="CMB60" s="20"/>
      <c r="CMC60" s="20"/>
      <c r="CMD60" s="20"/>
      <c r="CME60" s="20"/>
      <c r="CMF60" s="20"/>
      <c r="CMG60" s="20"/>
      <c r="CMH60" s="20"/>
      <c r="CMI60" s="20"/>
      <c r="CMJ60" s="20"/>
      <c r="CMK60" s="20"/>
      <c r="CML60" s="20"/>
      <c r="CMM60" s="20"/>
      <c r="CMN60" s="20"/>
      <c r="CMO60" s="20"/>
      <c r="CMP60" s="20"/>
      <c r="CMQ60" s="20"/>
      <c r="CMR60" s="20"/>
      <c r="CMS60" s="20"/>
      <c r="CMT60" s="20"/>
      <c r="CMU60" s="20"/>
      <c r="CMV60" s="20"/>
      <c r="CMW60" s="20"/>
      <c r="CMX60" s="20"/>
      <c r="CMY60" s="20"/>
      <c r="CMZ60" s="20"/>
      <c r="CNA60" s="20"/>
      <c r="CNB60" s="20"/>
      <c r="CNC60" s="20"/>
      <c r="CND60" s="20"/>
      <c r="CNE60" s="20"/>
      <c r="CNF60" s="20"/>
      <c r="CNG60" s="20"/>
      <c r="CNH60" s="20"/>
      <c r="CNI60" s="20"/>
      <c r="CNJ60" s="20"/>
      <c r="CNK60" s="20"/>
      <c r="CNL60" s="20"/>
      <c r="CNM60" s="20"/>
      <c r="CNN60" s="20"/>
      <c r="CNO60" s="20"/>
      <c r="CNP60" s="20"/>
      <c r="CNQ60" s="20"/>
      <c r="CNR60" s="20"/>
      <c r="CNS60" s="20"/>
      <c r="CNT60" s="20"/>
      <c r="CNU60" s="20"/>
      <c r="CNV60" s="20"/>
      <c r="CNW60" s="20"/>
      <c r="CNX60" s="20"/>
      <c r="CNY60" s="20"/>
      <c r="CNZ60" s="20"/>
      <c r="COA60" s="20"/>
      <c r="COB60" s="20"/>
      <c r="COC60" s="20"/>
      <c r="COD60" s="20"/>
      <c r="COE60" s="20"/>
      <c r="COF60" s="20"/>
      <c r="COG60" s="20"/>
      <c r="COH60" s="20"/>
      <c r="COI60" s="20"/>
      <c r="COJ60" s="20"/>
      <c r="COK60" s="20"/>
      <c r="COL60" s="20"/>
      <c r="COM60" s="20"/>
      <c r="CON60" s="20"/>
      <c r="COO60" s="20"/>
      <c r="COP60" s="20"/>
      <c r="COQ60" s="20"/>
      <c r="COR60" s="20"/>
      <c r="COS60" s="20"/>
      <c r="COT60" s="20"/>
      <c r="COU60" s="20"/>
      <c r="COV60" s="20"/>
      <c r="COW60" s="20"/>
      <c r="COX60" s="20"/>
      <c r="COY60" s="20"/>
      <c r="COZ60" s="20"/>
      <c r="CPA60" s="20"/>
      <c r="CPB60" s="20"/>
      <c r="CPC60" s="20"/>
      <c r="CPD60" s="20"/>
      <c r="CPE60" s="20"/>
      <c r="CPF60" s="20"/>
      <c r="CPG60" s="20"/>
      <c r="CPH60" s="20"/>
      <c r="CPI60" s="20"/>
      <c r="CPJ60" s="20"/>
      <c r="CPK60" s="20"/>
      <c r="CPL60" s="20"/>
      <c r="CPM60" s="20"/>
      <c r="CPN60" s="20"/>
      <c r="CPO60" s="20"/>
      <c r="CPP60" s="20"/>
      <c r="CPQ60" s="20"/>
      <c r="CPR60" s="20"/>
      <c r="CPS60" s="20"/>
      <c r="CPT60" s="20"/>
      <c r="CPU60" s="20"/>
      <c r="CPV60" s="20"/>
      <c r="CPW60" s="20"/>
      <c r="CPX60" s="20"/>
      <c r="CPY60" s="20"/>
      <c r="CPZ60" s="20"/>
      <c r="CQA60" s="20"/>
      <c r="CQB60" s="20"/>
      <c r="CQC60" s="20"/>
      <c r="CQD60" s="20"/>
      <c r="CQE60" s="20"/>
      <c r="CQF60" s="20"/>
      <c r="CQG60" s="20"/>
      <c r="CQH60" s="20"/>
      <c r="CQI60" s="20"/>
      <c r="CQJ60" s="20"/>
      <c r="CQK60" s="20"/>
      <c r="CQL60" s="20"/>
      <c r="CQM60" s="20"/>
      <c r="CQN60" s="20"/>
      <c r="CQO60" s="20"/>
      <c r="CQP60" s="20"/>
      <c r="CQQ60" s="20"/>
      <c r="CQR60" s="20"/>
      <c r="CQS60" s="20"/>
      <c r="CQT60" s="20"/>
      <c r="CQU60" s="20"/>
      <c r="CQV60" s="20"/>
      <c r="CQW60" s="20"/>
      <c r="CQX60" s="20"/>
      <c r="CQY60" s="20"/>
      <c r="CQZ60" s="20"/>
      <c r="CRA60" s="20"/>
      <c r="CRB60" s="20"/>
      <c r="CRC60" s="20"/>
      <c r="CRD60" s="20"/>
      <c r="CRE60" s="20"/>
      <c r="CRF60" s="20"/>
      <c r="CRG60" s="20"/>
      <c r="CRH60" s="20"/>
      <c r="CRI60" s="20"/>
      <c r="CRJ60" s="20"/>
      <c r="CRK60" s="20"/>
      <c r="CRL60" s="20"/>
      <c r="CRM60" s="20"/>
      <c r="CRN60" s="20"/>
      <c r="CRO60" s="20"/>
      <c r="CRP60" s="20"/>
      <c r="CRQ60" s="20"/>
      <c r="CRR60" s="20"/>
      <c r="CRS60" s="20"/>
      <c r="CRT60" s="20"/>
      <c r="CRU60" s="20"/>
      <c r="CRV60" s="20"/>
      <c r="CRW60" s="20"/>
      <c r="CRX60" s="20"/>
      <c r="CRY60" s="20"/>
      <c r="CRZ60" s="20"/>
      <c r="CSA60" s="20"/>
      <c r="CSB60" s="20"/>
      <c r="CSC60" s="20"/>
      <c r="CSD60" s="20"/>
      <c r="CSE60" s="20"/>
      <c r="CSF60" s="20"/>
      <c r="CSG60" s="20"/>
      <c r="CSH60" s="20"/>
      <c r="CSI60" s="20"/>
      <c r="CSJ60" s="20"/>
      <c r="CSK60" s="20"/>
      <c r="CSL60" s="20"/>
      <c r="CSM60" s="20"/>
      <c r="CSN60" s="20"/>
      <c r="CSO60" s="20"/>
      <c r="CSP60" s="20"/>
      <c r="CSQ60" s="20"/>
      <c r="CSR60" s="20"/>
      <c r="CSS60" s="20"/>
      <c r="CST60" s="20"/>
      <c r="CSU60" s="20"/>
      <c r="CSV60" s="20"/>
      <c r="CSW60" s="20"/>
      <c r="CSX60" s="20"/>
      <c r="CSY60" s="20"/>
      <c r="CSZ60" s="20"/>
      <c r="CTA60" s="20"/>
      <c r="CTB60" s="20"/>
      <c r="CTC60" s="20"/>
      <c r="CTD60" s="20"/>
      <c r="CTE60" s="20"/>
      <c r="CTF60" s="20"/>
      <c r="CTG60" s="20"/>
      <c r="CTH60" s="20"/>
      <c r="CTI60" s="20"/>
      <c r="CTJ60" s="20"/>
      <c r="CTK60" s="20"/>
      <c r="CTL60" s="20"/>
      <c r="CTM60" s="20"/>
      <c r="CTN60" s="20"/>
      <c r="CTO60" s="20"/>
      <c r="CTP60" s="20"/>
      <c r="CTQ60" s="20"/>
      <c r="CTR60" s="20"/>
      <c r="CTS60" s="20"/>
      <c r="CTT60" s="20"/>
      <c r="CTU60" s="20"/>
      <c r="CTV60" s="20"/>
      <c r="CTW60" s="20"/>
      <c r="CTX60" s="20"/>
      <c r="CTY60" s="20"/>
      <c r="CTZ60" s="20"/>
      <c r="CUA60" s="20"/>
      <c r="CUB60" s="20"/>
      <c r="CUC60" s="20"/>
      <c r="CUD60" s="20"/>
      <c r="CUE60" s="20"/>
      <c r="CUF60" s="20"/>
      <c r="CUG60" s="20"/>
      <c r="CUH60" s="20"/>
      <c r="CUI60" s="20"/>
      <c r="CUJ60" s="20"/>
      <c r="CUK60" s="20"/>
      <c r="CUL60" s="20"/>
      <c r="CUM60" s="20"/>
      <c r="CUN60" s="20"/>
      <c r="CUO60" s="20"/>
      <c r="CUP60" s="20"/>
      <c r="CUQ60" s="20"/>
      <c r="CUR60" s="20"/>
      <c r="CUS60" s="20"/>
      <c r="CUT60" s="20"/>
      <c r="CUU60" s="20"/>
      <c r="CUV60" s="20"/>
      <c r="CUW60" s="20"/>
      <c r="CUX60" s="20"/>
      <c r="CUY60" s="20"/>
      <c r="CUZ60" s="20"/>
      <c r="CVA60" s="20"/>
      <c r="CVB60" s="20"/>
      <c r="CVC60" s="20"/>
      <c r="CVD60" s="20"/>
      <c r="CVE60" s="20"/>
      <c r="CVF60" s="20"/>
      <c r="CVG60" s="20"/>
      <c r="CVH60" s="20"/>
      <c r="CVI60" s="20"/>
      <c r="CVJ60" s="20"/>
      <c r="CVK60" s="20"/>
      <c r="CVL60" s="20"/>
      <c r="CVM60" s="20"/>
      <c r="CVN60" s="20"/>
      <c r="CVO60" s="20"/>
      <c r="CVP60" s="20"/>
      <c r="CVQ60" s="20"/>
      <c r="CVR60" s="20"/>
      <c r="CVS60" s="20"/>
      <c r="CVT60" s="20"/>
      <c r="CVU60" s="20"/>
      <c r="CVV60" s="20"/>
      <c r="CVW60" s="20"/>
      <c r="CVX60" s="20"/>
      <c r="CVY60" s="20"/>
      <c r="CVZ60" s="20"/>
      <c r="CWA60" s="20"/>
      <c r="CWB60" s="20"/>
      <c r="CWC60" s="20"/>
      <c r="CWD60" s="20"/>
      <c r="CWE60" s="20"/>
      <c r="CWF60" s="20"/>
      <c r="CWG60" s="20"/>
      <c r="CWH60" s="20"/>
      <c r="CWI60" s="20"/>
      <c r="CWJ60" s="20"/>
      <c r="CWK60" s="20"/>
      <c r="CWL60" s="20"/>
      <c r="CWM60" s="20"/>
      <c r="CWN60" s="20"/>
      <c r="CWO60" s="20"/>
      <c r="CWP60" s="20"/>
      <c r="CWQ60" s="20"/>
      <c r="CWR60" s="20"/>
      <c r="CWS60" s="20"/>
      <c r="CWT60" s="20"/>
      <c r="CWU60" s="20"/>
      <c r="CWV60" s="20"/>
      <c r="CWW60" s="20"/>
      <c r="CWX60" s="20"/>
      <c r="CWY60" s="20"/>
      <c r="CWZ60" s="20"/>
      <c r="CXA60" s="20"/>
      <c r="CXB60" s="20"/>
      <c r="CXC60" s="20"/>
      <c r="CXD60" s="20"/>
      <c r="CXE60" s="20"/>
      <c r="CXF60" s="20"/>
      <c r="CXG60" s="20"/>
      <c r="CXH60" s="20"/>
      <c r="CXI60" s="20"/>
      <c r="CXJ60" s="20"/>
      <c r="CXK60" s="20"/>
      <c r="CXL60" s="20"/>
      <c r="CXM60" s="20"/>
      <c r="CXN60" s="20"/>
      <c r="CXO60" s="20"/>
      <c r="CXP60" s="20"/>
      <c r="CXQ60" s="20"/>
      <c r="CXR60" s="20"/>
      <c r="CXS60" s="20"/>
      <c r="CXT60" s="20"/>
      <c r="CXU60" s="20"/>
      <c r="CXV60" s="20"/>
      <c r="CXW60" s="20"/>
      <c r="CXX60" s="20"/>
      <c r="CXY60" s="20"/>
      <c r="CXZ60" s="20"/>
      <c r="CYA60" s="20"/>
      <c r="CYB60" s="20"/>
      <c r="CYC60" s="20"/>
      <c r="CYD60" s="20"/>
      <c r="CYE60" s="20"/>
      <c r="CYF60" s="20"/>
      <c r="CYG60" s="20"/>
      <c r="CYH60" s="20"/>
      <c r="CYI60" s="20"/>
      <c r="CYJ60" s="20"/>
      <c r="CYK60" s="20"/>
      <c r="CYL60" s="20"/>
      <c r="CYM60" s="20"/>
      <c r="CYN60" s="20"/>
      <c r="CYO60" s="20"/>
      <c r="CYP60" s="20"/>
      <c r="CYQ60" s="20"/>
      <c r="CYR60" s="20"/>
      <c r="CYS60" s="20"/>
      <c r="CYT60" s="20"/>
      <c r="CYU60" s="20"/>
      <c r="CYV60" s="20"/>
      <c r="CYW60" s="20"/>
      <c r="CYX60" s="20"/>
      <c r="CYY60" s="20"/>
      <c r="CYZ60" s="20"/>
      <c r="CZA60" s="20"/>
      <c r="CZB60" s="20"/>
      <c r="CZC60" s="20"/>
      <c r="CZD60" s="20"/>
      <c r="CZE60" s="20"/>
      <c r="CZF60" s="20"/>
      <c r="CZG60" s="20"/>
      <c r="CZH60" s="20"/>
      <c r="CZI60" s="20"/>
      <c r="CZJ60" s="20"/>
      <c r="CZK60" s="20"/>
      <c r="CZL60" s="20"/>
      <c r="CZM60" s="20"/>
      <c r="CZN60" s="20"/>
      <c r="CZO60" s="20"/>
      <c r="CZP60" s="20"/>
      <c r="CZQ60" s="20"/>
      <c r="CZR60" s="20"/>
      <c r="CZS60" s="20"/>
      <c r="CZT60" s="20"/>
      <c r="CZU60" s="20"/>
      <c r="CZV60" s="20"/>
      <c r="CZW60" s="20"/>
      <c r="CZX60" s="20"/>
      <c r="CZY60" s="20"/>
      <c r="CZZ60" s="20"/>
      <c r="DAA60" s="20"/>
      <c r="DAB60" s="20"/>
      <c r="DAC60" s="20"/>
      <c r="DAD60" s="20"/>
      <c r="DAE60" s="20"/>
      <c r="DAF60" s="20"/>
      <c r="DAG60" s="20"/>
      <c r="DAH60" s="20"/>
      <c r="DAI60" s="20"/>
      <c r="DAJ60" s="20"/>
      <c r="DAK60" s="20"/>
      <c r="DAL60" s="20"/>
      <c r="DAM60" s="20"/>
      <c r="DAN60" s="20"/>
      <c r="DAO60" s="20"/>
      <c r="DAP60" s="20"/>
      <c r="DAQ60" s="20"/>
      <c r="DAR60" s="20"/>
      <c r="DAS60" s="20"/>
      <c r="DAT60" s="20"/>
      <c r="DAU60" s="20"/>
      <c r="DAV60" s="20"/>
      <c r="DAW60" s="20"/>
      <c r="DAX60" s="20"/>
      <c r="DAY60" s="20"/>
      <c r="DAZ60" s="20"/>
      <c r="DBA60" s="20"/>
      <c r="DBB60" s="20"/>
      <c r="DBC60" s="20"/>
      <c r="DBD60" s="20"/>
      <c r="DBE60" s="20"/>
      <c r="DBF60" s="20"/>
      <c r="DBG60" s="20"/>
      <c r="DBH60" s="20"/>
      <c r="DBI60" s="20"/>
      <c r="DBJ60" s="20"/>
      <c r="DBK60" s="20"/>
      <c r="DBL60" s="20"/>
      <c r="DBM60" s="20"/>
      <c r="DBN60" s="20"/>
      <c r="DBO60" s="20"/>
      <c r="DBP60" s="20"/>
      <c r="DBQ60" s="20"/>
      <c r="DBR60" s="20"/>
      <c r="DBS60" s="20"/>
      <c r="DBT60" s="20"/>
      <c r="DBU60" s="20"/>
      <c r="DBV60" s="20"/>
      <c r="DBW60" s="20"/>
      <c r="DBX60" s="20"/>
      <c r="DBY60" s="20"/>
      <c r="DBZ60" s="20"/>
      <c r="DCA60" s="20"/>
      <c r="DCB60" s="20"/>
      <c r="DCC60" s="20"/>
      <c r="DCD60" s="20"/>
      <c r="DCE60" s="20"/>
      <c r="DCF60" s="20"/>
      <c r="DCG60" s="20"/>
      <c r="DCH60" s="20"/>
      <c r="DCI60" s="20"/>
      <c r="DCJ60" s="20"/>
      <c r="DCK60" s="20"/>
      <c r="DCL60" s="20"/>
      <c r="DCM60" s="20"/>
      <c r="DCN60" s="20"/>
      <c r="DCO60" s="20"/>
      <c r="DCP60" s="20"/>
      <c r="DCQ60" s="20"/>
      <c r="DCR60" s="20"/>
      <c r="DCS60" s="20"/>
      <c r="DCT60" s="20"/>
      <c r="DCU60" s="20"/>
      <c r="DCV60" s="20"/>
      <c r="DCW60" s="20"/>
      <c r="DCX60" s="20"/>
      <c r="DCY60" s="20"/>
      <c r="DCZ60" s="20"/>
      <c r="DDA60" s="20"/>
      <c r="DDB60" s="20"/>
      <c r="DDC60" s="20"/>
      <c r="DDD60" s="20"/>
      <c r="DDE60" s="20"/>
      <c r="DDF60" s="20"/>
      <c r="DDG60" s="20"/>
      <c r="DDH60" s="20"/>
      <c r="DDI60" s="20"/>
      <c r="DDJ60" s="20"/>
      <c r="DDK60" s="20"/>
      <c r="DDL60" s="20"/>
      <c r="DDM60" s="20"/>
      <c r="DDN60" s="20"/>
      <c r="DDO60" s="20"/>
      <c r="DDP60" s="20"/>
      <c r="DDQ60" s="20"/>
      <c r="DDR60" s="20"/>
      <c r="DDS60" s="20"/>
      <c r="DDT60" s="20"/>
      <c r="DDU60" s="20"/>
      <c r="DDV60" s="20"/>
      <c r="DDW60" s="20"/>
      <c r="DDX60" s="20"/>
      <c r="DDY60" s="20"/>
      <c r="DDZ60" s="20"/>
      <c r="DEA60" s="20"/>
      <c r="DEB60" s="20"/>
      <c r="DEC60" s="20"/>
      <c r="DED60" s="20"/>
      <c r="DEE60" s="20"/>
      <c r="DEF60" s="20"/>
      <c r="DEG60" s="20"/>
      <c r="DEH60" s="20"/>
      <c r="DEI60" s="20"/>
      <c r="DEJ60" s="20"/>
      <c r="DEK60" s="20"/>
      <c r="DEL60" s="20"/>
      <c r="DEM60" s="20"/>
      <c r="DEN60" s="20"/>
      <c r="DEO60" s="20"/>
      <c r="DEP60" s="20"/>
      <c r="DEQ60" s="20"/>
      <c r="DER60" s="20"/>
      <c r="DES60" s="20"/>
      <c r="DET60" s="20"/>
      <c r="DEU60" s="20"/>
      <c r="DEV60" s="20"/>
      <c r="DEW60" s="20"/>
      <c r="DEX60" s="20"/>
      <c r="DEY60" s="20"/>
      <c r="DEZ60" s="20"/>
      <c r="DFA60" s="20"/>
      <c r="DFB60" s="20"/>
      <c r="DFC60" s="20"/>
      <c r="DFD60" s="20"/>
      <c r="DFE60" s="20"/>
      <c r="DFF60" s="20"/>
      <c r="DFG60" s="20"/>
      <c r="DFH60" s="20"/>
      <c r="DFI60" s="20"/>
      <c r="DFJ60" s="20"/>
      <c r="DFK60" s="20"/>
      <c r="DFL60" s="20"/>
      <c r="DFM60" s="20"/>
      <c r="DFN60" s="20"/>
      <c r="DFO60" s="20"/>
      <c r="DFP60" s="20"/>
      <c r="DFQ60" s="20"/>
      <c r="DFR60" s="20"/>
      <c r="DFS60" s="20"/>
      <c r="DFT60" s="20"/>
      <c r="DFU60" s="20"/>
      <c r="DFV60" s="20"/>
      <c r="DFW60" s="20"/>
      <c r="DFX60" s="20"/>
      <c r="DFY60" s="20"/>
      <c r="DFZ60" s="20"/>
      <c r="DGA60" s="20"/>
      <c r="DGB60" s="20"/>
      <c r="DGC60" s="20"/>
      <c r="DGD60" s="20"/>
      <c r="DGE60" s="20"/>
      <c r="DGF60" s="20"/>
      <c r="DGG60" s="20"/>
      <c r="DGH60" s="20"/>
      <c r="DGI60" s="20"/>
      <c r="DGJ60" s="20"/>
      <c r="DGK60" s="20"/>
      <c r="DGL60" s="20"/>
      <c r="DGM60" s="20"/>
      <c r="DGN60" s="20"/>
      <c r="DGO60" s="20"/>
      <c r="DGP60" s="20"/>
      <c r="DGQ60" s="20"/>
      <c r="DGR60" s="20"/>
      <c r="DGS60" s="20"/>
      <c r="DGT60" s="20"/>
      <c r="DGU60" s="20"/>
      <c r="DGV60" s="20"/>
      <c r="DGW60" s="20"/>
      <c r="DGX60" s="20"/>
      <c r="DGY60" s="20"/>
      <c r="DGZ60" s="20"/>
      <c r="DHA60" s="20"/>
      <c r="DHB60" s="20"/>
      <c r="DHC60" s="20"/>
      <c r="DHD60" s="20"/>
      <c r="DHE60" s="20"/>
      <c r="DHF60" s="20"/>
      <c r="DHG60" s="20"/>
      <c r="DHH60" s="20"/>
      <c r="DHI60" s="20"/>
      <c r="DHJ60" s="20"/>
      <c r="DHK60" s="20"/>
      <c r="DHL60" s="20"/>
      <c r="DHM60" s="20"/>
      <c r="DHN60" s="20"/>
      <c r="DHO60" s="20"/>
      <c r="DHP60" s="20"/>
      <c r="DHQ60" s="20"/>
      <c r="DHR60" s="20"/>
      <c r="DHS60" s="20"/>
      <c r="DHT60" s="20"/>
      <c r="DHU60" s="20"/>
      <c r="DHV60" s="20"/>
      <c r="DHW60" s="20"/>
      <c r="DHX60" s="20"/>
      <c r="DHY60" s="20"/>
      <c r="DHZ60" s="20"/>
      <c r="DIA60" s="20"/>
      <c r="DIB60" s="20"/>
      <c r="DIC60" s="20"/>
      <c r="DID60" s="20"/>
      <c r="DIE60" s="20"/>
      <c r="DIF60" s="20"/>
      <c r="DIG60" s="20"/>
      <c r="DIH60" s="20"/>
      <c r="DII60" s="20"/>
      <c r="DIJ60" s="20"/>
      <c r="DIK60" s="20"/>
      <c r="DIL60" s="20"/>
      <c r="DIM60" s="20"/>
      <c r="DIN60" s="20"/>
      <c r="DIO60" s="20"/>
      <c r="DIP60" s="20"/>
      <c r="DIQ60" s="20"/>
      <c r="DIR60" s="20"/>
      <c r="DIS60" s="20"/>
      <c r="DIT60" s="20"/>
      <c r="DIU60" s="20"/>
      <c r="DIV60" s="20"/>
      <c r="DIW60" s="20"/>
      <c r="DIX60" s="20"/>
      <c r="DIY60" s="20"/>
      <c r="DIZ60" s="20"/>
      <c r="DJA60" s="20"/>
      <c r="DJB60" s="20"/>
      <c r="DJC60" s="20"/>
      <c r="DJD60" s="20"/>
      <c r="DJE60" s="20"/>
      <c r="DJF60" s="20"/>
      <c r="DJG60" s="20"/>
      <c r="DJH60" s="20"/>
      <c r="DJI60" s="20"/>
      <c r="DJJ60" s="20"/>
      <c r="DJK60" s="20"/>
      <c r="DJL60" s="20"/>
      <c r="DJM60" s="20"/>
      <c r="DJN60" s="20"/>
      <c r="DJO60" s="20"/>
      <c r="DJP60" s="20"/>
      <c r="DJQ60" s="20"/>
      <c r="DJR60" s="20"/>
      <c r="DJS60" s="20"/>
      <c r="DJT60" s="20"/>
      <c r="DJU60" s="20"/>
      <c r="DJV60" s="20"/>
      <c r="DJW60" s="20"/>
      <c r="DJX60" s="20"/>
      <c r="DJY60" s="20"/>
      <c r="DJZ60" s="20"/>
      <c r="DKA60" s="20"/>
      <c r="DKB60" s="20"/>
      <c r="DKC60" s="20"/>
      <c r="DKD60" s="20"/>
      <c r="DKE60" s="20"/>
      <c r="DKF60" s="20"/>
      <c r="DKG60" s="20"/>
      <c r="DKH60" s="20"/>
      <c r="DKI60" s="20"/>
      <c r="DKJ60" s="20"/>
      <c r="DKK60" s="20"/>
      <c r="DKL60" s="20"/>
      <c r="DKM60" s="20"/>
      <c r="DKN60" s="20"/>
      <c r="DKO60" s="20"/>
      <c r="DKP60" s="20"/>
      <c r="DKQ60" s="20"/>
      <c r="DKR60" s="20"/>
      <c r="DKS60" s="20"/>
      <c r="DKT60" s="20"/>
      <c r="DKU60" s="20"/>
      <c r="DKV60" s="20"/>
      <c r="DKW60" s="20"/>
      <c r="DKX60" s="20"/>
      <c r="DKY60" s="20"/>
      <c r="DKZ60" s="20"/>
      <c r="DLA60" s="20"/>
      <c r="DLB60" s="20"/>
      <c r="DLC60" s="20"/>
      <c r="DLD60" s="20"/>
      <c r="DLE60" s="20"/>
      <c r="DLF60" s="20"/>
      <c r="DLG60" s="20"/>
      <c r="DLH60" s="20"/>
      <c r="DLI60" s="20"/>
      <c r="DLJ60" s="20"/>
      <c r="DLK60" s="20"/>
      <c r="DLL60" s="20"/>
      <c r="DLM60" s="20"/>
      <c r="DLN60" s="20"/>
      <c r="DLO60" s="20"/>
      <c r="DLP60" s="20"/>
      <c r="DLQ60" s="20"/>
      <c r="DLR60" s="20"/>
      <c r="DLS60" s="20"/>
      <c r="DLT60" s="20"/>
      <c r="DLU60" s="20"/>
      <c r="DLV60" s="20"/>
      <c r="DLW60" s="20"/>
      <c r="DLX60" s="20"/>
      <c r="DLY60" s="20"/>
      <c r="DLZ60" s="20"/>
      <c r="DMA60" s="20"/>
      <c r="DMB60" s="20"/>
      <c r="DMC60" s="20"/>
      <c r="DMD60" s="20"/>
      <c r="DME60" s="20"/>
      <c r="DMF60" s="20"/>
      <c r="DMG60" s="20"/>
      <c r="DMH60" s="20"/>
      <c r="DMI60" s="20"/>
      <c r="DMJ60" s="20"/>
      <c r="DMK60" s="20"/>
      <c r="DML60" s="20"/>
      <c r="DMM60" s="20"/>
      <c r="DMN60" s="20"/>
      <c r="DMO60" s="20"/>
      <c r="DMP60" s="20"/>
      <c r="DMQ60" s="20"/>
      <c r="DMR60" s="20"/>
      <c r="DMS60" s="20"/>
      <c r="DMT60" s="20"/>
      <c r="DMU60" s="20"/>
      <c r="DMV60" s="20"/>
      <c r="DMW60" s="20"/>
      <c r="DMX60" s="20"/>
      <c r="DMY60" s="20"/>
      <c r="DMZ60" s="20"/>
      <c r="DNA60" s="20"/>
      <c r="DNB60" s="20"/>
      <c r="DNC60" s="20"/>
      <c r="DND60" s="20"/>
      <c r="DNE60" s="20"/>
      <c r="DNF60" s="20"/>
      <c r="DNG60" s="20"/>
      <c r="DNH60" s="20"/>
      <c r="DNI60" s="20"/>
      <c r="DNJ60" s="20"/>
      <c r="DNK60" s="20"/>
      <c r="DNL60" s="20"/>
      <c r="DNM60" s="20"/>
      <c r="DNN60" s="20"/>
      <c r="DNO60" s="20"/>
      <c r="DNP60" s="20"/>
      <c r="DNQ60" s="20"/>
      <c r="DNR60" s="20"/>
      <c r="DNS60" s="20"/>
      <c r="DNT60" s="20"/>
      <c r="DNU60" s="20"/>
      <c r="DNV60" s="20"/>
      <c r="DNW60" s="20"/>
      <c r="DNX60" s="20"/>
      <c r="DNY60" s="20"/>
      <c r="DNZ60" s="20"/>
      <c r="DOA60" s="20"/>
      <c r="DOB60" s="20"/>
      <c r="DOC60" s="20"/>
      <c r="DOD60" s="20"/>
      <c r="DOE60" s="20"/>
      <c r="DOF60" s="20"/>
      <c r="DOG60" s="20"/>
      <c r="DOH60" s="20"/>
      <c r="DOI60" s="20"/>
      <c r="DOJ60" s="20"/>
      <c r="DOK60" s="20"/>
      <c r="DOL60" s="20"/>
      <c r="DOM60" s="20"/>
      <c r="DON60" s="20"/>
      <c r="DOO60" s="20"/>
      <c r="DOP60" s="20"/>
      <c r="DOQ60" s="20"/>
      <c r="DOR60" s="20"/>
      <c r="DOS60" s="20"/>
      <c r="DOT60" s="20"/>
      <c r="DOU60" s="20"/>
      <c r="DOV60" s="20"/>
      <c r="DOW60" s="20"/>
      <c r="DOX60" s="20"/>
      <c r="DOY60" s="20"/>
      <c r="DOZ60" s="20"/>
      <c r="DPA60" s="20"/>
      <c r="DPB60" s="20"/>
      <c r="DPC60" s="20"/>
      <c r="DPD60" s="20"/>
      <c r="DPE60" s="20"/>
      <c r="DPF60" s="20"/>
      <c r="DPG60" s="20"/>
      <c r="DPH60" s="20"/>
      <c r="DPI60" s="20"/>
      <c r="DPJ60" s="20"/>
      <c r="DPK60" s="20"/>
      <c r="DPL60" s="20"/>
      <c r="DPM60" s="20"/>
      <c r="DPN60" s="20"/>
      <c r="DPO60" s="20"/>
      <c r="DPP60" s="20"/>
      <c r="DPQ60" s="20"/>
      <c r="DPR60" s="20"/>
      <c r="DPS60" s="20"/>
      <c r="DPT60" s="20"/>
      <c r="DPU60" s="20"/>
      <c r="DPV60" s="20"/>
      <c r="DPW60" s="20"/>
      <c r="DPX60" s="20"/>
      <c r="DPY60" s="20"/>
      <c r="DPZ60" s="20"/>
      <c r="DQA60" s="20"/>
      <c r="DQB60" s="20"/>
      <c r="DQC60" s="20"/>
      <c r="DQD60" s="20"/>
      <c r="DQE60" s="20"/>
      <c r="DQF60" s="20"/>
      <c r="DQG60" s="20"/>
      <c r="DQH60" s="20"/>
      <c r="DQI60" s="20"/>
      <c r="DQJ60" s="20"/>
      <c r="DQK60" s="20"/>
      <c r="DQL60" s="20"/>
      <c r="DQM60" s="20"/>
      <c r="DQN60" s="20"/>
      <c r="DQO60" s="20"/>
      <c r="DQP60" s="20"/>
      <c r="DQQ60" s="20"/>
      <c r="DQR60" s="20"/>
      <c r="DQS60" s="20"/>
      <c r="DQT60" s="20"/>
      <c r="DQU60" s="20"/>
      <c r="DQV60" s="20"/>
      <c r="DQW60" s="20"/>
      <c r="DQX60" s="20"/>
      <c r="DQY60" s="20"/>
      <c r="DQZ60" s="20"/>
      <c r="DRA60" s="20"/>
      <c r="DRB60" s="20"/>
      <c r="DRC60" s="20"/>
      <c r="DRD60" s="20"/>
      <c r="DRE60" s="20"/>
      <c r="DRF60" s="20"/>
      <c r="DRG60" s="20"/>
      <c r="DRH60" s="20"/>
      <c r="DRI60" s="20"/>
      <c r="DRJ60" s="20"/>
      <c r="DRK60" s="20"/>
      <c r="DRL60" s="20"/>
      <c r="DRM60" s="20"/>
      <c r="DRN60" s="20"/>
      <c r="DRO60" s="20"/>
      <c r="DRP60" s="20"/>
      <c r="DRQ60" s="20"/>
      <c r="DRR60" s="20"/>
      <c r="DRS60" s="20"/>
      <c r="DRT60" s="20"/>
      <c r="DRU60" s="20"/>
      <c r="DRV60" s="20"/>
      <c r="DRW60" s="20"/>
      <c r="DRX60" s="20"/>
      <c r="DRY60" s="20"/>
      <c r="DRZ60" s="20"/>
      <c r="DSA60" s="20"/>
      <c r="DSB60" s="20"/>
      <c r="DSC60" s="20"/>
      <c r="DSD60" s="20"/>
      <c r="DSE60" s="20"/>
      <c r="DSF60" s="20"/>
      <c r="DSG60" s="20"/>
      <c r="DSH60" s="20"/>
      <c r="DSI60" s="20"/>
      <c r="DSJ60" s="20"/>
      <c r="DSK60" s="20"/>
      <c r="DSL60" s="20"/>
      <c r="DSM60" s="20"/>
      <c r="DSN60" s="20"/>
      <c r="DSO60" s="20"/>
      <c r="DSP60" s="20"/>
      <c r="DSQ60" s="20"/>
      <c r="DSR60" s="20"/>
      <c r="DSS60" s="20"/>
      <c r="DST60" s="20"/>
      <c r="DSU60" s="20"/>
      <c r="DSV60" s="20"/>
      <c r="DSW60" s="20"/>
      <c r="DSX60" s="20"/>
      <c r="DSY60" s="20"/>
      <c r="DSZ60" s="20"/>
      <c r="DTA60" s="20"/>
      <c r="DTB60" s="20"/>
      <c r="DTC60" s="20"/>
      <c r="DTD60" s="20"/>
      <c r="DTE60" s="20"/>
      <c r="DTF60" s="20"/>
      <c r="DTG60" s="20"/>
      <c r="DTH60" s="20"/>
      <c r="DTI60" s="20"/>
      <c r="DTJ60" s="20"/>
      <c r="DTK60" s="20"/>
      <c r="DTL60" s="20"/>
      <c r="DTM60" s="20"/>
      <c r="DTN60" s="20"/>
      <c r="DTO60" s="20"/>
      <c r="DTP60" s="20"/>
      <c r="DTQ60" s="20"/>
      <c r="DTR60" s="20"/>
      <c r="DTS60" s="20"/>
      <c r="DTT60" s="20"/>
      <c r="DTU60" s="20"/>
      <c r="DTV60" s="20"/>
      <c r="DTW60" s="20"/>
      <c r="DTX60" s="20"/>
      <c r="DTY60" s="20"/>
      <c r="DTZ60" s="20"/>
      <c r="DUA60" s="20"/>
      <c r="DUB60" s="20"/>
      <c r="DUC60" s="20"/>
      <c r="DUD60" s="20"/>
      <c r="DUE60" s="20"/>
      <c r="DUF60" s="20"/>
      <c r="DUG60" s="20"/>
      <c r="DUH60" s="20"/>
      <c r="DUI60" s="20"/>
      <c r="DUJ60" s="20"/>
      <c r="DUK60" s="20"/>
      <c r="DUL60" s="20"/>
      <c r="DUM60" s="20"/>
      <c r="DUN60" s="20"/>
      <c r="DUO60" s="20"/>
      <c r="DUP60" s="20"/>
      <c r="DUQ60" s="20"/>
      <c r="DUR60" s="20"/>
      <c r="DUS60" s="20"/>
      <c r="DUT60" s="20"/>
      <c r="DUU60" s="20"/>
      <c r="DUV60" s="20"/>
      <c r="DUW60" s="20"/>
      <c r="DUX60" s="20"/>
      <c r="DUY60" s="20"/>
      <c r="DUZ60" s="20"/>
      <c r="DVA60" s="20"/>
      <c r="DVB60" s="20"/>
      <c r="DVC60" s="20"/>
      <c r="DVD60" s="20"/>
      <c r="DVE60" s="20"/>
      <c r="DVF60" s="20"/>
      <c r="DVG60" s="20"/>
      <c r="DVH60" s="20"/>
      <c r="DVI60" s="20"/>
      <c r="DVJ60" s="20"/>
      <c r="DVK60" s="20"/>
      <c r="DVL60" s="20"/>
      <c r="DVM60" s="20"/>
      <c r="DVN60" s="20"/>
      <c r="DVO60" s="20"/>
      <c r="DVP60" s="20"/>
      <c r="DVQ60" s="20"/>
      <c r="DVR60" s="20"/>
      <c r="DVS60" s="20"/>
      <c r="DVT60" s="20"/>
      <c r="DVU60" s="20"/>
      <c r="DVV60" s="20"/>
      <c r="DVW60" s="20"/>
      <c r="DVX60" s="20"/>
      <c r="DVY60" s="20"/>
      <c r="DVZ60" s="20"/>
      <c r="DWA60" s="20"/>
      <c r="DWB60" s="20"/>
      <c r="DWC60" s="20"/>
      <c r="DWD60" s="20"/>
      <c r="DWE60" s="20"/>
      <c r="DWF60" s="20"/>
      <c r="DWG60" s="20"/>
      <c r="DWH60" s="20"/>
      <c r="DWI60" s="20"/>
      <c r="DWJ60" s="20"/>
      <c r="DWK60" s="20"/>
      <c r="DWL60" s="20"/>
      <c r="DWM60" s="20"/>
      <c r="DWN60" s="20"/>
      <c r="DWO60" s="20"/>
      <c r="DWP60" s="20"/>
      <c r="DWQ60" s="20"/>
      <c r="DWR60" s="20"/>
      <c r="DWS60" s="20"/>
      <c r="DWT60" s="20"/>
      <c r="DWU60" s="20"/>
      <c r="DWV60" s="20"/>
      <c r="DWW60" s="20"/>
      <c r="DWX60" s="20"/>
      <c r="DWY60" s="20"/>
      <c r="DWZ60" s="20"/>
      <c r="DXA60" s="20"/>
      <c r="DXB60" s="20"/>
      <c r="DXC60" s="20"/>
      <c r="DXD60" s="20"/>
      <c r="DXE60" s="20"/>
      <c r="DXF60" s="20"/>
      <c r="DXG60" s="20"/>
      <c r="DXH60" s="20"/>
      <c r="DXI60" s="20"/>
      <c r="DXJ60" s="20"/>
      <c r="DXK60" s="20"/>
      <c r="DXL60" s="20"/>
      <c r="DXM60" s="20"/>
      <c r="DXN60" s="20"/>
      <c r="DXO60" s="20"/>
      <c r="DXP60" s="20"/>
      <c r="DXQ60" s="20"/>
      <c r="DXR60" s="20"/>
      <c r="DXS60" s="20"/>
      <c r="DXT60" s="20"/>
      <c r="DXU60" s="20"/>
      <c r="DXV60" s="20"/>
      <c r="DXW60" s="20"/>
      <c r="DXX60" s="20"/>
      <c r="DXY60" s="20"/>
      <c r="DXZ60" s="20"/>
      <c r="DYA60" s="20"/>
      <c r="DYB60" s="20"/>
      <c r="DYC60" s="20"/>
      <c r="DYD60" s="20"/>
      <c r="DYE60" s="20"/>
      <c r="DYF60" s="20"/>
      <c r="DYG60" s="20"/>
      <c r="DYH60" s="20"/>
      <c r="DYI60" s="20"/>
      <c r="DYJ60" s="20"/>
      <c r="DYK60" s="20"/>
      <c r="DYL60" s="20"/>
      <c r="DYM60" s="20"/>
      <c r="DYN60" s="20"/>
      <c r="DYO60" s="20"/>
      <c r="DYP60" s="20"/>
      <c r="DYQ60" s="20"/>
      <c r="DYR60" s="20"/>
      <c r="DYS60" s="20"/>
      <c r="DYT60" s="20"/>
      <c r="DYU60" s="20"/>
      <c r="DYV60" s="20"/>
      <c r="DYW60" s="20"/>
      <c r="DYX60" s="20"/>
      <c r="DYY60" s="20"/>
      <c r="DYZ60" s="20"/>
      <c r="DZA60" s="20"/>
      <c r="DZB60" s="20"/>
      <c r="DZC60" s="20"/>
      <c r="DZD60" s="20"/>
      <c r="DZE60" s="20"/>
      <c r="DZF60" s="20"/>
      <c r="DZG60" s="20"/>
      <c r="DZH60" s="20"/>
      <c r="DZI60" s="20"/>
      <c r="DZJ60" s="20"/>
      <c r="DZK60" s="20"/>
      <c r="DZL60" s="20"/>
      <c r="DZM60" s="20"/>
      <c r="DZN60" s="20"/>
      <c r="DZO60" s="20"/>
      <c r="DZP60" s="20"/>
      <c r="DZQ60" s="20"/>
      <c r="DZR60" s="20"/>
      <c r="DZS60" s="20"/>
      <c r="DZT60" s="20"/>
      <c r="DZU60" s="20"/>
      <c r="DZV60" s="20"/>
      <c r="DZW60" s="20"/>
      <c r="DZX60" s="20"/>
      <c r="DZY60" s="20"/>
      <c r="DZZ60" s="20"/>
      <c r="EAA60" s="20"/>
      <c r="EAB60" s="20"/>
      <c r="EAC60" s="20"/>
      <c r="EAD60" s="20"/>
      <c r="EAE60" s="20"/>
      <c r="EAF60" s="20"/>
      <c r="EAG60" s="20"/>
      <c r="EAH60" s="20"/>
      <c r="EAI60" s="20"/>
      <c r="EAJ60" s="20"/>
      <c r="EAK60" s="20"/>
      <c r="EAL60" s="20"/>
      <c r="EAM60" s="20"/>
      <c r="EAN60" s="20"/>
      <c r="EAO60" s="20"/>
      <c r="EAP60" s="20"/>
      <c r="EAQ60" s="20"/>
      <c r="EAR60" s="20"/>
      <c r="EAS60" s="20"/>
      <c r="EAT60" s="20"/>
      <c r="EAU60" s="20"/>
      <c r="EAV60" s="20"/>
      <c r="EAW60" s="20"/>
      <c r="EAX60" s="20"/>
      <c r="EAY60" s="20"/>
      <c r="EAZ60" s="20"/>
      <c r="EBA60" s="20"/>
      <c r="EBB60" s="20"/>
      <c r="EBC60" s="20"/>
      <c r="EBD60" s="20"/>
      <c r="EBE60" s="20"/>
      <c r="EBF60" s="20"/>
      <c r="EBG60" s="20"/>
      <c r="EBH60" s="20"/>
      <c r="EBI60" s="20"/>
      <c r="EBJ60" s="20"/>
      <c r="EBK60" s="20"/>
      <c r="EBL60" s="20"/>
      <c r="EBM60" s="20"/>
      <c r="EBN60" s="20"/>
      <c r="EBO60" s="20"/>
      <c r="EBP60" s="20"/>
      <c r="EBQ60" s="20"/>
      <c r="EBR60" s="20"/>
      <c r="EBS60" s="20"/>
      <c r="EBT60" s="20"/>
      <c r="EBU60" s="20"/>
      <c r="EBV60" s="20"/>
      <c r="EBW60" s="20"/>
      <c r="EBX60" s="20"/>
      <c r="EBY60" s="20"/>
      <c r="EBZ60" s="20"/>
      <c r="ECA60" s="20"/>
      <c r="ECB60" s="20"/>
      <c r="ECC60" s="20"/>
      <c r="ECD60" s="20"/>
      <c r="ECE60" s="20"/>
      <c r="ECF60" s="20"/>
      <c r="ECG60" s="20"/>
      <c r="ECH60" s="20"/>
      <c r="ECI60" s="20"/>
      <c r="ECJ60" s="20"/>
      <c r="ECK60" s="20"/>
      <c r="ECL60" s="20"/>
      <c r="ECM60" s="20"/>
      <c r="ECN60" s="20"/>
      <c r="ECO60" s="20"/>
      <c r="ECP60" s="20"/>
      <c r="ECQ60" s="20"/>
      <c r="ECR60" s="20"/>
      <c r="ECS60" s="20"/>
      <c r="ECT60" s="20"/>
      <c r="ECU60" s="20"/>
      <c r="ECV60" s="20"/>
      <c r="ECW60" s="20"/>
      <c r="ECX60" s="20"/>
      <c r="ECY60" s="20"/>
      <c r="ECZ60" s="20"/>
      <c r="EDA60" s="20"/>
      <c r="EDB60" s="20"/>
      <c r="EDC60" s="20"/>
      <c r="EDD60" s="20"/>
      <c r="EDE60" s="20"/>
      <c r="EDF60" s="20"/>
      <c r="EDG60" s="20"/>
      <c r="EDH60" s="20"/>
      <c r="EDI60" s="20"/>
      <c r="EDJ60" s="20"/>
      <c r="EDK60" s="20"/>
      <c r="EDL60" s="20"/>
      <c r="EDM60" s="20"/>
      <c r="EDN60" s="20"/>
      <c r="EDO60" s="20"/>
      <c r="EDP60" s="20"/>
      <c r="EDQ60" s="20"/>
      <c r="EDR60" s="20"/>
      <c r="EDS60" s="20"/>
      <c r="EDT60" s="20"/>
      <c r="EDU60" s="20"/>
      <c r="EDV60" s="20"/>
      <c r="EDW60" s="20"/>
      <c r="EDX60" s="20"/>
      <c r="EDY60" s="20"/>
      <c r="EDZ60" s="20"/>
      <c r="EEA60" s="20"/>
      <c r="EEB60" s="20"/>
      <c r="EEC60" s="20"/>
      <c r="EED60" s="20"/>
      <c r="EEE60" s="20"/>
      <c r="EEF60" s="20"/>
      <c r="EEG60" s="20"/>
      <c r="EEH60" s="20"/>
      <c r="EEI60" s="20"/>
      <c r="EEJ60" s="20"/>
      <c r="EEK60" s="20"/>
      <c r="EEL60" s="20"/>
      <c r="EEM60" s="20"/>
      <c r="EEN60" s="20"/>
      <c r="EEO60" s="20"/>
      <c r="EEP60" s="20"/>
      <c r="EEQ60" s="20"/>
      <c r="EER60" s="20"/>
      <c r="EES60" s="20"/>
      <c r="EET60" s="20"/>
      <c r="EEU60" s="20"/>
      <c r="EEV60" s="20"/>
      <c r="EEW60" s="20"/>
      <c r="EEX60" s="20"/>
      <c r="EEY60" s="20"/>
      <c r="EEZ60" s="20"/>
      <c r="EFA60" s="20"/>
      <c r="EFB60" s="20"/>
      <c r="EFC60" s="20"/>
      <c r="EFD60" s="20"/>
      <c r="EFE60" s="20"/>
      <c r="EFF60" s="20"/>
      <c r="EFG60" s="20"/>
      <c r="EFH60" s="20"/>
      <c r="EFI60" s="20"/>
      <c r="EFJ60" s="20"/>
      <c r="EFK60" s="20"/>
      <c r="EFL60" s="20"/>
      <c r="EFM60" s="20"/>
      <c r="EFN60" s="20"/>
      <c r="EFO60" s="20"/>
      <c r="EFP60" s="20"/>
      <c r="EFQ60" s="20"/>
      <c r="EFR60" s="20"/>
      <c r="EFS60" s="20"/>
      <c r="EFT60" s="20"/>
      <c r="EFU60" s="20"/>
      <c r="EFV60" s="20"/>
      <c r="EFW60" s="20"/>
      <c r="EFX60" s="20"/>
      <c r="EFY60" s="20"/>
      <c r="EFZ60" s="20"/>
      <c r="EGA60" s="20"/>
      <c r="EGB60" s="20"/>
      <c r="EGC60" s="20"/>
      <c r="EGD60" s="20"/>
      <c r="EGE60" s="20"/>
      <c r="EGF60" s="20"/>
      <c r="EGG60" s="20"/>
      <c r="EGH60" s="20"/>
      <c r="EGI60" s="20"/>
      <c r="EGJ60" s="20"/>
      <c r="EGK60" s="20"/>
      <c r="EGL60" s="20"/>
      <c r="EGM60" s="20"/>
      <c r="EGN60" s="20"/>
      <c r="EGO60" s="20"/>
      <c r="EGP60" s="20"/>
      <c r="EGQ60" s="20"/>
      <c r="EGR60" s="20"/>
      <c r="EGS60" s="20"/>
      <c r="EGT60" s="20"/>
      <c r="EGU60" s="20"/>
      <c r="EGV60" s="20"/>
      <c r="EGW60" s="20"/>
      <c r="EGX60" s="20"/>
      <c r="EGY60" s="20"/>
      <c r="EGZ60" s="20"/>
      <c r="EHA60" s="20"/>
      <c r="EHB60" s="20"/>
      <c r="EHC60" s="20"/>
      <c r="EHD60" s="20"/>
      <c r="EHE60" s="20"/>
      <c r="EHF60" s="20"/>
      <c r="EHG60" s="20"/>
      <c r="EHH60" s="20"/>
      <c r="EHI60" s="20"/>
      <c r="EHJ60" s="20"/>
      <c r="EHK60" s="20"/>
      <c r="EHL60" s="20"/>
      <c r="EHM60" s="20"/>
      <c r="EHN60" s="20"/>
      <c r="EHO60" s="20"/>
      <c r="EHP60" s="20"/>
      <c r="EHQ60" s="20"/>
      <c r="EHR60" s="20"/>
      <c r="EHS60" s="20"/>
      <c r="EHT60" s="20"/>
      <c r="EHU60" s="20"/>
      <c r="EHV60" s="20"/>
      <c r="EHW60" s="20"/>
      <c r="EHX60" s="20"/>
      <c r="EHY60" s="20"/>
      <c r="EHZ60" s="20"/>
      <c r="EIA60" s="20"/>
      <c r="EIB60" s="20"/>
      <c r="EIC60" s="20"/>
      <c r="EID60" s="20"/>
      <c r="EIE60" s="20"/>
      <c r="EIF60" s="20"/>
      <c r="EIG60" s="20"/>
      <c r="EIH60" s="20"/>
      <c r="EII60" s="20"/>
      <c r="EIJ60" s="20"/>
      <c r="EIK60" s="20"/>
      <c r="EIL60" s="20"/>
      <c r="EIM60" s="20"/>
      <c r="EIN60" s="20"/>
      <c r="EIO60" s="20"/>
      <c r="EIP60" s="20"/>
      <c r="EIQ60" s="20"/>
      <c r="EIR60" s="20"/>
      <c r="EIS60" s="20"/>
      <c r="EIT60" s="20"/>
      <c r="EIU60" s="20"/>
      <c r="EIV60" s="20"/>
      <c r="EIW60" s="20"/>
      <c r="EIX60" s="20"/>
      <c r="EIY60" s="20"/>
      <c r="EIZ60" s="20"/>
      <c r="EJA60" s="20"/>
      <c r="EJB60" s="20"/>
      <c r="EJC60" s="20"/>
      <c r="EJD60" s="20"/>
      <c r="EJE60" s="20"/>
      <c r="EJF60" s="20"/>
      <c r="EJG60" s="20"/>
      <c r="EJH60" s="20"/>
      <c r="EJI60" s="20"/>
      <c r="EJJ60" s="20"/>
      <c r="EJK60" s="20"/>
      <c r="EJL60" s="20"/>
      <c r="EJM60" s="20"/>
      <c r="EJN60" s="20"/>
      <c r="EJO60" s="20"/>
      <c r="EJP60" s="20"/>
      <c r="EJQ60" s="20"/>
      <c r="EJR60" s="20"/>
      <c r="EJS60" s="20"/>
      <c r="EJT60" s="20"/>
      <c r="EJU60" s="20"/>
      <c r="EJV60" s="20"/>
      <c r="EJW60" s="20"/>
      <c r="EJX60" s="20"/>
      <c r="EJY60" s="20"/>
      <c r="EJZ60" s="20"/>
      <c r="EKA60" s="20"/>
      <c r="EKB60" s="20"/>
      <c r="EKC60" s="20"/>
      <c r="EKD60" s="20"/>
      <c r="EKE60" s="20"/>
      <c r="EKF60" s="20"/>
      <c r="EKG60" s="20"/>
      <c r="EKH60" s="20"/>
      <c r="EKI60" s="20"/>
      <c r="EKJ60" s="20"/>
      <c r="EKK60" s="20"/>
      <c r="EKL60" s="20"/>
      <c r="EKM60" s="20"/>
      <c r="EKN60" s="20"/>
      <c r="EKO60" s="20"/>
      <c r="EKP60" s="20"/>
      <c r="EKQ60" s="20"/>
      <c r="EKR60" s="20"/>
      <c r="EKS60" s="20"/>
      <c r="EKT60" s="20"/>
      <c r="EKU60" s="20"/>
      <c r="EKV60" s="20"/>
      <c r="EKW60" s="20"/>
      <c r="EKX60" s="20"/>
      <c r="EKY60" s="20"/>
      <c r="EKZ60" s="20"/>
      <c r="ELA60" s="20"/>
      <c r="ELB60" s="20"/>
      <c r="ELC60" s="20"/>
      <c r="ELD60" s="20"/>
      <c r="ELE60" s="20"/>
      <c r="ELF60" s="20"/>
      <c r="ELG60" s="20"/>
      <c r="ELH60" s="20"/>
      <c r="ELI60" s="20"/>
      <c r="ELJ60" s="20"/>
      <c r="ELK60" s="20"/>
      <c r="ELL60" s="20"/>
      <c r="ELM60" s="20"/>
      <c r="ELN60" s="20"/>
      <c r="ELO60" s="20"/>
      <c r="ELP60" s="20"/>
      <c r="ELQ60" s="20"/>
      <c r="ELR60" s="20"/>
      <c r="ELS60" s="20"/>
      <c r="ELT60" s="20"/>
      <c r="ELU60" s="20"/>
      <c r="ELV60" s="20"/>
      <c r="ELW60" s="20"/>
      <c r="ELX60" s="20"/>
      <c r="ELY60" s="20"/>
      <c r="ELZ60" s="20"/>
      <c r="EMA60" s="20"/>
      <c r="EMB60" s="20"/>
      <c r="EMC60" s="20"/>
      <c r="EMD60" s="20"/>
      <c r="EME60" s="20"/>
      <c r="EMF60" s="20"/>
      <c r="EMG60" s="20"/>
      <c r="EMH60" s="20"/>
      <c r="EMI60" s="20"/>
      <c r="EMJ60" s="20"/>
      <c r="EMK60" s="20"/>
      <c r="EML60" s="20"/>
      <c r="EMM60" s="20"/>
      <c r="EMN60" s="20"/>
      <c r="EMO60" s="20"/>
      <c r="EMP60" s="20"/>
      <c r="EMQ60" s="20"/>
      <c r="EMR60" s="20"/>
      <c r="EMS60" s="20"/>
      <c r="EMT60" s="20"/>
      <c r="EMU60" s="20"/>
      <c r="EMV60" s="20"/>
      <c r="EMW60" s="20"/>
      <c r="EMX60" s="20"/>
      <c r="EMY60" s="20"/>
      <c r="EMZ60" s="20"/>
      <c r="ENA60" s="20"/>
      <c r="ENB60" s="20"/>
      <c r="ENC60" s="20"/>
      <c r="END60" s="20"/>
      <c r="ENE60" s="20"/>
      <c r="ENF60" s="20"/>
      <c r="ENG60" s="20"/>
      <c r="ENH60" s="20"/>
      <c r="ENI60" s="20"/>
      <c r="ENJ60" s="20"/>
      <c r="ENK60" s="20"/>
      <c r="ENL60" s="20"/>
      <c r="ENM60" s="20"/>
      <c r="ENN60" s="20"/>
      <c r="ENO60" s="20"/>
      <c r="ENP60" s="20"/>
      <c r="ENQ60" s="20"/>
      <c r="ENR60" s="20"/>
      <c r="ENS60" s="20"/>
      <c r="ENT60" s="20"/>
      <c r="ENU60" s="20"/>
      <c r="ENV60" s="20"/>
      <c r="ENW60" s="20"/>
      <c r="ENX60" s="20"/>
      <c r="ENY60" s="20"/>
      <c r="ENZ60" s="20"/>
      <c r="EOA60" s="20"/>
      <c r="EOB60" s="20"/>
      <c r="EOC60" s="20"/>
      <c r="EOD60" s="20"/>
      <c r="EOE60" s="20"/>
      <c r="EOF60" s="20"/>
      <c r="EOG60" s="20"/>
      <c r="EOH60" s="20"/>
      <c r="EOI60" s="20"/>
      <c r="EOJ60" s="20"/>
      <c r="EOK60" s="20"/>
      <c r="EOL60" s="20"/>
      <c r="EOM60" s="20"/>
      <c r="EON60" s="20"/>
      <c r="EOO60" s="20"/>
      <c r="EOP60" s="20"/>
      <c r="EOQ60" s="20"/>
      <c r="EOR60" s="20"/>
      <c r="EOS60" s="20"/>
      <c r="EOT60" s="20"/>
      <c r="EOU60" s="20"/>
      <c r="EOV60" s="20"/>
      <c r="EOW60" s="20"/>
      <c r="EOX60" s="20"/>
      <c r="EOY60" s="20"/>
      <c r="EOZ60" s="20"/>
      <c r="EPA60" s="20"/>
      <c r="EPB60" s="20"/>
      <c r="EPC60" s="20"/>
      <c r="EPD60" s="20"/>
      <c r="EPE60" s="20"/>
      <c r="EPF60" s="20"/>
      <c r="EPG60" s="20"/>
      <c r="EPH60" s="20"/>
      <c r="EPI60" s="20"/>
      <c r="EPJ60" s="20"/>
      <c r="EPK60" s="20"/>
      <c r="EPL60" s="20"/>
      <c r="EPM60" s="20"/>
      <c r="EPN60" s="20"/>
      <c r="EPO60" s="20"/>
      <c r="EPP60" s="20"/>
      <c r="EPQ60" s="20"/>
      <c r="EPR60" s="20"/>
      <c r="EPS60" s="20"/>
      <c r="EPT60" s="20"/>
      <c r="EPU60" s="20"/>
      <c r="EPV60" s="20"/>
      <c r="EPW60" s="20"/>
      <c r="EPX60" s="20"/>
      <c r="EPY60" s="20"/>
      <c r="EPZ60" s="20"/>
      <c r="EQA60" s="20"/>
      <c r="EQB60" s="20"/>
      <c r="EQC60" s="20"/>
      <c r="EQD60" s="20"/>
      <c r="EQE60" s="20"/>
      <c r="EQF60" s="20"/>
      <c r="EQG60" s="20"/>
      <c r="EQH60" s="20"/>
      <c r="EQI60" s="20"/>
      <c r="EQJ60" s="20"/>
      <c r="EQK60" s="20"/>
      <c r="EQL60" s="20"/>
      <c r="EQM60" s="20"/>
      <c r="EQN60" s="20"/>
      <c r="EQO60" s="20"/>
      <c r="EQP60" s="20"/>
      <c r="EQQ60" s="20"/>
      <c r="EQR60" s="20"/>
      <c r="EQS60" s="20"/>
      <c r="EQT60" s="20"/>
      <c r="EQU60" s="20"/>
      <c r="EQV60" s="20"/>
      <c r="EQW60" s="20"/>
      <c r="EQX60" s="20"/>
      <c r="EQY60" s="20"/>
      <c r="EQZ60" s="20"/>
      <c r="ERA60" s="20"/>
      <c r="ERB60" s="20"/>
      <c r="ERC60" s="20"/>
      <c r="ERD60" s="20"/>
      <c r="ERE60" s="20"/>
      <c r="ERF60" s="20"/>
      <c r="ERG60" s="20"/>
      <c r="ERH60" s="20"/>
      <c r="ERI60" s="20"/>
      <c r="ERJ60" s="20"/>
      <c r="ERK60" s="20"/>
      <c r="ERL60" s="20"/>
      <c r="ERM60" s="20"/>
      <c r="ERN60" s="20"/>
      <c r="ERO60" s="20"/>
      <c r="ERP60" s="20"/>
      <c r="ERQ60" s="20"/>
      <c r="ERR60" s="20"/>
      <c r="ERS60" s="20"/>
      <c r="ERT60" s="20"/>
      <c r="ERU60" s="20"/>
      <c r="ERV60" s="20"/>
      <c r="ERW60" s="20"/>
      <c r="ERX60" s="20"/>
      <c r="ERY60" s="20"/>
      <c r="ERZ60" s="20"/>
      <c r="ESA60" s="20"/>
      <c r="ESB60" s="20"/>
      <c r="ESC60" s="20"/>
      <c r="ESD60" s="20"/>
      <c r="ESE60" s="20"/>
      <c r="ESF60" s="20"/>
      <c r="ESG60" s="20"/>
      <c r="ESH60" s="20"/>
      <c r="ESI60" s="20"/>
      <c r="ESJ60" s="20"/>
      <c r="ESK60" s="20"/>
      <c r="ESL60" s="20"/>
      <c r="ESM60" s="20"/>
      <c r="ESN60" s="20"/>
      <c r="ESO60" s="20"/>
      <c r="ESP60" s="20"/>
      <c r="ESQ60" s="20"/>
      <c r="ESR60" s="20"/>
      <c r="ESS60" s="20"/>
      <c r="EST60" s="20"/>
      <c r="ESU60" s="20"/>
      <c r="ESV60" s="20"/>
      <c r="ESW60" s="20"/>
      <c r="ESX60" s="20"/>
      <c r="ESY60" s="20"/>
      <c r="ESZ60" s="20"/>
      <c r="ETA60" s="20"/>
      <c r="ETB60" s="20"/>
      <c r="ETC60" s="20"/>
      <c r="ETD60" s="20"/>
      <c r="ETE60" s="20"/>
      <c r="ETF60" s="20"/>
      <c r="ETG60" s="20"/>
      <c r="ETH60" s="20"/>
      <c r="ETI60" s="20"/>
      <c r="ETJ60" s="20"/>
      <c r="ETK60" s="20"/>
      <c r="ETL60" s="20"/>
      <c r="ETM60" s="20"/>
      <c r="ETN60" s="20"/>
      <c r="ETO60" s="20"/>
      <c r="ETP60" s="20"/>
      <c r="ETQ60" s="20"/>
      <c r="ETR60" s="20"/>
      <c r="ETS60" s="20"/>
      <c r="ETT60" s="20"/>
      <c r="ETU60" s="20"/>
      <c r="ETV60" s="20"/>
      <c r="ETW60" s="20"/>
      <c r="ETX60" s="20"/>
      <c r="ETY60" s="20"/>
      <c r="ETZ60" s="20"/>
      <c r="EUA60" s="20"/>
      <c r="EUB60" s="20"/>
      <c r="EUC60" s="20"/>
      <c r="EUD60" s="20"/>
      <c r="EUE60" s="20"/>
      <c r="EUF60" s="20"/>
      <c r="EUG60" s="20"/>
      <c r="EUH60" s="20"/>
      <c r="EUI60" s="20"/>
      <c r="EUJ60" s="20"/>
      <c r="EUK60" s="20"/>
      <c r="EUL60" s="20"/>
      <c r="EUM60" s="20"/>
      <c r="EUN60" s="20"/>
      <c r="EUO60" s="20"/>
      <c r="EUP60" s="20"/>
      <c r="EUQ60" s="20"/>
      <c r="EUR60" s="20"/>
      <c r="EUS60" s="20"/>
      <c r="EUT60" s="20"/>
      <c r="EUU60" s="20"/>
      <c r="EUV60" s="20"/>
      <c r="EUW60" s="20"/>
      <c r="EUX60" s="20"/>
      <c r="EUY60" s="20"/>
      <c r="EUZ60" s="20"/>
      <c r="EVA60" s="20"/>
      <c r="EVB60" s="20"/>
      <c r="EVC60" s="20"/>
      <c r="EVD60" s="20"/>
      <c r="EVE60" s="20"/>
      <c r="EVF60" s="20"/>
      <c r="EVG60" s="20"/>
      <c r="EVH60" s="20"/>
      <c r="EVI60" s="20"/>
      <c r="EVJ60" s="20"/>
      <c r="EVK60" s="20"/>
      <c r="EVL60" s="20"/>
      <c r="EVM60" s="20"/>
      <c r="EVN60" s="20"/>
      <c r="EVO60" s="20"/>
      <c r="EVP60" s="20"/>
      <c r="EVQ60" s="20"/>
      <c r="EVR60" s="20"/>
      <c r="EVS60" s="20"/>
      <c r="EVT60" s="20"/>
      <c r="EVU60" s="20"/>
      <c r="EVV60" s="20"/>
      <c r="EVW60" s="20"/>
      <c r="EVX60" s="20"/>
      <c r="EVY60" s="20"/>
      <c r="EVZ60" s="20"/>
      <c r="EWA60" s="20"/>
      <c r="EWB60" s="20"/>
      <c r="EWC60" s="20"/>
      <c r="EWD60" s="20"/>
      <c r="EWE60" s="20"/>
      <c r="EWF60" s="20"/>
      <c r="EWG60" s="20"/>
      <c r="EWH60" s="20"/>
      <c r="EWI60" s="20"/>
      <c r="EWJ60" s="20"/>
      <c r="EWK60" s="20"/>
      <c r="EWL60" s="20"/>
      <c r="EWM60" s="20"/>
      <c r="EWN60" s="20"/>
      <c r="EWO60" s="20"/>
      <c r="EWP60" s="20"/>
      <c r="EWQ60" s="20"/>
      <c r="EWR60" s="20"/>
      <c r="EWS60" s="20"/>
      <c r="EWT60" s="20"/>
      <c r="EWU60" s="20"/>
      <c r="EWV60" s="20"/>
      <c r="EWW60" s="20"/>
      <c r="EWX60" s="20"/>
      <c r="EWY60" s="20"/>
      <c r="EWZ60" s="20"/>
      <c r="EXA60" s="20"/>
      <c r="EXB60" s="20"/>
      <c r="EXC60" s="20"/>
      <c r="EXD60" s="20"/>
      <c r="EXE60" s="20"/>
      <c r="EXF60" s="20"/>
      <c r="EXG60" s="20"/>
      <c r="EXH60" s="20"/>
      <c r="EXI60" s="20"/>
      <c r="EXJ60" s="20"/>
      <c r="EXK60" s="20"/>
      <c r="EXL60" s="20"/>
      <c r="EXM60" s="20"/>
      <c r="EXN60" s="20"/>
      <c r="EXO60" s="20"/>
      <c r="EXP60" s="20"/>
      <c r="EXQ60" s="20"/>
      <c r="EXR60" s="20"/>
      <c r="EXS60" s="20"/>
      <c r="EXT60" s="20"/>
      <c r="EXU60" s="20"/>
      <c r="EXV60" s="20"/>
      <c r="EXW60" s="20"/>
      <c r="EXX60" s="20"/>
      <c r="EXY60" s="20"/>
      <c r="EXZ60" s="20"/>
      <c r="EYA60" s="20"/>
      <c r="EYB60" s="20"/>
      <c r="EYC60" s="20"/>
      <c r="EYD60" s="20"/>
      <c r="EYE60" s="20"/>
      <c r="EYF60" s="20"/>
      <c r="EYG60" s="20"/>
      <c r="EYH60" s="20"/>
      <c r="EYI60" s="20"/>
      <c r="EYJ60" s="20"/>
      <c r="EYK60" s="20"/>
      <c r="EYL60" s="20"/>
      <c r="EYM60" s="20"/>
      <c r="EYN60" s="20"/>
      <c r="EYO60" s="20"/>
      <c r="EYP60" s="20"/>
      <c r="EYQ60" s="20"/>
      <c r="EYR60" s="20"/>
      <c r="EYS60" s="20"/>
      <c r="EYT60" s="20"/>
      <c r="EYU60" s="20"/>
      <c r="EYV60" s="20"/>
      <c r="EYW60" s="20"/>
      <c r="EYX60" s="20"/>
      <c r="EYY60" s="20"/>
      <c r="EYZ60" s="20"/>
      <c r="EZA60" s="20"/>
      <c r="EZB60" s="20"/>
      <c r="EZC60" s="20"/>
      <c r="EZD60" s="20"/>
      <c r="EZE60" s="20"/>
      <c r="EZF60" s="20"/>
      <c r="EZG60" s="20"/>
      <c r="EZH60" s="20"/>
      <c r="EZI60" s="20"/>
      <c r="EZJ60" s="20"/>
      <c r="EZK60" s="20"/>
      <c r="EZL60" s="20"/>
      <c r="EZM60" s="20"/>
      <c r="EZN60" s="20"/>
      <c r="EZO60" s="20"/>
      <c r="EZP60" s="20"/>
      <c r="EZQ60" s="20"/>
      <c r="EZR60" s="20"/>
      <c r="EZS60" s="20"/>
      <c r="EZT60" s="20"/>
      <c r="EZU60" s="20"/>
      <c r="EZV60" s="20"/>
      <c r="EZW60" s="20"/>
      <c r="EZX60" s="20"/>
      <c r="EZY60" s="20"/>
      <c r="EZZ60" s="20"/>
      <c r="FAA60" s="20"/>
      <c r="FAB60" s="20"/>
      <c r="FAC60" s="20"/>
      <c r="FAD60" s="20"/>
      <c r="FAE60" s="20"/>
      <c r="FAF60" s="20"/>
      <c r="FAG60" s="20"/>
      <c r="FAH60" s="20"/>
      <c r="FAI60" s="20"/>
      <c r="FAJ60" s="20"/>
      <c r="FAK60" s="20"/>
      <c r="FAL60" s="20"/>
      <c r="FAM60" s="20"/>
      <c r="FAN60" s="20"/>
      <c r="FAO60" s="20"/>
      <c r="FAP60" s="20"/>
      <c r="FAQ60" s="20"/>
      <c r="FAR60" s="20"/>
      <c r="FAS60" s="20"/>
      <c r="FAT60" s="20"/>
      <c r="FAU60" s="20"/>
      <c r="FAV60" s="20"/>
      <c r="FAW60" s="20"/>
      <c r="FAX60" s="20"/>
      <c r="FAY60" s="20"/>
      <c r="FAZ60" s="20"/>
      <c r="FBA60" s="20"/>
      <c r="FBB60" s="20"/>
      <c r="FBC60" s="20"/>
      <c r="FBD60" s="20"/>
      <c r="FBE60" s="20"/>
      <c r="FBF60" s="20"/>
      <c r="FBG60" s="20"/>
      <c r="FBH60" s="20"/>
      <c r="FBI60" s="20"/>
      <c r="FBJ60" s="20"/>
      <c r="FBK60" s="20"/>
      <c r="FBL60" s="20"/>
      <c r="FBM60" s="20"/>
      <c r="FBN60" s="20"/>
      <c r="FBO60" s="20"/>
      <c r="FBP60" s="20"/>
      <c r="FBQ60" s="20"/>
      <c r="FBR60" s="20"/>
      <c r="FBS60" s="20"/>
      <c r="FBT60" s="20"/>
      <c r="FBU60" s="20"/>
      <c r="FBV60" s="20"/>
      <c r="FBW60" s="20"/>
      <c r="FBX60" s="20"/>
      <c r="FBY60" s="20"/>
      <c r="FBZ60" s="20"/>
      <c r="FCA60" s="20"/>
      <c r="FCB60" s="20"/>
      <c r="FCC60" s="20"/>
      <c r="FCD60" s="20"/>
      <c r="FCE60" s="20"/>
      <c r="FCF60" s="20"/>
      <c r="FCG60" s="20"/>
      <c r="FCH60" s="20"/>
      <c r="FCI60" s="20"/>
      <c r="FCJ60" s="20"/>
      <c r="FCK60" s="20"/>
      <c r="FCL60" s="20"/>
      <c r="FCM60" s="20"/>
      <c r="FCN60" s="20"/>
      <c r="FCO60" s="20"/>
      <c r="FCP60" s="20"/>
      <c r="FCQ60" s="20"/>
      <c r="FCR60" s="20"/>
      <c r="FCS60" s="20"/>
      <c r="FCT60" s="20"/>
      <c r="FCU60" s="20"/>
      <c r="FCV60" s="20"/>
      <c r="FCW60" s="20"/>
      <c r="FCX60" s="20"/>
      <c r="FCY60" s="20"/>
      <c r="FCZ60" s="20"/>
      <c r="FDA60" s="20"/>
      <c r="FDB60" s="20"/>
      <c r="FDC60" s="20"/>
      <c r="FDD60" s="20"/>
      <c r="FDE60" s="20"/>
      <c r="FDF60" s="20"/>
      <c r="FDG60" s="20"/>
      <c r="FDH60" s="20"/>
      <c r="FDI60" s="20"/>
      <c r="FDJ60" s="20"/>
      <c r="FDK60" s="20"/>
      <c r="FDL60" s="20"/>
      <c r="FDM60" s="20"/>
      <c r="FDN60" s="20"/>
      <c r="FDO60" s="20"/>
      <c r="FDP60" s="20"/>
      <c r="FDQ60" s="20"/>
      <c r="FDR60" s="20"/>
      <c r="FDS60" s="20"/>
      <c r="FDT60" s="20"/>
      <c r="FDU60" s="20"/>
      <c r="FDV60" s="20"/>
      <c r="FDW60" s="20"/>
      <c r="FDX60" s="20"/>
      <c r="FDY60" s="20"/>
      <c r="FDZ60" s="20"/>
      <c r="FEA60" s="20"/>
      <c r="FEB60" s="20"/>
      <c r="FEC60" s="20"/>
      <c r="FED60" s="20"/>
      <c r="FEE60" s="20"/>
      <c r="FEF60" s="20"/>
      <c r="FEG60" s="20"/>
      <c r="FEH60" s="20"/>
      <c r="FEI60" s="20"/>
      <c r="FEJ60" s="20"/>
      <c r="FEK60" s="20"/>
      <c r="FEL60" s="20"/>
      <c r="FEM60" s="20"/>
      <c r="FEN60" s="20"/>
      <c r="FEO60" s="20"/>
      <c r="FEP60" s="20"/>
      <c r="FEQ60" s="20"/>
      <c r="FER60" s="20"/>
      <c r="FES60" s="20"/>
      <c r="FET60" s="20"/>
      <c r="FEU60" s="20"/>
      <c r="FEV60" s="20"/>
      <c r="FEW60" s="20"/>
      <c r="FEX60" s="20"/>
      <c r="FEY60" s="20"/>
      <c r="FEZ60" s="20"/>
      <c r="FFA60" s="20"/>
      <c r="FFB60" s="20"/>
      <c r="FFC60" s="20"/>
      <c r="FFD60" s="20"/>
      <c r="FFE60" s="20"/>
      <c r="FFF60" s="20"/>
      <c r="FFG60" s="20"/>
      <c r="FFH60" s="20"/>
      <c r="FFI60" s="20"/>
      <c r="FFJ60" s="20"/>
      <c r="FFK60" s="20"/>
      <c r="FFL60" s="20"/>
      <c r="FFM60" s="20"/>
      <c r="FFN60" s="20"/>
      <c r="FFO60" s="20"/>
      <c r="FFP60" s="20"/>
      <c r="FFQ60" s="20"/>
      <c r="FFR60" s="20"/>
      <c r="FFS60" s="20"/>
      <c r="FFT60" s="20"/>
      <c r="FFU60" s="20"/>
      <c r="FFV60" s="20"/>
      <c r="FFW60" s="20"/>
      <c r="FFX60" s="20"/>
      <c r="FFY60" s="20"/>
      <c r="FFZ60" s="20"/>
      <c r="FGA60" s="20"/>
      <c r="FGB60" s="20"/>
      <c r="FGC60" s="20"/>
      <c r="FGD60" s="20"/>
      <c r="FGE60" s="20"/>
      <c r="FGF60" s="20"/>
      <c r="FGG60" s="20"/>
      <c r="FGH60" s="20"/>
      <c r="FGI60" s="20"/>
      <c r="FGJ60" s="20"/>
      <c r="FGK60" s="20"/>
      <c r="FGL60" s="20"/>
      <c r="FGM60" s="20"/>
      <c r="FGN60" s="20"/>
      <c r="FGO60" s="20"/>
      <c r="FGP60" s="20"/>
      <c r="FGQ60" s="20"/>
      <c r="FGR60" s="20"/>
      <c r="FGS60" s="20"/>
      <c r="FGT60" s="20"/>
      <c r="FGU60" s="20"/>
      <c r="FGV60" s="20"/>
      <c r="FGW60" s="20"/>
      <c r="FGX60" s="20"/>
      <c r="FGY60" s="20"/>
      <c r="FGZ60" s="20"/>
      <c r="FHA60" s="20"/>
      <c r="FHB60" s="20"/>
      <c r="FHC60" s="20"/>
      <c r="FHD60" s="20"/>
      <c r="FHE60" s="20"/>
      <c r="FHF60" s="20"/>
      <c r="FHG60" s="20"/>
      <c r="FHH60" s="20"/>
      <c r="FHI60" s="20"/>
      <c r="FHJ60" s="20"/>
      <c r="FHK60" s="20"/>
      <c r="FHL60" s="20"/>
      <c r="FHM60" s="20"/>
      <c r="FHN60" s="20"/>
      <c r="FHO60" s="20"/>
      <c r="FHP60" s="20"/>
      <c r="FHQ60" s="20"/>
      <c r="FHR60" s="20"/>
      <c r="FHS60" s="20"/>
      <c r="FHT60" s="20"/>
      <c r="FHU60" s="20"/>
      <c r="FHV60" s="20"/>
      <c r="FHW60" s="20"/>
      <c r="FHX60" s="20"/>
      <c r="FHY60" s="20"/>
      <c r="FHZ60" s="20"/>
      <c r="FIA60" s="20"/>
      <c r="FIB60" s="20"/>
      <c r="FIC60" s="20"/>
      <c r="FID60" s="20"/>
      <c r="FIE60" s="20"/>
      <c r="FIF60" s="20"/>
      <c r="FIG60" s="20"/>
      <c r="FIH60" s="20"/>
      <c r="FII60" s="20"/>
      <c r="FIJ60" s="20"/>
      <c r="FIK60" s="20"/>
      <c r="FIL60" s="20"/>
      <c r="FIM60" s="20"/>
      <c r="FIN60" s="20"/>
      <c r="FIO60" s="20"/>
      <c r="FIP60" s="20"/>
      <c r="FIQ60" s="20"/>
      <c r="FIR60" s="20"/>
      <c r="FIS60" s="20"/>
      <c r="FIT60" s="20"/>
      <c r="FIU60" s="20"/>
      <c r="FIV60" s="20"/>
      <c r="FIW60" s="20"/>
      <c r="FIX60" s="20"/>
      <c r="FIY60" s="20"/>
      <c r="FIZ60" s="20"/>
      <c r="FJA60" s="20"/>
      <c r="FJB60" s="20"/>
      <c r="FJC60" s="20"/>
      <c r="FJD60" s="20"/>
      <c r="FJE60" s="20"/>
      <c r="FJF60" s="20"/>
      <c r="FJG60" s="20"/>
      <c r="FJH60" s="20"/>
      <c r="FJI60" s="20"/>
      <c r="FJJ60" s="20"/>
      <c r="FJK60" s="20"/>
      <c r="FJL60" s="20"/>
      <c r="FJM60" s="20"/>
      <c r="FJN60" s="20"/>
      <c r="FJO60" s="20"/>
      <c r="FJP60" s="20"/>
      <c r="FJQ60" s="20"/>
      <c r="FJR60" s="20"/>
      <c r="FJS60" s="20"/>
      <c r="FJT60" s="20"/>
      <c r="FJU60" s="20"/>
      <c r="FJV60" s="20"/>
      <c r="FJW60" s="20"/>
      <c r="FJX60" s="20"/>
      <c r="FJY60" s="20"/>
      <c r="FJZ60" s="20"/>
      <c r="FKA60" s="20"/>
      <c r="FKB60" s="20"/>
      <c r="FKC60" s="20"/>
      <c r="FKD60" s="20"/>
      <c r="FKE60" s="20"/>
      <c r="FKF60" s="20"/>
      <c r="FKG60" s="20"/>
      <c r="FKH60" s="20"/>
      <c r="FKI60" s="20"/>
      <c r="FKJ60" s="20"/>
      <c r="FKK60" s="20"/>
      <c r="FKL60" s="20"/>
      <c r="FKM60" s="20"/>
      <c r="FKN60" s="20"/>
      <c r="FKO60" s="20"/>
      <c r="FKP60" s="20"/>
      <c r="FKQ60" s="20"/>
      <c r="FKR60" s="20"/>
      <c r="FKS60" s="20"/>
      <c r="FKT60" s="20"/>
      <c r="FKU60" s="20"/>
      <c r="FKV60" s="20"/>
      <c r="FKW60" s="20"/>
      <c r="FKX60" s="20"/>
      <c r="FKY60" s="20"/>
      <c r="FKZ60" s="20"/>
      <c r="FLA60" s="20"/>
      <c r="FLB60" s="20"/>
      <c r="FLC60" s="20"/>
      <c r="FLD60" s="20"/>
      <c r="FLE60" s="20"/>
      <c r="FLF60" s="20"/>
      <c r="FLG60" s="20"/>
      <c r="FLH60" s="20"/>
      <c r="FLI60" s="20"/>
      <c r="FLJ60" s="20"/>
      <c r="FLK60" s="20"/>
      <c r="FLL60" s="20"/>
      <c r="FLM60" s="20"/>
      <c r="FLN60" s="20"/>
      <c r="FLO60" s="20"/>
      <c r="FLP60" s="20"/>
      <c r="FLQ60" s="20"/>
      <c r="FLR60" s="20"/>
      <c r="FLS60" s="20"/>
      <c r="FLT60" s="20"/>
      <c r="FLU60" s="20"/>
      <c r="FLV60" s="20"/>
      <c r="FLW60" s="20"/>
      <c r="FLX60" s="20"/>
      <c r="FLY60" s="20"/>
      <c r="FLZ60" s="20"/>
      <c r="FMA60" s="20"/>
      <c r="FMB60" s="20"/>
      <c r="FMC60" s="20"/>
      <c r="FMD60" s="20"/>
      <c r="FME60" s="20"/>
      <c r="FMF60" s="20"/>
      <c r="FMG60" s="20"/>
      <c r="FMH60" s="20"/>
      <c r="FMI60" s="20"/>
      <c r="FMJ60" s="20"/>
      <c r="FMK60" s="20"/>
      <c r="FML60" s="20"/>
      <c r="FMM60" s="20"/>
      <c r="FMN60" s="20"/>
      <c r="FMO60" s="20"/>
      <c r="FMP60" s="20"/>
      <c r="FMQ60" s="20"/>
      <c r="FMR60" s="20"/>
      <c r="FMS60" s="20"/>
      <c r="FMT60" s="20"/>
      <c r="FMU60" s="20"/>
      <c r="FMV60" s="20"/>
      <c r="FMW60" s="20"/>
      <c r="FMX60" s="20"/>
      <c r="FMY60" s="20"/>
      <c r="FMZ60" s="20"/>
      <c r="FNA60" s="20"/>
      <c r="FNB60" s="20"/>
      <c r="FNC60" s="20"/>
      <c r="FND60" s="20"/>
      <c r="FNE60" s="20"/>
      <c r="FNF60" s="20"/>
      <c r="FNG60" s="20"/>
      <c r="FNH60" s="20"/>
      <c r="FNI60" s="20"/>
      <c r="FNJ60" s="20"/>
      <c r="FNK60" s="20"/>
      <c r="FNL60" s="20"/>
      <c r="FNM60" s="20"/>
      <c r="FNN60" s="20"/>
      <c r="FNO60" s="20"/>
      <c r="FNP60" s="20"/>
      <c r="FNQ60" s="20"/>
      <c r="FNR60" s="20"/>
      <c r="FNS60" s="20"/>
      <c r="FNT60" s="20"/>
      <c r="FNU60" s="20"/>
      <c r="FNV60" s="20"/>
      <c r="FNW60" s="20"/>
      <c r="FNX60" s="20"/>
      <c r="FNY60" s="20"/>
      <c r="FNZ60" s="20"/>
      <c r="FOA60" s="20"/>
      <c r="FOB60" s="20"/>
      <c r="FOC60" s="20"/>
      <c r="FOD60" s="20"/>
      <c r="FOE60" s="20"/>
      <c r="FOF60" s="20"/>
      <c r="FOG60" s="20"/>
      <c r="FOH60" s="20"/>
      <c r="FOI60" s="20"/>
      <c r="FOJ60" s="20"/>
      <c r="FOK60" s="20"/>
      <c r="FOL60" s="20"/>
      <c r="FOM60" s="20"/>
      <c r="FON60" s="20"/>
      <c r="FOO60" s="20"/>
      <c r="FOP60" s="20"/>
      <c r="FOQ60" s="20"/>
      <c r="FOR60" s="20"/>
      <c r="FOS60" s="20"/>
      <c r="FOT60" s="20"/>
      <c r="FOU60" s="20"/>
      <c r="FOV60" s="20"/>
      <c r="FOW60" s="20"/>
      <c r="FOX60" s="20"/>
      <c r="FOY60" s="20"/>
      <c r="FOZ60" s="20"/>
      <c r="FPA60" s="20"/>
      <c r="FPB60" s="20"/>
      <c r="FPC60" s="20"/>
      <c r="FPD60" s="20"/>
      <c r="FPE60" s="20"/>
      <c r="FPF60" s="20"/>
      <c r="FPG60" s="20"/>
      <c r="FPH60" s="20"/>
      <c r="FPI60" s="20"/>
      <c r="FPJ60" s="20"/>
      <c r="FPK60" s="20"/>
      <c r="FPL60" s="20"/>
      <c r="FPM60" s="20"/>
      <c r="FPN60" s="20"/>
      <c r="FPO60" s="20"/>
      <c r="FPP60" s="20"/>
      <c r="FPQ60" s="20"/>
      <c r="FPR60" s="20"/>
      <c r="FPS60" s="20"/>
      <c r="FPT60" s="20"/>
      <c r="FPU60" s="20"/>
      <c r="FPV60" s="20"/>
      <c r="FPW60" s="20"/>
      <c r="FPX60" s="20"/>
      <c r="FPY60" s="20"/>
      <c r="FPZ60" s="20"/>
      <c r="FQA60" s="20"/>
      <c r="FQB60" s="20"/>
      <c r="FQC60" s="20"/>
      <c r="FQD60" s="20"/>
      <c r="FQE60" s="20"/>
      <c r="FQF60" s="20"/>
      <c r="FQG60" s="20"/>
      <c r="FQH60" s="20"/>
      <c r="FQI60" s="20"/>
      <c r="FQJ60" s="20"/>
      <c r="FQK60" s="20"/>
      <c r="FQL60" s="20"/>
      <c r="FQM60" s="20"/>
      <c r="FQN60" s="20"/>
      <c r="FQO60" s="20"/>
      <c r="FQP60" s="20"/>
      <c r="FQQ60" s="20"/>
      <c r="FQR60" s="20"/>
      <c r="FQS60" s="20"/>
      <c r="FQT60" s="20"/>
      <c r="FQU60" s="20"/>
      <c r="FQV60" s="20"/>
      <c r="FQW60" s="20"/>
      <c r="FQX60" s="20"/>
      <c r="FQY60" s="20"/>
      <c r="FQZ60" s="20"/>
      <c r="FRA60" s="20"/>
      <c r="FRB60" s="20"/>
      <c r="FRC60" s="20"/>
      <c r="FRD60" s="20"/>
      <c r="FRE60" s="20"/>
      <c r="FRF60" s="20"/>
      <c r="FRG60" s="20"/>
      <c r="FRH60" s="20"/>
      <c r="FRI60" s="20"/>
      <c r="FRJ60" s="20"/>
      <c r="FRK60" s="20"/>
      <c r="FRL60" s="20"/>
      <c r="FRM60" s="20"/>
      <c r="FRN60" s="20"/>
      <c r="FRO60" s="20"/>
      <c r="FRP60" s="20"/>
      <c r="FRQ60" s="20"/>
      <c r="FRR60" s="20"/>
      <c r="FRS60" s="20"/>
      <c r="FRT60" s="20"/>
      <c r="FRU60" s="20"/>
      <c r="FRV60" s="20"/>
      <c r="FRW60" s="20"/>
      <c r="FRX60" s="20"/>
      <c r="FRY60" s="20"/>
      <c r="FRZ60" s="20"/>
      <c r="FSA60" s="20"/>
      <c r="FSB60" s="20"/>
      <c r="FSC60" s="20"/>
      <c r="FSD60" s="20"/>
      <c r="FSE60" s="20"/>
      <c r="FSF60" s="20"/>
      <c r="FSG60" s="20"/>
      <c r="FSH60" s="20"/>
      <c r="FSI60" s="20"/>
      <c r="FSJ60" s="20"/>
      <c r="FSK60" s="20"/>
      <c r="FSL60" s="20"/>
      <c r="FSM60" s="20"/>
      <c r="FSN60" s="20"/>
      <c r="FSO60" s="20"/>
      <c r="FSP60" s="20"/>
      <c r="FSQ60" s="20"/>
      <c r="FSR60" s="20"/>
      <c r="FSS60" s="20"/>
      <c r="FST60" s="20"/>
      <c r="FSU60" s="20"/>
      <c r="FSV60" s="20"/>
      <c r="FSW60" s="20"/>
      <c r="FSX60" s="20"/>
      <c r="FSY60" s="20"/>
      <c r="FSZ60" s="20"/>
      <c r="FTA60" s="20"/>
      <c r="FTB60" s="20"/>
      <c r="FTC60" s="20"/>
      <c r="FTD60" s="20"/>
      <c r="FTE60" s="20"/>
      <c r="FTF60" s="20"/>
      <c r="FTG60" s="20"/>
      <c r="FTH60" s="20"/>
      <c r="FTI60" s="20"/>
      <c r="FTJ60" s="20"/>
      <c r="FTK60" s="20"/>
      <c r="FTL60" s="20"/>
      <c r="FTM60" s="20"/>
      <c r="FTN60" s="20"/>
      <c r="FTO60" s="20"/>
      <c r="FTP60" s="20"/>
      <c r="FTQ60" s="20"/>
      <c r="FTR60" s="20"/>
      <c r="FTS60" s="20"/>
      <c r="FTT60" s="20"/>
      <c r="FTU60" s="20"/>
      <c r="FTV60" s="20"/>
      <c r="FTW60" s="20"/>
      <c r="FTX60" s="20"/>
      <c r="FTY60" s="20"/>
      <c r="FTZ60" s="20"/>
      <c r="FUA60" s="20"/>
      <c r="FUB60" s="20"/>
      <c r="FUC60" s="20"/>
      <c r="FUD60" s="20"/>
      <c r="FUE60" s="20"/>
      <c r="FUF60" s="20"/>
      <c r="FUG60" s="20"/>
      <c r="FUH60" s="20"/>
      <c r="FUI60" s="20"/>
      <c r="FUJ60" s="20"/>
      <c r="FUK60" s="20"/>
      <c r="FUL60" s="20"/>
      <c r="FUM60" s="20"/>
      <c r="FUN60" s="20"/>
      <c r="FUO60" s="20"/>
      <c r="FUP60" s="20"/>
      <c r="FUQ60" s="20"/>
      <c r="FUR60" s="20"/>
      <c r="FUS60" s="20"/>
      <c r="FUT60" s="20"/>
      <c r="FUU60" s="20"/>
      <c r="FUV60" s="20"/>
      <c r="FUW60" s="20"/>
      <c r="FUX60" s="20"/>
      <c r="FUY60" s="20"/>
      <c r="FUZ60" s="20"/>
      <c r="FVA60" s="20"/>
      <c r="FVB60" s="20"/>
      <c r="FVC60" s="20"/>
      <c r="FVD60" s="20"/>
      <c r="FVE60" s="20"/>
      <c r="FVF60" s="20"/>
      <c r="FVG60" s="20"/>
      <c r="FVH60" s="20"/>
      <c r="FVI60" s="20"/>
      <c r="FVJ60" s="20"/>
      <c r="FVK60" s="20"/>
      <c r="FVL60" s="20"/>
      <c r="FVM60" s="20"/>
      <c r="FVN60" s="20"/>
      <c r="FVO60" s="20"/>
      <c r="FVP60" s="20"/>
      <c r="FVQ60" s="20"/>
      <c r="FVR60" s="20"/>
      <c r="FVS60" s="20"/>
      <c r="FVT60" s="20"/>
      <c r="FVU60" s="20"/>
      <c r="FVV60" s="20"/>
      <c r="FVW60" s="20"/>
      <c r="FVX60" s="20"/>
      <c r="FVY60" s="20"/>
      <c r="FVZ60" s="20"/>
      <c r="FWA60" s="20"/>
      <c r="FWB60" s="20"/>
      <c r="FWC60" s="20"/>
      <c r="FWD60" s="20"/>
      <c r="FWE60" s="20"/>
      <c r="FWF60" s="20"/>
      <c r="FWG60" s="20"/>
      <c r="FWH60" s="20"/>
      <c r="FWI60" s="20"/>
      <c r="FWJ60" s="20"/>
      <c r="FWK60" s="20"/>
      <c r="FWL60" s="20"/>
      <c r="FWM60" s="20"/>
      <c r="FWN60" s="20"/>
      <c r="FWO60" s="20"/>
      <c r="FWP60" s="20"/>
      <c r="FWQ60" s="20"/>
      <c r="FWR60" s="20"/>
      <c r="FWS60" s="20"/>
      <c r="FWT60" s="20"/>
      <c r="FWU60" s="20"/>
      <c r="FWV60" s="20"/>
      <c r="FWW60" s="20"/>
      <c r="FWX60" s="20"/>
      <c r="FWY60" s="20"/>
      <c r="FWZ60" s="20"/>
      <c r="FXA60" s="20"/>
      <c r="FXB60" s="20"/>
      <c r="FXC60" s="20"/>
      <c r="FXD60" s="20"/>
      <c r="FXE60" s="20"/>
      <c r="FXF60" s="20"/>
      <c r="FXG60" s="20"/>
      <c r="FXH60" s="20"/>
      <c r="FXI60" s="20"/>
      <c r="FXJ60" s="20"/>
      <c r="FXK60" s="20"/>
      <c r="FXL60" s="20"/>
      <c r="FXM60" s="20"/>
      <c r="FXN60" s="20"/>
      <c r="FXO60" s="20"/>
      <c r="FXP60" s="20"/>
      <c r="FXQ60" s="20"/>
      <c r="FXR60" s="20"/>
      <c r="FXS60" s="20"/>
      <c r="FXT60" s="20"/>
      <c r="FXU60" s="20"/>
      <c r="FXV60" s="20"/>
      <c r="FXW60" s="20"/>
      <c r="FXX60" s="20"/>
      <c r="FXY60" s="20"/>
      <c r="FXZ60" s="20"/>
      <c r="FYA60" s="20"/>
      <c r="FYB60" s="20"/>
      <c r="FYC60" s="20"/>
      <c r="FYD60" s="20"/>
      <c r="FYE60" s="20"/>
      <c r="FYF60" s="20"/>
      <c r="FYG60" s="20"/>
      <c r="FYH60" s="20"/>
      <c r="FYI60" s="20"/>
      <c r="FYJ60" s="20"/>
      <c r="FYK60" s="20"/>
      <c r="FYL60" s="20"/>
      <c r="FYM60" s="20"/>
      <c r="FYN60" s="20"/>
      <c r="FYO60" s="20"/>
      <c r="FYP60" s="20"/>
      <c r="FYQ60" s="20"/>
      <c r="FYR60" s="20"/>
      <c r="FYS60" s="20"/>
      <c r="FYT60" s="20"/>
      <c r="FYU60" s="20"/>
      <c r="FYV60" s="20"/>
      <c r="FYW60" s="20"/>
      <c r="FYX60" s="20"/>
      <c r="FYY60" s="20"/>
      <c r="FYZ60" s="20"/>
      <c r="FZA60" s="20"/>
      <c r="FZB60" s="20"/>
      <c r="FZC60" s="20"/>
      <c r="FZD60" s="20"/>
      <c r="FZE60" s="20"/>
      <c r="FZF60" s="20"/>
      <c r="FZG60" s="20"/>
      <c r="FZH60" s="20"/>
      <c r="FZI60" s="20"/>
      <c r="FZJ60" s="20"/>
      <c r="FZK60" s="20"/>
      <c r="FZL60" s="20"/>
      <c r="FZM60" s="20"/>
      <c r="FZN60" s="20"/>
      <c r="FZO60" s="20"/>
      <c r="FZP60" s="20"/>
      <c r="FZQ60" s="20"/>
      <c r="FZR60" s="20"/>
      <c r="FZS60" s="20"/>
      <c r="FZT60" s="20"/>
      <c r="FZU60" s="20"/>
      <c r="FZV60" s="20"/>
      <c r="FZW60" s="20"/>
      <c r="FZX60" s="20"/>
      <c r="FZY60" s="20"/>
      <c r="FZZ60" s="20"/>
      <c r="GAA60" s="20"/>
      <c r="GAB60" s="20"/>
      <c r="GAC60" s="20"/>
      <c r="GAD60" s="20"/>
      <c r="GAE60" s="20"/>
      <c r="GAF60" s="20"/>
      <c r="GAG60" s="20"/>
      <c r="GAH60" s="20"/>
      <c r="GAI60" s="20"/>
      <c r="GAJ60" s="20"/>
      <c r="GAK60" s="20"/>
      <c r="GAL60" s="20"/>
      <c r="GAM60" s="20"/>
      <c r="GAN60" s="20"/>
      <c r="GAO60" s="20"/>
      <c r="GAP60" s="20"/>
      <c r="GAQ60" s="20"/>
      <c r="GAR60" s="20"/>
      <c r="GAS60" s="20"/>
      <c r="GAT60" s="20"/>
      <c r="GAU60" s="20"/>
      <c r="GAV60" s="20"/>
      <c r="GAW60" s="20"/>
      <c r="GAX60" s="20"/>
      <c r="GAY60" s="20"/>
      <c r="GAZ60" s="20"/>
      <c r="GBA60" s="20"/>
      <c r="GBB60" s="20"/>
      <c r="GBC60" s="20"/>
      <c r="GBD60" s="20"/>
      <c r="GBE60" s="20"/>
      <c r="GBF60" s="20"/>
      <c r="GBG60" s="20"/>
      <c r="GBH60" s="20"/>
      <c r="GBI60" s="20"/>
      <c r="GBJ60" s="20"/>
      <c r="GBK60" s="20"/>
      <c r="GBL60" s="20"/>
      <c r="GBM60" s="20"/>
      <c r="GBN60" s="20"/>
      <c r="GBO60" s="20"/>
      <c r="GBP60" s="20"/>
      <c r="GBQ60" s="20"/>
      <c r="GBR60" s="20"/>
      <c r="GBS60" s="20"/>
      <c r="GBT60" s="20"/>
      <c r="GBU60" s="20"/>
      <c r="GBV60" s="20"/>
      <c r="GBW60" s="20"/>
      <c r="GBX60" s="20"/>
      <c r="GBY60" s="20"/>
      <c r="GBZ60" s="20"/>
      <c r="GCA60" s="20"/>
      <c r="GCB60" s="20"/>
      <c r="GCC60" s="20"/>
      <c r="GCD60" s="20"/>
      <c r="GCE60" s="20"/>
      <c r="GCF60" s="20"/>
      <c r="GCG60" s="20"/>
      <c r="GCH60" s="20"/>
      <c r="GCI60" s="20"/>
      <c r="GCJ60" s="20"/>
      <c r="GCK60" s="20"/>
      <c r="GCL60" s="20"/>
      <c r="GCM60" s="20"/>
      <c r="GCN60" s="20"/>
      <c r="GCO60" s="20"/>
      <c r="GCP60" s="20"/>
      <c r="GCQ60" s="20"/>
      <c r="GCR60" s="20"/>
      <c r="GCS60" s="20"/>
      <c r="GCT60" s="20"/>
      <c r="GCU60" s="20"/>
      <c r="GCV60" s="20"/>
      <c r="GCW60" s="20"/>
      <c r="GCX60" s="20"/>
      <c r="GCY60" s="20"/>
      <c r="GCZ60" s="20"/>
      <c r="GDA60" s="20"/>
      <c r="GDB60" s="20"/>
      <c r="GDC60" s="20"/>
      <c r="GDD60" s="20"/>
      <c r="GDE60" s="20"/>
      <c r="GDF60" s="20"/>
      <c r="GDG60" s="20"/>
      <c r="GDH60" s="20"/>
      <c r="GDI60" s="20"/>
      <c r="GDJ60" s="20"/>
      <c r="GDK60" s="20"/>
      <c r="GDL60" s="20"/>
      <c r="GDM60" s="20"/>
      <c r="GDN60" s="20"/>
      <c r="GDO60" s="20"/>
      <c r="GDP60" s="20"/>
      <c r="GDQ60" s="20"/>
      <c r="GDR60" s="20"/>
      <c r="GDS60" s="20"/>
      <c r="GDT60" s="20"/>
      <c r="GDU60" s="20"/>
      <c r="GDV60" s="20"/>
      <c r="GDW60" s="20"/>
      <c r="GDX60" s="20"/>
      <c r="GDY60" s="20"/>
      <c r="GDZ60" s="20"/>
      <c r="GEA60" s="20"/>
      <c r="GEB60" s="20"/>
      <c r="GEC60" s="20"/>
      <c r="GED60" s="20"/>
      <c r="GEE60" s="20"/>
      <c r="GEF60" s="20"/>
      <c r="GEG60" s="20"/>
      <c r="GEH60" s="20"/>
      <c r="GEI60" s="20"/>
      <c r="GEJ60" s="20"/>
      <c r="GEK60" s="20"/>
      <c r="GEL60" s="20"/>
      <c r="GEM60" s="20"/>
      <c r="GEN60" s="20"/>
      <c r="GEO60" s="20"/>
      <c r="GEP60" s="20"/>
      <c r="GEQ60" s="20"/>
      <c r="GER60" s="20"/>
      <c r="GES60" s="20"/>
      <c r="GET60" s="20"/>
      <c r="GEU60" s="20"/>
      <c r="GEV60" s="20"/>
      <c r="GEW60" s="20"/>
      <c r="GEX60" s="20"/>
      <c r="GEY60" s="20"/>
      <c r="GEZ60" s="20"/>
      <c r="GFA60" s="20"/>
      <c r="GFB60" s="20"/>
      <c r="GFC60" s="20"/>
      <c r="GFD60" s="20"/>
      <c r="GFE60" s="20"/>
      <c r="GFF60" s="20"/>
      <c r="GFG60" s="20"/>
      <c r="GFH60" s="20"/>
      <c r="GFI60" s="20"/>
      <c r="GFJ60" s="20"/>
      <c r="GFK60" s="20"/>
      <c r="GFL60" s="20"/>
      <c r="GFM60" s="20"/>
      <c r="GFN60" s="20"/>
      <c r="GFO60" s="20"/>
      <c r="GFP60" s="20"/>
      <c r="GFQ60" s="20"/>
      <c r="GFR60" s="20"/>
      <c r="GFS60" s="20"/>
      <c r="GFT60" s="20"/>
      <c r="GFU60" s="20"/>
      <c r="GFV60" s="20"/>
      <c r="GFW60" s="20"/>
      <c r="GFX60" s="20"/>
      <c r="GFY60" s="20"/>
      <c r="GFZ60" s="20"/>
      <c r="GGA60" s="20"/>
      <c r="GGB60" s="20"/>
      <c r="GGC60" s="20"/>
      <c r="GGD60" s="20"/>
      <c r="GGE60" s="20"/>
      <c r="GGF60" s="20"/>
      <c r="GGG60" s="20"/>
      <c r="GGH60" s="20"/>
      <c r="GGI60" s="20"/>
      <c r="GGJ60" s="20"/>
      <c r="GGK60" s="20"/>
      <c r="GGL60" s="20"/>
      <c r="GGM60" s="20"/>
      <c r="GGN60" s="20"/>
      <c r="GGO60" s="20"/>
      <c r="GGP60" s="20"/>
      <c r="GGQ60" s="20"/>
      <c r="GGR60" s="20"/>
      <c r="GGS60" s="20"/>
      <c r="GGT60" s="20"/>
      <c r="GGU60" s="20"/>
      <c r="GGV60" s="20"/>
      <c r="GGW60" s="20"/>
      <c r="GGX60" s="20"/>
      <c r="GGY60" s="20"/>
      <c r="GGZ60" s="20"/>
      <c r="GHA60" s="20"/>
      <c r="GHB60" s="20"/>
      <c r="GHC60" s="20"/>
      <c r="GHD60" s="20"/>
      <c r="GHE60" s="20"/>
      <c r="GHF60" s="20"/>
      <c r="GHG60" s="20"/>
      <c r="GHH60" s="20"/>
      <c r="GHI60" s="20"/>
      <c r="GHJ60" s="20"/>
      <c r="GHK60" s="20"/>
      <c r="GHL60" s="20"/>
      <c r="GHM60" s="20"/>
      <c r="GHN60" s="20"/>
      <c r="GHO60" s="20"/>
      <c r="GHP60" s="20"/>
      <c r="GHQ60" s="20"/>
      <c r="GHR60" s="20"/>
      <c r="GHS60" s="20"/>
      <c r="GHT60" s="20"/>
      <c r="GHU60" s="20"/>
      <c r="GHV60" s="20"/>
      <c r="GHW60" s="20"/>
      <c r="GHX60" s="20"/>
      <c r="GHY60" s="20"/>
      <c r="GHZ60" s="20"/>
      <c r="GIA60" s="20"/>
      <c r="GIB60" s="20"/>
      <c r="GIC60" s="20"/>
      <c r="GID60" s="20"/>
      <c r="GIE60" s="20"/>
      <c r="GIF60" s="20"/>
      <c r="GIG60" s="20"/>
      <c r="GIH60" s="20"/>
      <c r="GII60" s="20"/>
      <c r="GIJ60" s="20"/>
      <c r="GIK60" s="20"/>
      <c r="GIL60" s="20"/>
      <c r="GIM60" s="20"/>
      <c r="GIN60" s="20"/>
      <c r="GIO60" s="20"/>
      <c r="GIP60" s="20"/>
      <c r="GIQ60" s="20"/>
      <c r="GIR60" s="20"/>
      <c r="GIS60" s="20"/>
      <c r="GIT60" s="20"/>
      <c r="GIU60" s="20"/>
      <c r="GIV60" s="20"/>
      <c r="GIW60" s="20"/>
      <c r="GIX60" s="20"/>
      <c r="GIY60" s="20"/>
      <c r="GIZ60" s="20"/>
      <c r="GJA60" s="20"/>
      <c r="GJB60" s="20"/>
      <c r="GJC60" s="20"/>
      <c r="GJD60" s="20"/>
      <c r="GJE60" s="20"/>
      <c r="GJF60" s="20"/>
      <c r="GJG60" s="20"/>
      <c r="GJH60" s="20"/>
      <c r="GJI60" s="20"/>
      <c r="GJJ60" s="20"/>
      <c r="GJK60" s="20"/>
      <c r="GJL60" s="20"/>
      <c r="GJM60" s="20"/>
      <c r="GJN60" s="20"/>
      <c r="GJO60" s="20"/>
      <c r="GJP60" s="20"/>
      <c r="GJQ60" s="20"/>
      <c r="GJR60" s="20"/>
      <c r="GJS60" s="20"/>
      <c r="GJT60" s="20"/>
      <c r="GJU60" s="20"/>
      <c r="GJV60" s="20"/>
      <c r="GJW60" s="20"/>
      <c r="GJX60" s="20"/>
      <c r="GJY60" s="20"/>
      <c r="GJZ60" s="20"/>
      <c r="GKA60" s="20"/>
      <c r="GKB60" s="20"/>
      <c r="GKC60" s="20"/>
      <c r="GKD60" s="20"/>
      <c r="GKE60" s="20"/>
      <c r="GKF60" s="20"/>
      <c r="GKG60" s="20"/>
      <c r="GKH60" s="20"/>
      <c r="GKI60" s="20"/>
      <c r="GKJ60" s="20"/>
      <c r="GKK60" s="20"/>
      <c r="GKL60" s="20"/>
      <c r="GKM60" s="20"/>
      <c r="GKN60" s="20"/>
      <c r="GKO60" s="20"/>
      <c r="GKP60" s="20"/>
      <c r="GKQ60" s="20"/>
      <c r="GKR60" s="20"/>
      <c r="GKS60" s="20"/>
      <c r="GKT60" s="20"/>
      <c r="GKU60" s="20"/>
      <c r="GKV60" s="20"/>
      <c r="GKW60" s="20"/>
      <c r="GKX60" s="20"/>
      <c r="GKY60" s="20"/>
      <c r="GKZ60" s="20"/>
      <c r="GLA60" s="20"/>
      <c r="GLB60" s="20"/>
      <c r="GLC60" s="20"/>
      <c r="GLD60" s="20"/>
      <c r="GLE60" s="20"/>
      <c r="GLF60" s="20"/>
      <c r="GLG60" s="20"/>
      <c r="GLH60" s="20"/>
      <c r="GLI60" s="20"/>
      <c r="GLJ60" s="20"/>
      <c r="GLK60" s="20"/>
      <c r="GLL60" s="20"/>
      <c r="GLM60" s="20"/>
      <c r="GLN60" s="20"/>
      <c r="GLO60" s="20"/>
      <c r="GLP60" s="20"/>
      <c r="GLQ60" s="20"/>
      <c r="GLR60" s="20"/>
      <c r="GLS60" s="20"/>
      <c r="GLT60" s="20"/>
      <c r="GLU60" s="20"/>
      <c r="GLV60" s="20"/>
      <c r="GLW60" s="20"/>
      <c r="GLX60" s="20"/>
      <c r="GLY60" s="20"/>
      <c r="GLZ60" s="20"/>
      <c r="GMA60" s="20"/>
      <c r="GMB60" s="20"/>
      <c r="GMC60" s="20"/>
      <c r="GMD60" s="20"/>
      <c r="GME60" s="20"/>
      <c r="GMF60" s="20"/>
      <c r="GMG60" s="20"/>
      <c r="GMH60" s="20"/>
      <c r="GMI60" s="20"/>
      <c r="GMJ60" s="20"/>
      <c r="GMK60" s="20"/>
      <c r="GML60" s="20"/>
      <c r="GMM60" s="20"/>
      <c r="GMN60" s="20"/>
      <c r="GMO60" s="20"/>
      <c r="GMP60" s="20"/>
      <c r="GMQ60" s="20"/>
      <c r="GMR60" s="20"/>
      <c r="GMS60" s="20"/>
      <c r="GMT60" s="20"/>
      <c r="GMU60" s="20"/>
      <c r="GMV60" s="20"/>
      <c r="GMW60" s="20"/>
      <c r="GMX60" s="20"/>
      <c r="GMY60" s="20"/>
      <c r="GMZ60" s="20"/>
      <c r="GNA60" s="20"/>
      <c r="GNB60" s="20"/>
      <c r="GNC60" s="20"/>
      <c r="GND60" s="20"/>
      <c r="GNE60" s="20"/>
      <c r="GNF60" s="20"/>
      <c r="GNG60" s="20"/>
      <c r="GNH60" s="20"/>
      <c r="GNI60" s="20"/>
      <c r="GNJ60" s="20"/>
      <c r="GNK60" s="20"/>
      <c r="GNL60" s="20"/>
      <c r="GNM60" s="20"/>
      <c r="GNN60" s="20"/>
      <c r="GNO60" s="20"/>
      <c r="GNP60" s="20"/>
      <c r="GNQ60" s="20"/>
      <c r="GNR60" s="20"/>
      <c r="GNS60" s="20"/>
      <c r="GNT60" s="20"/>
      <c r="GNU60" s="20"/>
      <c r="GNV60" s="20"/>
      <c r="GNW60" s="20"/>
      <c r="GNX60" s="20"/>
      <c r="GNY60" s="20"/>
      <c r="GNZ60" s="20"/>
      <c r="GOA60" s="20"/>
      <c r="GOB60" s="20"/>
      <c r="GOC60" s="20"/>
      <c r="GOD60" s="20"/>
      <c r="GOE60" s="20"/>
      <c r="GOF60" s="20"/>
      <c r="GOG60" s="20"/>
      <c r="GOH60" s="20"/>
      <c r="GOI60" s="20"/>
      <c r="GOJ60" s="20"/>
      <c r="GOK60" s="20"/>
      <c r="GOL60" s="20"/>
      <c r="GOM60" s="20"/>
      <c r="GON60" s="20"/>
      <c r="GOO60" s="20"/>
      <c r="GOP60" s="20"/>
      <c r="GOQ60" s="20"/>
      <c r="GOR60" s="20"/>
      <c r="GOS60" s="20"/>
      <c r="GOT60" s="20"/>
      <c r="GOU60" s="20"/>
      <c r="GOV60" s="20"/>
      <c r="GOW60" s="20"/>
      <c r="GOX60" s="20"/>
      <c r="GOY60" s="20"/>
      <c r="GOZ60" s="20"/>
      <c r="GPA60" s="20"/>
      <c r="GPB60" s="20"/>
      <c r="GPC60" s="20"/>
      <c r="GPD60" s="20"/>
      <c r="GPE60" s="20"/>
      <c r="GPF60" s="20"/>
      <c r="GPG60" s="20"/>
      <c r="GPH60" s="20"/>
      <c r="GPI60" s="20"/>
      <c r="GPJ60" s="20"/>
      <c r="GPK60" s="20"/>
      <c r="GPL60" s="20"/>
      <c r="GPM60" s="20"/>
      <c r="GPN60" s="20"/>
      <c r="GPO60" s="20"/>
      <c r="GPP60" s="20"/>
      <c r="GPQ60" s="20"/>
      <c r="GPR60" s="20"/>
      <c r="GPS60" s="20"/>
      <c r="GPT60" s="20"/>
      <c r="GPU60" s="20"/>
      <c r="GPV60" s="20"/>
      <c r="GPW60" s="20"/>
      <c r="GPX60" s="20"/>
      <c r="GPY60" s="20"/>
      <c r="GPZ60" s="20"/>
      <c r="GQA60" s="20"/>
      <c r="GQB60" s="20"/>
      <c r="GQC60" s="20"/>
      <c r="GQD60" s="20"/>
      <c r="GQE60" s="20"/>
      <c r="GQF60" s="20"/>
      <c r="GQG60" s="20"/>
      <c r="GQH60" s="20"/>
      <c r="GQI60" s="20"/>
      <c r="GQJ60" s="20"/>
      <c r="GQK60" s="20"/>
      <c r="GQL60" s="20"/>
      <c r="GQM60" s="20"/>
      <c r="GQN60" s="20"/>
      <c r="GQO60" s="20"/>
      <c r="GQP60" s="20"/>
      <c r="GQQ60" s="20"/>
      <c r="GQR60" s="20"/>
      <c r="GQS60" s="20"/>
      <c r="GQT60" s="20"/>
      <c r="GQU60" s="20"/>
      <c r="GQV60" s="20"/>
      <c r="GQW60" s="20"/>
      <c r="GQX60" s="20"/>
      <c r="GQY60" s="20"/>
      <c r="GQZ60" s="20"/>
      <c r="GRA60" s="20"/>
      <c r="GRB60" s="20"/>
      <c r="GRC60" s="20"/>
      <c r="GRD60" s="20"/>
      <c r="GRE60" s="20"/>
      <c r="GRF60" s="20"/>
      <c r="GRG60" s="20"/>
      <c r="GRH60" s="20"/>
      <c r="GRI60" s="20"/>
      <c r="GRJ60" s="20"/>
      <c r="GRK60" s="20"/>
      <c r="GRL60" s="20"/>
      <c r="GRM60" s="20"/>
      <c r="GRN60" s="20"/>
      <c r="GRO60" s="20"/>
      <c r="GRP60" s="20"/>
      <c r="GRQ60" s="20"/>
      <c r="GRR60" s="20"/>
      <c r="GRS60" s="20"/>
      <c r="GRT60" s="20"/>
      <c r="GRU60" s="20"/>
      <c r="GRV60" s="20"/>
      <c r="GRW60" s="20"/>
      <c r="GRX60" s="20"/>
      <c r="GRY60" s="20"/>
      <c r="GRZ60" s="20"/>
      <c r="GSA60" s="20"/>
      <c r="GSB60" s="20"/>
      <c r="GSC60" s="20"/>
      <c r="GSD60" s="20"/>
      <c r="GSE60" s="20"/>
      <c r="GSF60" s="20"/>
      <c r="GSG60" s="20"/>
      <c r="GSH60" s="20"/>
      <c r="GSI60" s="20"/>
      <c r="GSJ60" s="20"/>
      <c r="GSK60" s="20"/>
      <c r="GSL60" s="20"/>
      <c r="GSM60" s="20"/>
      <c r="GSN60" s="20"/>
      <c r="GSO60" s="20"/>
      <c r="GSP60" s="20"/>
      <c r="GSQ60" s="20"/>
      <c r="GSR60" s="20"/>
      <c r="GSS60" s="20"/>
      <c r="GST60" s="20"/>
      <c r="GSU60" s="20"/>
      <c r="GSV60" s="20"/>
      <c r="GSW60" s="20"/>
      <c r="GSX60" s="20"/>
      <c r="GSY60" s="20"/>
      <c r="GSZ60" s="20"/>
      <c r="GTA60" s="20"/>
      <c r="GTB60" s="20"/>
      <c r="GTC60" s="20"/>
      <c r="GTD60" s="20"/>
      <c r="GTE60" s="20"/>
      <c r="GTF60" s="20"/>
      <c r="GTG60" s="20"/>
      <c r="GTH60" s="20"/>
      <c r="GTI60" s="20"/>
      <c r="GTJ60" s="20"/>
      <c r="GTK60" s="20"/>
      <c r="GTL60" s="20"/>
      <c r="GTM60" s="20"/>
      <c r="GTN60" s="20"/>
      <c r="GTO60" s="20"/>
      <c r="GTP60" s="20"/>
      <c r="GTQ60" s="20"/>
      <c r="GTR60" s="20"/>
      <c r="GTS60" s="20"/>
      <c r="GTT60" s="20"/>
      <c r="GTU60" s="20"/>
      <c r="GTV60" s="20"/>
      <c r="GTW60" s="20"/>
      <c r="GTX60" s="20"/>
      <c r="GTY60" s="20"/>
      <c r="GTZ60" s="20"/>
      <c r="GUA60" s="20"/>
      <c r="GUB60" s="20"/>
      <c r="GUC60" s="20"/>
      <c r="GUD60" s="20"/>
      <c r="GUE60" s="20"/>
      <c r="GUF60" s="20"/>
      <c r="GUG60" s="20"/>
      <c r="GUH60" s="20"/>
      <c r="GUI60" s="20"/>
      <c r="GUJ60" s="20"/>
      <c r="GUK60" s="20"/>
      <c r="GUL60" s="20"/>
      <c r="GUM60" s="20"/>
      <c r="GUN60" s="20"/>
      <c r="GUO60" s="20"/>
      <c r="GUP60" s="20"/>
      <c r="GUQ60" s="20"/>
      <c r="GUR60" s="20"/>
      <c r="GUS60" s="20"/>
      <c r="GUT60" s="20"/>
      <c r="GUU60" s="20"/>
      <c r="GUV60" s="20"/>
      <c r="GUW60" s="20"/>
      <c r="GUX60" s="20"/>
      <c r="GUY60" s="20"/>
      <c r="GUZ60" s="20"/>
      <c r="GVA60" s="20"/>
      <c r="GVB60" s="20"/>
      <c r="GVC60" s="20"/>
      <c r="GVD60" s="20"/>
      <c r="GVE60" s="20"/>
      <c r="GVF60" s="20"/>
      <c r="GVG60" s="20"/>
      <c r="GVH60" s="20"/>
      <c r="GVI60" s="20"/>
      <c r="GVJ60" s="20"/>
      <c r="GVK60" s="20"/>
      <c r="GVL60" s="20"/>
      <c r="GVM60" s="20"/>
      <c r="GVN60" s="20"/>
      <c r="GVO60" s="20"/>
      <c r="GVP60" s="20"/>
      <c r="GVQ60" s="20"/>
      <c r="GVR60" s="20"/>
      <c r="GVS60" s="20"/>
      <c r="GVT60" s="20"/>
      <c r="GVU60" s="20"/>
      <c r="GVV60" s="20"/>
      <c r="GVW60" s="20"/>
      <c r="GVX60" s="20"/>
      <c r="GVY60" s="20"/>
      <c r="GVZ60" s="20"/>
      <c r="GWA60" s="20"/>
      <c r="GWB60" s="20"/>
      <c r="GWC60" s="20"/>
      <c r="GWD60" s="20"/>
      <c r="GWE60" s="20"/>
      <c r="GWF60" s="20"/>
      <c r="GWG60" s="20"/>
      <c r="GWH60" s="20"/>
      <c r="GWI60" s="20"/>
      <c r="GWJ60" s="20"/>
      <c r="GWK60" s="20"/>
      <c r="GWL60" s="20"/>
      <c r="GWM60" s="20"/>
      <c r="GWN60" s="20"/>
      <c r="GWO60" s="20"/>
      <c r="GWP60" s="20"/>
      <c r="GWQ60" s="20"/>
      <c r="GWR60" s="20"/>
      <c r="GWS60" s="20"/>
      <c r="GWT60" s="20"/>
      <c r="GWU60" s="20"/>
      <c r="GWV60" s="20"/>
      <c r="GWW60" s="20"/>
      <c r="GWX60" s="20"/>
      <c r="GWY60" s="20"/>
      <c r="GWZ60" s="20"/>
      <c r="GXA60" s="20"/>
      <c r="GXB60" s="20"/>
      <c r="GXC60" s="20"/>
      <c r="GXD60" s="20"/>
      <c r="GXE60" s="20"/>
      <c r="GXF60" s="20"/>
      <c r="GXG60" s="20"/>
      <c r="GXH60" s="20"/>
      <c r="GXI60" s="20"/>
      <c r="GXJ60" s="20"/>
      <c r="GXK60" s="20"/>
      <c r="GXL60" s="20"/>
      <c r="GXM60" s="20"/>
      <c r="GXN60" s="20"/>
      <c r="GXO60" s="20"/>
      <c r="GXP60" s="20"/>
      <c r="GXQ60" s="20"/>
      <c r="GXR60" s="20"/>
      <c r="GXS60" s="20"/>
      <c r="GXT60" s="20"/>
      <c r="GXU60" s="20"/>
      <c r="GXV60" s="20"/>
      <c r="GXW60" s="20"/>
      <c r="GXX60" s="20"/>
      <c r="GXY60" s="20"/>
      <c r="GXZ60" s="20"/>
      <c r="GYA60" s="20"/>
      <c r="GYB60" s="20"/>
      <c r="GYC60" s="20"/>
      <c r="GYD60" s="20"/>
      <c r="GYE60" s="20"/>
      <c r="GYF60" s="20"/>
      <c r="GYG60" s="20"/>
      <c r="GYH60" s="20"/>
      <c r="GYI60" s="20"/>
      <c r="GYJ60" s="20"/>
      <c r="GYK60" s="20"/>
      <c r="GYL60" s="20"/>
      <c r="GYM60" s="20"/>
      <c r="GYN60" s="20"/>
      <c r="GYO60" s="20"/>
      <c r="GYP60" s="20"/>
      <c r="GYQ60" s="20"/>
      <c r="GYR60" s="20"/>
      <c r="GYS60" s="20"/>
      <c r="GYT60" s="20"/>
      <c r="GYU60" s="20"/>
      <c r="GYV60" s="20"/>
      <c r="GYW60" s="20"/>
      <c r="GYX60" s="20"/>
      <c r="GYY60" s="20"/>
      <c r="GYZ60" s="20"/>
      <c r="GZA60" s="20"/>
      <c r="GZB60" s="20"/>
      <c r="GZC60" s="20"/>
      <c r="GZD60" s="20"/>
      <c r="GZE60" s="20"/>
      <c r="GZF60" s="20"/>
      <c r="GZG60" s="20"/>
      <c r="GZH60" s="20"/>
      <c r="GZI60" s="20"/>
      <c r="GZJ60" s="20"/>
      <c r="GZK60" s="20"/>
      <c r="GZL60" s="20"/>
      <c r="GZM60" s="20"/>
      <c r="GZN60" s="20"/>
      <c r="GZO60" s="20"/>
      <c r="GZP60" s="20"/>
      <c r="GZQ60" s="20"/>
      <c r="GZR60" s="20"/>
      <c r="GZS60" s="20"/>
      <c r="GZT60" s="20"/>
      <c r="GZU60" s="20"/>
      <c r="GZV60" s="20"/>
      <c r="GZW60" s="20"/>
      <c r="GZX60" s="20"/>
      <c r="GZY60" s="20"/>
      <c r="GZZ60" s="20"/>
      <c r="HAA60" s="20"/>
      <c r="HAB60" s="20"/>
      <c r="HAC60" s="20"/>
      <c r="HAD60" s="20"/>
      <c r="HAE60" s="20"/>
      <c r="HAF60" s="20"/>
      <c r="HAG60" s="20"/>
      <c r="HAH60" s="20"/>
      <c r="HAI60" s="20"/>
      <c r="HAJ60" s="20"/>
      <c r="HAK60" s="20"/>
      <c r="HAL60" s="20"/>
      <c r="HAM60" s="20"/>
      <c r="HAN60" s="20"/>
      <c r="HAO60" s="20"/>
      <c r="HAP60" s="20"/>
      <c r="HAQ60" s="20"/>
      <c r="HAR60" s="20"/>
      <c r="HAS60" s="20"/>
      <c r="HAT60" s="20"/>
      <c r="HAU60" s="20"/>
      <c r="HAV60" s="20"/>
      <c r="HAW60" s="20"/>
      <c r="HAX60" s="20"/>
      <c r="HAY60" s="20"/>
      <c r="HAZ60" s="20"/>
      <c r="HBA60" s="20"/>
      <c r="HBB60" s="20"/>
      <c r="HBC60" s="20"/>
      <c r="HBD60" s="20"/>
      <c r="HBE60" s="20"/>
      <c r="HBF60" s="20"/>
      <c r="HBG60" s="20"/>
      <c r="HBH60" s="20"/>
      <c r="HBI60" s="20"/>
      <c r="HBJ60" s="20"/>
      <c r="HBK60" s="20"/>
      <c r="HBL60" s="20"/>
      <c r="HBM60" s="20"/>
      <c r="HBN60" s="20"/>
      <c r="HBO60" s="20"/>
      <c r="HBP60" s="20"/>
      <c r="HBQ60" s="20"/>
      <c r="HBR60" s="20"/>
      <c r="HBS60" s="20"/>
      <c r="HBT60" s="20"/>
      <c r="HBU60" s="20"/>
      <c r="HBV60" s="20"/>
      <c r="HBW60" s="20"/>
      <c r="HBX60" s="20"/>
      <c r="HBY60" s="20"/>
      <c r="HBZ60" s="20"/>
      <c r="HCA60" s="20"/>
      <c r="HCB60" s="20"/>
      <c r="HCC60" s="20"/>
      <c r="HCD60" s="20"/>
      <c r="HCE60" s="20"/>
      <c r="HCF60" s="20"/>
      <c r="HCG60" s="20"/>
      <c r="HCH60" s="20"/>
      <c r="HCI60" s="20"/>
      <c r="HCJ60" s="20"/>
      <c r="HCK60" s="20"/>
      <c r="HCL60" s="20"/>
      <c r="HCM60" s="20"/>
      <c r="HCN60" s="20"/>
      <c r="HCO60" s="20"/>
      <c r="HCP60" s="20"/>
      <c r="HCQ60" s="20"/>
      <c r="HCR60" s="20"/>
      <c r="HCS60" s="20"/>
      <c r="HCT60" s="20"/>
      <c r="HCU60" s="20"/>
      <c r="HCV60" s="20"/>
      <c r="HCW60" s="20"/>
      <c r="HCX60" s="20"/>
      <c r="HCY60" s="20"/>
      <c r="HCZ60" s="20"/>
      <c r="HDA60" s="20"/>
      <c r="HDB60" s="20"/>
      <c r="HDC60" s="20"/>
      <c r="HDD60" s="20"/>
      <c r="HDE60" s="20"/>
      <c r="HDF60" s="20"/>
      <c r="HDG60" s="20"/>
      <c r="HDH60" s="20"/>
      <c r="HDI60" s="20"/>
      <c r="HDJ60" s="20"/>
      <c r="HDK60" s="20"/>
      <c r="HDL60" s="20"/>
      <c r="HDM60" s="20"/>
      <c r="HDN60" s="20"/>
      <c r="HDO60" s="20"/>
      <c r="HDP60" s="20"/>
      <c r="HDQ60" s="20"/>
      <c r="HDR60" s="20"/>
      <c r="HDS60" s="20"/>
      <c r="HDT60" s="20"/>
      <c r="HDU60" s="20"/>
      <c r="HDV60" s="20"/>
      <c r="HDW60" s="20"/>
      <c r="HDX60" s="20"/>
      <c r="HDY60" s="20"/>
      <c r="HDZ60" s="20"/>
      <c r="HEA60" s="20"/>
      <c r="HEB60" s="20"/>
      <c r="HEC60" s="20"/>
      <c r="HED60" s="20"/>
      <c r="HEE60" s="20"/>
      <c r="HEF60" s="20"/>
      <c r="HEG60" s="20"/>
      <c r="HEH60" s="20"/>
      <c r="HEI60" s="20"/>
      <c r="HEJ60" s="20"/>
      <c r="HEK60" s="20"/>
      <c r="HEL60" s="20"/>
      <c r="HEM60" s="20"/>
      <c r="HEN60" s="20"/>
      <c r="HEO60" s="20"/>
      <c r="HEP60" s="20"/>
      <c r="HEQ60" s="20"/>
      <c r="HER60" s="20"/>
      <c r="HES60" s="20"/>
      <c r="HET60" s="20"/>
      <c r="HEU60" s="20"/>
      <c r="HEV60" s="20"/>
      <c r="HEW60" s="20"/>
      <c r="HEX60" s="20"/>
      <c r="HEY60" s="20"/>
      <c r="HEZ60" s="20"/>
      <c r="HFA60" s="20"/>
      <c r="HFB60" s="20"/>
      <c r="HFC60" s="20"/>
      <c r="HFD60" s="20"/>
      <c r="HFE60" s="20"/>
      <c r="HFF60" s="20"/>
      <c r="HFG60" s="20"/>
      <c r="HFH60" s="20"/>
      <c r="HFI60" s="20"/>
      <c r="HFJ60" s="20"/>
      <c r="HFK60" s="20"/>
      <c r="HFL60" s="20"/>
      <c r="HFM60" s="20"/>
      <c r="HFN60" s="20"/>
      <c r="HFO60" s="20"/>
      <c r="HFP60" s="20"/>
      <c r="HFQ60" s="20"/>
      <c r="HFR60" s="20"/>
      <c r="HFS60" s="20"/>
      <c r="HFT60" s="20"/>
      <c r="HFU60" s="20"/>
      <c r="HFV60" s="20"/>
      <c r="HFW60" s="20"/>
      <c r="HFX60" s="20"/>
      <c r="HFY60" s="20"/>
      <c r="HFZ60" s="20"/>
      <c r="HGA60" s="20"/>
      <c r="HGB60" s="20"/>
      <c r="HGC60" s="20"/>
      <c r="HGD60" s="20"/>
      <c r="HGE60" s="20"/>
      <c r="HGF60" s="20"/>
      <c r="HGG60" s="20"/>
      <c r="HGH60" s="20"/>
      <c r="HGI60" s="20"/>
      <c r="HGJ60" s="20"/>
      <c r="HGK60" s="20"/>
      <c r="HGL60" s="20"/>
      <c r="HGM60" s="20"/>
      <c r="HGN60" s="20"/>
      <c r="HGO60" s="20"/>
      <c r="HGP60" s="20"/>
      <c r="HGQ60" s="20"/>
      <c r="HGR60" s="20"/>
      <c r="HGS60" s="20"/>
      <c r="HGT60" s="20"/>
      <c r="HGU60" s="20"/>
      <c r="HGV60" s="20"/>
      <c r="HGW60" s="20"/>
      <c r="HGX60" s="20"/>
      <c r="HGY60" s="20"/>
      <c r="HGZ60" s="20"/>
      <c r="HHA60" s="20"/>
      <c r="HHB60" s="20"/>
      <c r="HHC60" s="20"/>
      <c r="HHD60" s="20"/>
      <c r="HHE60" s="20"/>
      <c r="HHF60" s="20"/>
      <c r="HHG60" s="20"/>
      <c r="HHH60" s="20"/>
      <c r="HHI60" s="20"/>
      <c r="HHJ60" s="20"/>
      <c r="HHK60" s="20"/>
      <c r="HHL60" s="20"/>
      <c r="HHM60" s="20"/>
      <c r="HHN60" s="20"/>
      <c r="HHO60" s="20"/>
      <c r="HHP60" s="20"/>
      <c r="HHQ60" s="20"/>
      <c r="HHR60" s="20"/>
      <c r="HHS60" s="20"/>
      <c r="HHT60" s="20"/>
      <c r="HHU60" s="20"/>
      <c r="HHV60" s="20"/>
      <c r="HHW60" s="20"/>
      <c r="HHX60" s="20"/>
      <c r="HHY60" s="20"/>
      <c r="HHZ60" s="20"/>
      <c r="HIA60" s="20"/>
      <c r="HIB60" s="20"/>
      <c r="HIC60" s="20"/>
      <c r="HID60" s="20"/>
      <c r="HIE60" s="20"/>
      <c r="HIF60" s="20"/>
      <c r="HIG60" s="20"/>
      <c r="HIH60" s="20"/>
      <c r="HII60" s="20"/>
      <c r="HIJ60" s="20"/>
      <c r="HIK60" s="20"/>
      <c r="HIL60" s="20"/>
      <c r="HIM60" s="20"/>
      <c r="HIN60" s="20"/>
      <c r="HIO60" s="20"/>
      <c r="HIP60" s="20"/>
      <c r="HIQ60" s="20"/>
      <c r="HIR60" s="20"/>
      <c r="HIS60" s="20"/>
      <c r="HIT60" s="20"/>
      <c r="HIU60" s="20"/>
      <c r="HIV60" s="20"/>
      <c r="HIW60" s="20"/>
      <c r="HIX60" s="20"/>
      <c r="HIY60" s="20"/>
      <c r="HIZ60" s="20"/>
      <c r="HJA60" s="20"/>
      <c r="HJB60" s="20"/>
      <c r="HJC60" s="20"/>
      <c r="HJD60" s="20"/>
      <c r="HJE60" s="20"/>
      <c r="HJF60" s="20"/>
      <c r="HJG60" s="20"/>
      <c r="HJH60" s="20"/>
      <c r="HJI60" s="20"/>
      <c r="HJJ60" s="20"/>
      <c r="HJK60" s="20"/>
      <c r="HJL60" s="20"/>
      <c r="HJM60" s="20"/>
      <c r="HJN60" s="20"/>
      <c r="HJO60" s="20"/>
      <c r="HJP60" s="20"/>
      <c r="HJQ60" s="20"/>
      <c r="HJR60" s="20"/>
      <c r="HJS60" s="20"/>
      <c r="HJT60" s="20"/>
      <c r="HJU60" s="20"/>
      <c r="HJV60" s="20"/>
      <c r="HJW60" s="20"/>
      <c r="HJX60" s="20"/>
      <c r="HJY60" s="20"/>
      <c r="HJZ60" s="20"/>
      <c r="HKA60" s="20"/>
      <c r="HKB60" s="20"/>
      <c r="HKC60" s="20"/>
      <c r="HKD60" s="20"/>
      <c r="HKE60" s="20"/>
      <c r="HKF60" s="20"/>
      <c r="HKG60" s="20"/>
      <c r="HKH60" s="20"/>
      <c r="HKI60" s="20"/>
      <c r="HKJ60" s="20"/>
      <c r="HKK60" s="20"/>
      <c r="HKL60" s="20"/>
      <c r="HKM60" s="20"/>
      <c r="HKN60" s="20"/>
      <c r="HKO60" s="20"/>
      <c r="HKP60" s="20"/>
      <c r="HKQ60" s="20"/>
      <c r="HKR60" s="20"/>
      <c r="HKS60" s="20"/>
      <c r="HKT60" s="20"/>
      <c r="HKU60" s="20"/>
      <c r="HKV60" s="20"/>
      <c r="HKW60" s="20"/>
      <c r="HKX60" s="20"/>
      <c r="HKY60" s="20"/>
      <c r="HKZ60" s="20"/>
      <c r="HLA60" s="20"/>
      <c r="HLB60" s="20"/>
      <c r="HLC60" s="20"/>
      <c r="HLD60" s="20"/>
      <c r="HLE60" s="20"/>
      <c r="HLF60" s="20"/>
      <c r="HLG60" s="20"/>
      <c r="HLH60" s="20"/>
      <c r="HLI60" s="20"/>
      <c r="HLJ60" s="20"/>
      <c r="HLK60" s="20"/>
      <c r="HLL60" s="20"/>
      <c r="HLM60" s="20"/>
      <c r="HLN60" s="20"/>
      <c r="HLO60" s="20"/>
      <c r="HLP60" s="20"/>
      <c r="HLQ60" s="20"/>
      <c r="HLR60" s="20"/>
      <c r="HLS60" s="20"/>
      <c r="HLT60" s="20"/>
      <c r="HLU60" s="20"/>
      <c r="HLV60" s="20"/>
      <c r="HLW60" s="20"/>
      <c r="HLX60" s="20"/>
      <c r="HLY60" s="20"/>
      <c r="HLZ60" s="20"/>
      <c r="HMA60" s="20"/>
      <c r="HMB60" s="20"/>
      <c r="HMC60" s="20"/>
      <c r="HMD60" s="20"/>
      <c r="HME60" s="20"/>
      <c r="HMF60" s="20"/>
      <c r="HMG60" s="20"/>
      <c r="HMH60" s="20"/>
      <c r="HMI60" s="20"/>
      <c r="HMJ60" s="20"/>
      <c r="HMK60" s="20"/>
      <c r="HML60" s="20"/>
      <c r="HMM60" s="20"/>
      <c r="HMN60" s="20"/>
      <c r="HMO60" s="20"/>
      <c r="HMP60" s="20"/>
      <c r="HMQ60" s="20"/>
      <c r="HMR60" s="20"/>
      <c r="HMS60" s="20"/>
      <c r="HMT60" s="20"/>
      <c r="HMU60" s="20"/>
      <c r="HMV60" s="20"/>
      <c r="HMW60" s="20"/>
      <c r="HMX60" s="20"/>
      <c r="HMY60" s="20"/>
      <c r="HMZ60" s="20"/>
      <c r="HNA60" s="20"/>
      <c r="HNB60" s="20"/>
      <c r="HNC60" s="20"/>
      <c r="HND60" s="20"/>
      <c r="HNE60" s="20"/>
      <c r="HNF60" s="20"/>
      <c r="HNG60" s="20"/>
      <c r="HNH60" s="20"/>
      <c r="HNI60" s="20"/>
      <c r="HNJ60" s="20"/>
      <c r="HNK60" s="20"/>
      <c r="HNL60" s="20"/>
      <c r="HNM60" s="20"/>
      <c r="HNN60" s="20"/>
      <c r="HNO60" s="20"/>
      <c r="HNP60" s="20"/>
      <c r="HNQ60" s="20"/>
      <c r="HNR60" s="20"/>
      <c r="HNS60" s="20"/>
      <c r="HNT60" s="20"/>
      <c r="HNU60" s="20"/>
      <c r="HNV60" s="20"/>
      <c r="HNW60" s="20"/>
      <c r="HNX60" s="20"/>
      <c r="HNY60" s="20"/>
      <c r="HNZ60" s="20"/>
      <c r="HOA60" s="20"/>
      <c r="HOB60" s="20"/>
      <c r="HOC60" s="20"/>
      <c r="HOD60" s="20"/>
      <c r="HOE60" s="20"/>
      <c r="HOF60" s="20"/>
      <c r="HOG60" s="20"/>
      <c r="HOH60" s="20"/>
      <c r="HOI60" s="20"/>
      <c r="HOJ60" s="20"/>
      <c r="HOK60" s="20"/>
      <c r="HOL60" s="20"/>
      <c r="HOM60" s="20"/>
      <c r="HON60" s="20"/>
      <c r="HOO60" s="20"/>
      <c r="HOP60" s="20"/>
      <c r="HOQ60" s="20"/>
      <c r="HOR60" s="20"/>
      <c r="HOS60" s="20"/>
      <c r="HOT60" s="20"/>
      <c r="HOU60" s="20"/>
      <c r="HOV60" s="20"/>
      <c r="HOW60" s="20"/>
      <c r="HOX60" s="20"/>
      <c r="HOY60" s="20"/>
      <c r="HOZ60" s="20"/>
      <c r="HPA60" s="20"/>
      <c r="HPB60" s="20"/>
      <c r="HPC60" s="20"/>
      <c r="HPD60" s="20"/>
      <c r="HPE60" s="20"/>
      <c r="HPF60" s="20"/>
      <c r="HPG60" s="20"/>
      <c r="HPH60" s="20"/>
      <c r="HPI60" s="20"/>
      <c r="HPJ60" s="20"/>
      <c r="HPK60" s="20"/>
      <c r="HPL60" s="20"/>
      <c r="HPM60" s="20"/>
      <c r="HPN60" s="20"/>
      <c r="HPO60" s="20"/>
      <c r="HPP60" s="20"/>
      <c r="HPQ60" s="20"/>
      <c r="HPR60" s="20"/>
      <c r="HPS60" s="20"/>
      <c r="HPT60" s="20"/>
      <c r="HPU60" s="20"/>
      <c r="HPV60" s="20"/>
      <c r="HPW60" s="20"/>
      <c r="HPX60" s="20"/>
      <c r="HPY60" s="20"/>
      <c r="HPZ60" s="20"/>
      <c r="HQA60" s="20"/>
      <c r="HQB60" s="20"/>
      <c r="HQC60" s="20"/>
      <c r="HQD60" s="20"/>
      <c r="HQE60" s="20"/>
      <c r="HQF60" s="20"/>
      <c r="HQG60" s="20"/>
      <c r="HQH60" s="20"/>
      <c r="HQI60" s="20"/>
      <c r="HQJ60" s="20"/>
      <c r="HQK60" s="20"/>
      <c r="HQL60" s="20"/>
      <c r="HQM60" s="20"/>
      <c r="HQN60" s="20"/>
      <c r="HQO60" s="20"/>
      <c r="HQP60" s="20"/>
      <c r="HQQ60" s="20"/>
      <c r="HQR60" s="20"/>
      <c r="HQS60" s="20"/>
      <c r="HQT60" s="20"/>
      <c r="HQU60" s="20"/>
      <c r="HQV60" s="20"/>
      <c r="HQW60" s="20"/>
      <c r="HQX60" s="20"/>
      <c r="HQY60" s="20"/>
      <c r="HQZ60" s="20"/>
      <c r="HRA60" s="20"/>
      <c r="HRB60" s="20"/>
      <c r="HRC60" s="20"/>
      <c r="HRD60" s="20"/>
      <c r="HRE60" s="20"/>
      <c r="HRF60" s="20"/>
      <c r="HRG60" s="20"/>
      <c r="HRH60" s="20"/>
      <c r="HRI60" s="20"/>
      <c r="HRJ60" s="20"/>
      <c r="HRK60" s="20"/>
      <c r="HRL60" s="20"/>
      <c r="HRM60" s="20"/>
      <c r="HRN60" s="20"/>
      <c r="HRO60" s="20"/>
      <c r="HRP60" s="20"/>
      <c r="HRQ60" s="20"/>
      <c r="HRR60" s="20"/>
      <c r="HRS60" s="20"/>
      <c r="HRT60" s="20"/>
      <c r="HRU60" s="20"/>
      <c r="HRV60" s="20"/>
      <c r="HRW60" s="20"/>
      <c r="HRX60" s="20"/>
      <c r="HRY60" s="20"/>
      <c r="HRZ60" s="20"/>
      <c r="HSA60" s="20"/>
      <c r="HSB60" s="20"/>
      <c r="HSC60" s="20"/>
      <c r="HSD60" s="20"/>
      <c r="HSE60" s="20"/>
      <c r="HSF60" s="20"/>
      <c r="HSG60" s="20"/>
      <c r="HSH60" s="20"/>
      <c r="HSI60" s="20"/>
      <c r="HSJ60" s="20"/>
      <c r="HSK60" s="20"/>
      <c r="HSL60" s="20"/>
      <c r="HSM60" s="20"/>
      <c r="HSN60" s="20"/>
      <c r="HSO60" s="20"/>
      <c r="HSP60" s="20"/>
      <c r="HSQ60" s="20"/>
      <c r="HSR60" s="20"/>
      <c r="HSS60" s="20"/>
      <c r="HST60" s="20"/>
      <c r="HSU60" s="20"/>
      <c r="HSV60" s="20"/>
      <c r="HSW60" s="20"/>
      <c r="HSX60" s="20"/>
      <c r="HSY60" s="20"/>
      <c r="HSZ60" s="20"/>
      <c r="HTA60" s="20"/>
      <c r="HTB60" s="20"/>
      <c r="HTC60" s="20"/>
      <c r="HTD60" s="20"/>
      <c r="HTE60" s="20"/>
      <c r="HTF60" s="20"/>
      <c r="HTG60" s="20"/>
      <c r="HTH60" s="20"/>
      <c r="HTI60" s="20"/>
      <c r="HTJ60" s="20"/>
      <c r="HTK60" s="20"/>
      <c r="HTL60" s="20"/>
      <c r="HTM60" s="20"/>
      <c r="HTN60" s="20"/>
      <c r="HTO60" s="20"/>
      <c r="HTP60" s="20"/>
      <c r="HTQ60" s="20"/>
      <c r="HTR60" s="20"/>
      <c r="HTS60" s="20"/>
      <c r="HTT60" s="20"/>
      <c r="HTU60" s="20"/>
      <c r="HTV60" s="20"/>
      <c r="HTW60" s="20"/>
      <c r="HTX60" s="20"/>
      <c r="HTY60" s="20"/>
      <c r="HTZ60" s="20"/>
      <c r="HUA60" s="20"/>
      <c r="HUB60" s="20"/>
      <c r="HUC60" s="20"/>
      <c r="HUD60" s="20"/>
      <c r="HUE60" s="20"/>
      <c r="HUF60" s="20"/>
      <c r="HUG60" s="20"/>
      <c r="HUH60" s="20"/>
      <c r="HUI60" s="20"/>
      <c r="HUJ60" s="20"/>
      <c r="HUK60" s="20"/>
      <c r="HUL60" s="20"/>
      <c r="HUM60" s="20"/>
      <c r="HUN60" s="20"/>
      <c r="HUO60" s="20"/>
      <c r="HUP60" s="20"/>
      <c r="HUQ60" s="20"/>
      <c r="HUR60" s="20"/>
      <c r="HUS60" s="20"/>
      <c r="HUT60" s="20"/>
      <c r="HUU60" s="20"/>
      <c r="HUV60" s="20"/>
      <c r="HUW60" s="20"/>
      <c r="HUX60" s="20"/>
      <c r="HUY60" s="20"/>
      <c r="HUZ60" s="20"/>
      <c r="HVA60" s="20"/>
      <c r="HVB60" s="20"/>
      <c r="HVC60" s="20"/>
      <c r="HVD60" s="20"/>
      <c r="HVE60" s="20"/>
      <c r="HVF60" s="20"/>
      <c r="HVG60" s="20"/>
      <c r="HVH60" s="20"/>
      <c r="HVI60" s="20"/>
      <c r="HVJ60" s="20"/>
      <c r="HVK60" s="20"/>
      <c r="HVL60" s="20"/>
      <c r="HVM60" s="20"/>
      <c r="HVN60" s="20"/>
      <c r="HVO60" s="20"/>
      <c r="HVP60" s="20"/>
      <c r="HVQ60" s="20"/>
      <c r="HVR60" s="20"/>
      <c r="HVS60" s="20"/>
      <c r="HVT60" s="20"/>
      <c r="HVU60" s="20"/>
      <c r="HVV60" s="20"/>
      <c r="HVW60" s="20"/>
      <c r="HVX60" s="20"/>
      <c r="HVY60" s="20"/>
      <c r="HVZ60" s="20"/>
      <c r="HWA60" s="20"/>
      <c r="HWB60" s="20"/>
      <c r="HWC60" s="20"/>
      <c r="HWD60" s="20"/>
      <c r="HWE60" s="20"/>
      <c r="HWF60" s="20"/>
      <c r="HWG60" s="20"/>
      <c r="HWH60" s="20"/>
      <c r="HWI60" s="20"/>
      <c r="HWJ60" s="20"/>
      <c r="HWK60" s="20"/>
      <c r="HWL60" s="20"/>
      <c r="HWM60" s="20"/>
      <c r="HWN60" s="20"/>
      <c r="HWO60" s="20"/>
      <c r="HWP60" s="20"/>
      <c r="HWQ60" s="20"/>
      <c r="HWR60" s="20"/>
      <c r="HWS60" s="20"/>
      <c r="HWT60" s="20"/>
      <c r="HWU60" s="20"/>
      <c r="HWV60" s="20"/>
      <c r="HWW60" s="20"/>
      <c r="HWX60" s="20"/>
      <c r="HWY60" s="20"/>
      <c r="HWZ60" s="20"/>
      <c r="HXA60" s="20"/>
      <c r="HXB60" s="20"/>
      <c r="HXC60" s="20"/>
      <c r="HXD60" s="20"/>
      <c r="HXE60" s="20"/>
      <c r="HXF60" s="20"/>
      <c r="HXG60" s="20"/>
      <c r="HXH60" s="20"/>
      <c r="HXI60" s="20"/>
      <c r="HXJ60" s="20"/>
      <c r="HXK60" s="20"/>
      <c r="HXL60" s="20"/>
      <c r="HXM60" s="20"/>
      <c r="HXN60" s="20"/>
      <c r="HXO60" s="20"/>
      <c r="HXP60" s="20"/>
      <c r="HXQ60" s="20"/>
      <c r="HXR60" s="20"/>
      <c r="HXS60" s="20"/>
      <c r="HXT60" s="20"/>
      <c r="HXU60" s="20"/>
      <c r="HXV60" s="20"/>
      <c r="HXW60" s="20"/>
      <c r="HXX60" s="20"/>
      <c r="HXY60" s="20"/>
      <c r="HXZ60" s="20"/>
      <c r="HYA60" s="20"/>
      <c r="HYB60" s="20"/>
      <c r="HYC60" s="20"/>
      <c r="HYD60" s="20"/>
      <c r="HYE60" s="20"/>
      <c r="HYF60" s="20"/>
      <c r="HYG60" s="20"/>
      <c r="HYH60" s="20"/>
      <c r="HYI60" s="20"/>
      <c r="HYJ60" s="20"/>
      <c r="HYK60" s="20"/>
      <c r="HYL60" s="20"/>
      <c r="HYM60" s="20"/>
      <c r="HYN60" s="20"/>
      <c r="HYO60" s="20"/>
      <c r="HYP60" s="20"/>
      <c r="HYQ60" s="20"/>
      <c r="HYR60" s="20"/>
      <c r="HYS60" s="20"/>
      <c r="HYT60" s="20"/>
      <c r="HYU60" s="20"/>
      <c r="HYV60" s="20"/>
      <c r="HYW60" s="20"/>
      <c r="HYX60" s="20"/>
      <c r="HYY60" s="20"/>
      <c r="HYZ60" s="20"/>
      <c r="HZA60" s="20"/>
      <c r="HZB60" s="20"/>
      <c r="HZC60" s="20"/>
      <c r="HZD60" s="20"/>
      <c r="HZE60" s="20"/>
      <c r="HZF60" s="20"/>
      <c r="HZG60" s="20"/>
      <c r="HZH60" s="20"/>
      <c r="HZI60" s="20"/>
      <c r="HZJ60" s="20"/>
      <c r="HZK60" s="20"/>
      <c r="HZL60" s="20"/>
      <c r="HZM60" s="20"/>
      <c r="HZN60" s="20"/>
      <c r="HZO60" s="20"/>
      <c r="HZP60" s="20"/>
      <c r="HZQ60" s="20"/>
      <c r="HZR60" s="20"/>
      <c r="HZS60" s="20"/>
      <c r="HZT60" s="20"/>
      <c r="HZU60" s="20"/>
      <c r="HZV60" s="20"/>
      <c r="HZW60" s="20"/>
      <c r="HZX60" s="20"/>
      <c r="HZY60" s="20"/>
      <c r="HZZ60" s="20"/>
      <c r="IAA60" s="20"/>
      <c r="IAB60" s="20"/>
      <c r="IAC60" s="20"/>
      <c r="IAD60" s="20"/>
      <c r="IAE60" s="20"/>
      <c r="IAF60" s="20"/>
      <c r="IAG60" s="20"/>
      <c r="IAH60" s="20"/>
      <c r="IAI60" s="20"/>
      <c r="IAJ60" s="20"/>
      <c r="IAK60" s="20"/>
      <c r="IAL60" s="20"/>
      <c r="IAM60" s="20"/>
      <c r="IAN60" s="20"/>
      <c r="IAO60" s="20"/>
      <c r="IAP60" s="20"/>
      <c r="IAQ60" s="20"/>
      <c r="IAR60" s="20"/>
      <c r="IAS60" s="20"/>
      <c r="IAT60" s="20"/>
      <c r="IAU60" s="20"/>
      <c r="IAV60" s="20"/>
      <c r="IAW60" s="20"/>
      <c r="IAX60" s="20"/>
      <c r="IAY60" s="20"/>
      <c r="IAZ60" s="20"/>
      <c r="IBA60" s="20"/>
      <c r="IBB60" s="20"/>
      <c r="IBC60" s="20"/>
      <c r="IBD60" s="20"/>
      <c r="IBE60" s="20"/>
      <c r="IBF60" s="20"/>
      <c r="IBG60" s="20"/>
      <c r="IBH60" s="20"/>
      <c r="IBI60" s="20"/>
      <c r="IBJ60" s="20"/>
      <c r="IBK60" s="20"/>
      <c r="IBL60" s="20"/>
      <c r="IBM60" s="20"/>
      <c r="IBN60" s="20"/>
      <c r="IBO60" s="20"/>
      <c r="IBP60" s="20"/>
      <c r="IBQ60" s="20"/>
      <c r="IBR60" s="20"/>
      <c r="IBS60" s="20"/>
      <c r="IBT60" s="20"/>
      <c r="IBU60" s="20"/>
      <c r="IBV60" s="20"/>
      <c r="IBW60" s="20"/>
      <c r="IBX60" s="20"/>
      <c r="IBY60" s="20"/>
      <c r="IBZ60" s="20"/>
      <c r="ICA60" s="20"/>
      <c r="ICB60" s="20"/>
      <c r="ICC60" s="20"/>
      <c r="ICD60" s="20"/>
      <c r="ICE60" s="20"/>
      <c r="ICF60" s="20"/>
      <c r="ICG60" s="20"/>
      <c r="ICH60" s="20"/>
      <c r="ICI60" s="20"/>
      <c r="ICJ60" s="20"/>
      <c r="ICK60" s="20"/>
      <c r="ICL60" s="20"/>
      <c r="ICM60" s="20"/>
      <c r="ICN60" s="20"/>
      <c r="ICO60" s="20"/>
      <c r="ICP60" s="20"/>
      <c r="ICQ60" s="20"/>
      <c r="ICR60" s="20"/>
      <c r="ICS60" s="20"/>
      <c r="ICT60" s="20"/>
      <c r="ICU60" s="20"/>
      <c r="ICV60" s="20"/>
      <c r="ICW60" s="20"/>
      <c r="ICX60" s="20"/>
      <c r="ICY60" s="20"/>
      <c r="ICZ60" s="20"/>
      <c r="IDA60" s="20"/>
      <c r="IDB60" s="20"/>
      <c r="IDC60" s="20"/>
      <c r="IDD60" s="20"/>
      <c r="IDE60" s="20"/>
      <c r="IDF60" s="20"/>
      <c r="IDG60" s="20"/>
      <c r="IDH60" s="20"/>
      <c r="IDI60" s="20"/>
      <c r="IDJ60" s="20"/>
      <c r="IDK60" s="20"/>
      <c r="IDL60" s="20"/>
      <c r="IDM60" s="20"/>
      <c r="IDN60" s="20"/>
      <c r="IDO60" s="20"/>
      <c r="IDP60" s="20"/>
      <c r="IDQ60" s="20"/>
      <c r="IDR60" s="20"/>
      <c r="IDS60" s="20"/>
      <c r="IDT60" s="20"/>
      <c r="IDU60" s="20"/>
      <c r="IDV60" s="20"/>
      <c r="IDW60" s="20"/>
      <c r="IDX60" s="20"/>
      <c r="IDY60" s="20"/>
      <c r="IDZ60" s="20"/>
      <c r="IEA60" s="20"/>
      <c r="IEB60" s="20"/>
      <c r="IEC60" s="20"/>
      <c r="IED60" s="20"/>
      <c r="IEE60" s="20"/>
      <c r="IEF60" s="20"/>
      <c r="IEG60" s="20"/>
      <c r="IEH60" s="20"/>
      <c r="IEI60" s="20"/>
      <c r="IEJ60" s="20"/>
      <c r="IEK60" s="20"/>
      <c r="IEL60" s="20"/>
      <c r="IEM60" s="20"/>
      <c r="IEN60" s="20"/>
      <c r="IEO60" s="20"/>
      <c r="IEP60" s="20"/>
      <c r="IEQ60" s="20"/>
      <c r="IER60" s="20"/>
      <c r="IES60" s="20"/>
      <c r="IET60" s="20"/>
      <c r="IEU60" s="20"/>
      <c r="IEV60" s="20"/>
      <c r="IEW60" s="20"/>
      <c r="IEX60" s="20"/>
      <c r="IEY60" s="20"/>
      <c r="IEZ60" s="20"/>
      <c r="IFA60" s="20"/>
      <c r="IFB60" s="20"/>
      <c r="IFC60" s="20"/>
      <c r="IFD60" s="20"/>
      <c r="IFE60" s="20"/>
      <c r="IFF60" s="20"/>
      <c r="IFG60" s="20"/>
      <c r="IFH60" s="20"/>
      <c r="IFI60" s="20"/>
      <c r="IFJ60" s="20"/>
      <c r="IFK60" s="20"/>
      <c r="IFL60" s="20"/>
      <c r="IFM60" s="20"/>
      <c r="IFN60" s="20"/>
      <c r="IFO60" s="20"/>
      <c r="IFP60" s="20"/>
      <c r="IFQ60" s="20"/>
      <c r="IFR60" s="20"/>
      <c r="IFS60" s="20"/>
      <c r="IFT60" s="20"/>
      <c r="IFU60" s="20"/>
      <c r="IFV60" s="20"/>
      <c r="IFW60" s="20"/>
      <c r="IFX60" s="20"/>
      <c r="IFY60" s="20"/>
      <c r="IFZ60" s="20"/>
      <c r="IGA60" s="20"/>
      <c r="IGB60" s="20"/>
      <c r="IGC60" s="20"/>
      <c r="IGD60" s="20"/>
      <c r="IGE60" s="20"/>
      <c r="IGF60" s="20"/>
      <c r="IGG60" s="20"/>
      <c r="IGH60" s="20"/>
      <c r="IGI60" s="20"/>
      <c r="IGJ60" s="20"/>
      <c r="IGK60" s="20"/>
      <c r="IGL60" s="20"/>
      <c r="IGM60" s="20"/>
      <c r="IGN60" s="20"/>
      <c r="IGO60" s="20"/>
      <c r="IGP60" s="20"/>
      <c r="IGQ60" s="20"/>
      <c r="IGR60" s="20"/>
      <c r="IGS60" s="20"/>
      <c r="IGT60" s="20"/>
      <c r="IGU60" s="20"/>
      <c r="IGV60" s="20"/>
      <c r="IGW60" s="20"/>
      <c r="IGX60" s="20"/>
      <c r="IGY60" s="20"/>
      <c r="IGZ60" s="20"/>
      <c r="IHA60" s="20"/>
      <c r="IHB60" s="20"/>
      <c r="IHC60" s="20"/>
      <c r="IHD60" s="20"/>
      <c r="IHE60" s="20"/>
      <c r="IHF60" s="20"/>
      <c r="IHG60" s="20"/>
      <c r="IHH60" s="20"/>
      <c r="IHI60" s="20"/>
      <c r="IHJ60" s="20"/>
      <c r="IHK60" s="20"/>
      <c r="IHL60" s="20"/>
      <c r="IHM60" s="20"/>
      <c r="IHN60" s="20"/>
      <c r="IHO60" s="20"/>
      <c r="IHP60" s="20"/>
      <c r="IHQ60" s="20"/>
      <c r="IHR60" s="20"/>
      <c r="IHS60" s="20"/>
      <c r="IHT60" s="20"/>
      <c r="IHU60" s="20"/>
      <c r="IHV60" s="20"/>
      <c r="IHW60" s="20"/>
      <c r="IHX60" s="20"/>
      <c r="IHY60" s="20"/>
      <c r="IHZ60" s="20"/>
      <c r="IIA60" s="20"/>
      <c r="IIB60" s="20"/>
      <c r="IIC60" s="20"/>
      <c r="IID60" s="20"/>
      <c r="IIE60" s="20"/>
      <c r="IIF60" s="20"/>
      <c r="IIG60" s="20"/>
      <c r="IIH60" s="20"/>
      <c r="III60" s="20"/>
      <c r="IIJ60" s="20"/>
      <c r="IIK60" s="20"/>
      <c r="IIL60" s="20"/>
      <c r="IIM60" s="20"/>
      <c r="IIN60" s="20"/>
      <c r="IIO60" s="20"/>
      <c r="IIP60" s="20"/>
      <c r="IIQ60" s="20"/>
      <c r="IIR60" s="20"/>
      <c r="IIS60" s="20"/>
      <c r="IIT60" s="20"/>
      <c r="IIU60" s="20"/>
      <c r="IIV60" s="20"/>
      <c r="IIW60" s="20"/>
      <c r="IIX60" s="20"/>
      <c r="IIY60" s="20"/>
      <c r="IIZ60" s="20"/>
      <c r="IJA60" s="20"/>
      <c r="IJB60" s="20"/>
      <c r="IJC60" s="20"/>
      <c r="IJD60" s="20"/>
      <c r="IJE60" s="20"/>
      <c r="IJF60" s="20"/>
      <c r="IJG60" s="20"/>
      <c r="IJH60" s="20"/>
      <c r="IJI60" s="20"/>
      <c r="IJJ60" s="20"/>
      <c r="IJK60" s="20"/>
      <c r="IJL60" s="20"/>
      <c r="IJM60" s="20"/>
      <c r="IJN60" s="20"/>
      <c r="IJO60" s="20"/>
      <c r="IJP60" s="20"/>
      <c r="IJQ60" s="20"/>
      <c r="IJR60" s="20"/>
      <c r="IJS60" s="20"/>
      <c r="IJT60" s="20"/>
      <c r="IJU60" s="20"/>
      <c r="IJV60" s="20"/>
      <c r="IJW60" s="20"/>
      <c r="IJX60" s="20"/>
      <c r="IJY60" s="20"/>
      <c r="IJZ60" s="20"/>
      <c r="IKA60" s="20"/>
      <c r="IKB60" s="20"/>
      <c r="IKC60" s="20"/>
      <c r="IKD60" s="20"/>
      <c r="IKE60" s="20"/>
      <c r="IKF60" s="20"/>
      <c r="IKG60" s="20"/>
      <c r="IKH60" s="20"/>
      <c r="IKI60" s="20"/>
      <c r="IKJ60" s="20"/>
      <c r="IKK60" s="20"/>
      <c r="IKL60" s="20"/>
      <c r="IKM60" s="20"/>
      <c r="IKN60" s="20"/>
      <c r="IKO60" s="20"/>
      <c r="IKP60" s="20"/>
      <c r="IKQ60" s="20"/>
      <c r="IKR60" s="20"/>
      <c r="IKS60" s="20"/>
      <c r="IKT60" s="20"/>
      <c r="IKU60" s="20"/>
      <c r="IKV60" s="20"/>
      <c r="IKW60" s="20"/>
      <c r="IKX60" s="20"/>
      <c r="IKY60" s="20"/>
      <c r="IKZ60" s="20"/>
      <c r="ILA60" s="20"/>
      <c r="ILB60" s="20"/>
      <c r="ILC60" s="20"/>
      <c r="ILD60" s="20"/>
      <c r="ILE60" s="20"/>
      <c r="ILF60" s="20"/>
      <c r="ILG60" s="20"/>
      <c r="ILH60" s="20"/>
      <c r="ILI60" s="20"/>
      <c r="ILJ60" s="20"/>
      <c r="ILK60" s="20"/>
      <c r="ILL60" s="20"/>
      <c r="ILM60" s="20"/>
      <c r="ILN60" s="20"/>
      <c r="ILO60" s="20"/>
      <c r="ILP60" s="20"/>
      <c r="ILQ60" s="20"/>
      <c r="ILR60" s="20"/>
      <c r="ILS60" s="20"/>
      <c r="ILT60" s="20"/>
      <c r="ILU60" s="20"/>
      <c r="ILV60" s="20"/>
      <c r="ILW60" s="20"/>
      <c r="ILX60" s="20"/>
      <c r="ILY60" s="20"/>
      <c r="ILZ60" s="20"/>
      <c r="IMA60" s="20"/>
      <c r="IMB60" s="20"/>
      <c r="IMC60" s="20"/>
      <c r="IMD60" s="20"/>
      <c r="IME60" s="20"/>
      <c r="IMF60" s="20"/>
      <c r="IMG60" s="20"/>
      <c r="IMH60" s="20"/>
      <c r="IMI60" s="20"/>
      <c r="IMJ60" s="20"/>
      <c r="IMK60" s="20"/>
      <c r="IML60" s="20"/>
      <c r="IMM60" s="20"/>
      <c r="IMN60" s="20"/>
      <c r="IMO60" s="20"/>
      <c r="IMP60" s="20"/>
      <c r="IMQ60" s="20"/>
      <c r="IMR60" s="20"/>
      <c r="IMS60" s="20"/>
      <c r="IMT60" s="20"/>
      <c r="IMU60" s="20"/>
      <c r="IMV60" s="20"/>
      <c r="IMW60" s="20"/>
      <c r="IMX60" s="20"/>
      <c r="IMY60" s="20"/>
      <c r="IMZ60" s="20"/>
      <c r="INA60" s="20"/>
      <c r="INB60" s="20"/>
      <c r="INC60" s="20"/>
      <c r="IND60" s="20"/>
      <c r="INE60" s="20"/>
      <c r="INF60" s="20"/>
      <c r="ING60" s="20"/>
      <c r="INH60" s="20"/>
      <c r="INI60" s="20"/>
      <c r="INJ60" s="20"/>
      <c r="INK60" s="20"/>
      <c r="INL60" s="20"/>
      <c r="INM60" s="20"/>
      <c r="INN60" s="20"/>
      <c r="INO60" s="20"/>
      <c r="INP60" s="20"/>
      <c r="INQ60" s="20"/>
      <c r="INR60" s="20"/>
      <c r="INS60" s="20"/>
      <c r="INT60" s="20"/>
      <c r="INU60" s="20"/>
      <c r="INV60" s="20"/>
      <c r="INW60" s="20"/>
      <c r="INX60" s="20"/>
      <c r="INY60" s="20"/>
      <c r="INZ60" s="20"/>
      <c r="IOA60" s="20"/>
      <c r="IOB60" s="20"/>
      <c r="IOC60" s="20"/>
      <c r="IOD60" s="20"/>
      <c r="IOE60" s="20"/>
      <c r="IOF60" s="20"/>
      <c r="IOG60" s="20"/>
      <c r="IOH60" s="20"/>
      <c r="IOI60" s="20"/>
      <c r="IOJ60" s="20"/>
      <c r="IOK60" s="20"/>
      <c r="IOL60" s="20"/>
      <c r="IOM60" s="20"/>
      <c r="ION60" s="20"/>
      <c r="IOO60" s="20"/>
      <c r="IOP60" s="20"/>
      <c r="IOQ60" s="20"/>
      <c r="IOR60" s="20"/>
      <c r="IOS60" s="20"/>
      <c r="IOT60" s="20"/>
      <c r="IOU60" s="20"/>
      <c r="IOV60" s="20"/>
      <c r="IOW60" s="20"/>
      <c r="IOX60" s="20"/>
      <c r="IOY60" s="20"/>
      <c r="IOZ60" s="20"/>
      <c r="IPA60" s="20"/>
      <c r="IPB60" s="20"/>
      <c r="IPC60" s="20"/>
      <c r="IPD60" s="20"/>
      <c r="IPE60" s="20"/>
      <c r="IPF60" s="20"/>
      <c r="IPG60" s="20"/>
      <c r="IPH60" s="20"/>
      <c r="IPI60" s="20"/>
      <c r="IPJ60" s="20"/>
      <c r="IPK60" s="20"/>
      <c r="IPL60" s="20"/>
      <c r="IPM60" s="20"/>
      <c r="IPN60" s="20"/>
      <c r="IPO60" s="20"/>
      <c r="IPP60" s="20"/>
      <c r="IPQ60" s="20"/>
      <c r="IPR60" s="20"/>
      <c r="IPS60" s="20"/>
      <c r="IPT60" s="20"/>
      <c r="IPU60" s="20"/>
      <c r="IPV60" s="20"/>
      <c r="IPW60" s="20"/>
      <c r="IPX60" s="20"/>
      <c r="IPY60" s="20"/>
      <c r="IPZ60" s="20"/>
      <c r="IQA60" s="20"/>
      <c r="IQB60" s="20"/>
      <c r="IQC60" s="20"/>
      <c r="IQD60" s="20"/>
      <c r="IQE60" s="20"/>
      <c r="IQF60" s="20"/>
      <c r="IQG60" s="20"/>
      <c r="IQH60" s="20"/>
      <c r="IQI60" s="20"/>
      <c r="IQJ60" s="20"/>
      <c r="IQK60" s="20"/>
      <c r="IQL60" s="20"/>
      <c r="IQM60" s="20"/>
      <c r="IQN60" s="20"/>
      <c r="IQO60" s="20"/>
      <c r="IQP60" s="20"/>
      <c r="IQQ60" s="20"/>
      <c r="IQR60" s="20"/>
      <c r="IQS60" s="20"/>
      <c r="IQT60" s="20"/>
      <c r="IQU60" s="20"/>
      <c r="IQV60" s="20"/>
      <c r="IQW60" s="20"/>
      <c r="IQX60" s="20"/>
      <c r="IQY60" s="20"/>
      <c r="IQZ60" s="20"/>
      <c r="IRA60" s="20"/>
      <c r="IRB60" s="20"/>
      <c r="IRC60" s="20"/>
      <c r="IRD60" s="20"/>
      <c r="IRE60" s="20"/>
      <c r="IRF60" s="20"/>
      <c r="IRG60" s="20"/>
      <c r="IRH60" s="20"/>
      <c r="IRI60" s="20"/>
      <c r="IRJ60" s="20"/>
      <c r="IRK60" s="20"/>
      <c r="IRL60" s="20"/>
      <c r="IRM60" s="20"/>
      <c r="IRN60" s="20"/>
      <c r="IRO60" s="20"/>
      <c r="IRP60" s="20"/>
      <c r="IRQ60" s="20"/>
      <c r="IRR60" s="20"/>
      <c r="IRS60" s="20"/>
      <c r="IRT60" s="20"/>
      <c r="IRU60" s="20"/>
      <c r="IRV60" s="20"/>
      <c r="IRW60" s="20"/>
      <c r="IRX60" s="20"/>
      <c r="IRY60" s="20"/>
      <c r="IRZ60" s="20"/>
      <c r="ISA60" s="20"/>
      <c r="ISB60" s="20"/>
      <c r="ISC60" s="20"/>
      <c r="ISD60" s="20"/>
      <c r="ISE60" s="20"/>
      <c r="ISF60" s="20"/>
      <c r="ISG60" s="20"/>
      <c r="ISH60" s="20"/>
      <c r="ISI60" s="20"/>
      <c r="ISJ60" s="20"/>
      <c r="ISK60" s="20"/>
      <c r="ISL60" s="20"/>
      <c r="ISM60" s="20"/>
      <c r="ISN60" s="20"/>
      <c r="ISO60" s="20"/>
      <c r="ISP60" s="20"/>
      <c r="ISQ60" s="20"/>
      <c r="ISR60" s="20"/>
      <c r="ISS60" s="20"/>
      <c r="IST60" s="20"/>
      <c r="ISU60" s="20"/>
      <c r="ISV60" s="20"/>
      <c r="ISW60" s="20"/>
      <c r="ISX60" s="20"/>
      <c r="ISY60" s="20"/>
      <c r="ISZ60" s="20"/>
      <c r="ITA60" s="20"/>
      <c r="ITB60" s="20"/>
      <c r="ITC60" s="20"/>
      <c r="ITD60" s="20"/>
      <c r="ITE60" s="20"/>
      <c r="ITF60" s="20"/>
      <c r="ITG60" s="20"/>
      <c r="ITH60" s="20"/>
      <c r="ITI60" s="20"/>
      <c r="ITJ60" s="20"/>
      <c r="ITK60" s="20"/>
      <c r="ITL60" s="20"/>
      <c r="ITM60" s="20"/>
      <c r="ITN60" s="20"/>
      <c r="ITO60" s="20"/>
      <c r="ITP60" s="20"/>
      <c r="ITQ60" s="20"/>
      <c r="ITR60" s="20"/>
      <c r="ITS60" s="20"/>
      <c r="ITT60" s="20"/>
      <c r="ITU60" s="20"/>
      <c r="ITV60" s="20"/>
      <c r="ITW60" s="20"/>
      <c r="ITX60" s="20"/>
      <c r="ITY60" s="20"/>
      <c r="ITZ60" s="20"/>
      <c r="IUA60" s="20"/>
      <c r="IUB60" s="20"/>
      <c r="IUC60" s="20"/>
      <c r="IUD60" s="20"/>
      <c r="IUE60" s="20"/>
      <c r="IUF60" s="20"/>
      <c r="IUG60" s="20"/>
      <c r="IUH60" s="20"/>
      <c r="IUI60" s="20"/>
      <c r="IUJ60" s="20"/>
      <c r="IUK60" s="20"/>
      <c r="IUL60" s="20"/>
      <c r="IUM60" s="20"/>
      <c r="IUN60" s="20"/>
      <c r="IUO60" s="20"/>
      <c r="IUP60" s="20"/>
      <c r="IUQ60" s="20"/>
      <c r="IUR60" s="20"/>
      <c r="IUS60" s="20"/>
      <c r="IUT60" s="20"/>
      <c r="IUU60" s="20"/>
      <c r="IUV60" s="20"/>
      <c r="IUW60" s="20"/>
      <c r="IUX60" s="20"/>
      <c r="IUY60" s="20"/>
      <c r="IUZ60" s="20"/>
      <c r="IVA60" s="20"/>
      <c r="IVB60" s="20"/>
      <c r="IVC60" s="20"/>
      <c r="IVD60" s="20"/>
      <c r="IVE60" s="20"/>
      <c r="IVF60" s="20"/>
      <c r="IVG60" s="20"/>
      <c r="IVH60" s="20"/>
      <c r="IVI60" s="20"/>
      <c r="IVJ60" s="20"/>
      <c r="IVK60" s="20"/>
      <c r="IVL60" s="20"/>
      <c r="IVM60" s="20"/>
      <c r="IVN60" s="20"/>
      <c r="IVO60" s="20"/>
      <c r="IVP60" s="20"/>
      <c r="IVQ60" s="20"/>
      <c r="IVR60" s="20"/>
      <c r="IVS60" s="20"/>
      <c r="IVT60" s="20"/>
      <c r="IVU60" s="20"/>
      <c r="IVV60" s="20"/>
      <c r="IVW60" s="20"/>
      <c r="IVX60" s="20"/>
      <c r="IVY60" s="20"/>
      <c r="IVZ60" s="20"/>
      <c r="IWA60" s="20"/>
      <c r="IWB60" s="20"/>
      <c r="IWC60" s="20"/>
      <c r="IWD60" s="20"/>
      <c r="IWE60" s="20"/>
      <c r="IWF60" s="20"/>
      <c r="IWG60" s="20"/>
      <c r="IWH60" s="20"/>
      <c r="IWI60" s="20"/>
      <c r="IWJ60" s="20"/>
      <c r="IWK60" s="20"/>
      <c r="IWL60" s="20"/>
      <c r="IWM60" s="20"/>
      <c r="IWN60" s="20"/>
      <c r="IWO60" s="20"/>
      <c r="IWP60" s="20"/>
      <c r="IWQ60" s="20"/>
      <c r="IWR60" s="20"/>
      <c r="IWS60" s="20"/>
      <c r="IWT60" s="20"/>
      <c r="IWU60" s="20"/>
      <c r="IWV60" s="20"/>
      <c r="IWW60" s="20"/>
      <c r="IWX60" s="20"/>
      <c r="IWY60" s="20"/>
      <c r="IWZ60" s="20"/>
      <c r="IXA60" s="20"/>
      <c r="IXB60" s="20"/>
      <c r="IXC60" s="20"/>
      <c r="IXD60" s="20"/>
      <c r="IXE60" s="20"/>
      <c r="IXF60" s="20"/>
      <c r="IXG60" s="20"/>
      <c r="IXH60" s="20"/>
      <c r="IXI60" s="20"/>
      <c r="IXJ60" s="20"/>
      <c r="IXK60" s="20"/>
      <c r="IXL60" s="20"/>
      <c r="IXM60" s="20"/>
      <c r="IXN60" s="20"/>
      <c r="IXO60" s="20"/>
      <c r="IXP60" s="20"/>
      <c r="IXQ60" s="20"/>
      <c r="IXR60" s="20"/>
      <c r="IXS60" s="20"/>
      <c r="IXT60" s="20"/>
      <c r="IXU60" s="20"/>
      <c r="IXV60" s="20"/>
      <c r="IXW60" s="20"/>
      <c r="IXX60" s="20"/>
      <c r="IXY60" s="20"/>
      <c r="IXZ60" s="20"/>
      <c r="IYA60" s="20"/>
      <c r="IYB60" s="20"/>
      <c r="IYC60" s="20"/>
      <c r="IYD60" s="20"/>
      <c r="IYE60" s="20"/>
      <c r="IYF60" s="20"/>
      <c r="IYG60" s="20"/>
      <c r="IYH60" s="20"/>
      <c r="IYI60" s="20"/>
      <c r="IYJ60" s="20"/>
      <c r="IYK60" s="20"/>
      <c r="IYL60" s="20"/>
      <c r="IYM60" s="20"/>
      <c r="IYN60" s="20"/>
      <c r="IYO60" s="20"/>
      <c r="IYP60" s="20"/>
      <c r="IYQ60" s="20"/>
      <c r="IYR60" s="20"/>
      <c r="IYS60" s="20"/>
      <c r="IYT60" s="20"/>
      <c r="IYU60" s="20"/>
      <c r="IYV60" s="20"/>
      <c r="IYW60" s="20"/>
      <c r="IYX60" s="20"/>
      <c r="IYY60" s="20"/>
      <c r="IYZ60" s="20"/>
      <c r="IZA60" s="20"/>
      <c r="IZB60" s="20"/>
      <c r="IZC60" s="20"/>
      <c r="IZD60" s="20"/>
      <c r="IZE60" s="20"/>
      <c r="IZF60" s="20"/>
      <c r="IZG60" s="20"/>
      <c r="IZH60" s="20"/>
      <c r="IZI60" s="20"/>
      <c r="IZJ60" s="20"/>
      <c r="IZK60" s="20"/>
      <c r="IZL60" s="20"/>
      <c r="IZM60" s="20"/>
      <c r="IZN60" s="20"/>
      <c r="IZO60" s="20"/>
      <c r="IZP60" s="20"/>
      <c r="IZQ60" s="20"/>
      <c r="IZR60" s="20"/>
      <c r="IZS60" s="20"/>
      <c r="IZT60" s="20"/>
      <c r="IZU60" s="20"/>
      <c r="IZV60" s="20"/>
      <c r="IZW60" s="20"/>
      <c r="IZX60" s="20"/>
      <c r="IZY60" s="20"/>
      <c r="IZZ60" s="20"/>
      <c r="JAA60" s="20"/>
      <c r="JAB60" s="20"/>
      <c r="JAC60" s="20"/>
      <c r="JAD60" s="20"/>
      <c r="JAE60" s="20"/>
      <c r="JAF60" s="20"/>
      <c r="JAG60" s="20"/>
      <c r="JAH60" s="20"/>
      <c r="JAI60" s="20"/>
      <c r="JAJ60" s="20"/>
      <c r="JAK60" s="20"/>
      <c r="JAL60" s="20"/>
      <c r="JAM60" s="20"/>
      <c r="JAN60" s="20"/>
      <c r="JAO60" s="20"/>
      <c r="JAP60" s="20"/>
      <c r="JAQ60" s="20"/>
      <c r="JAR60" s="20"/>
      <c r="JAS60" s="20"/>
      <c r="JAT60" s="20"/>
      <c r="JAU60" s="20"/>
      <c r="JAV60" s="20"/>
      <c r="JAW60" s="20"/>
      <c r="JAX60" s="20"/>
      <c r="JAY60" s="20"/>
      <c r="JAZ60" s="20"/>
      <c r="JBA60" s="20"/>
      <c r="JBB60" s="20"/>
      <c r="JBC60" s="20"/>
      <c r="JBD60" s="20"/>
      <c r="JBE60" s="20"/>
      <c r="JBF60" s="20"/>
      <c r="JBG60" s="20"/>
      <c r="JBH60" s="20"/>
      <c r="JBI60" s="20"/>
      <c r="JBJ60" s="20"/>
      <c r="JBK60" s="20"/>
      <c r="JBL60" s="20"/>
      <c r="JBM60" s="20"/>
      <c r="JBN60" s="20"/>
      <c r="JBO60" s="20"/>
      <c r="JBP60" s="20"/>
      <c r="JBQ60" s="20"/>
      <c r="JBR60" s="20"/>
      <c r="JBS60" s="20"/>
      <c r="JBT60" s="20"/>
      <c r="JBU60" s="20"/>
      <c r="JBV60" s="20"/>
      <c r="JBW60" s="20"/>
      <c r="JBX60" s="20"/>
      <c r="JBY60" s="20"/>
      <c r="JBZ60" s="20"/>
      <c r="JCA60" s="20"/>
      <c r="JCB60" s="20"/>
      <c r="JCC60" s="20"/>
      <c r="JCD60" s="20"/>
      <c r="JCE60" s="20"/>
      <c r="JCF60" s="20"/>
      <c r="JCG60" s="20"/>
      <c r="JCH60" s="20"/>
      <c r="JCI60" s="20"/>
      <c r="JCJ60" s="20"/>
      <c r="JCK60" s="20"/>
      <c r="JCL60" s="20"/>
      <c r="JCM60" s="20"/>
      <c r="JCN60" s="20"/>
      <c r="JCO60" s="20"/>
      <c r="JCP60" s="20"/>
      <c r="JCQ60" s="20"/>
      <c r="JCR60" s="20"/>
      <c r="JCS60" s="20"/>
      <c r="JCT60" s="20"/>
      <c r="JCU60" s="20"/>
      <c r="JCV60" s="20"/>
      <c r="JCW60" s="20"/>
      <c r="JCX60" s="20"/>
      <c r="JCY60" s="20"/>
      <c r="JCZ60" s="20"/>
      <c r="JDA60" s="20"/>
      <c r="JDB60" s="20"/>
      <c r="JDC60" s="20"/>
      <c r="JDD60" s="20"/>
      <c r="JDE60" s="20"/>
      <c r="JDF60" s="20"/>
      <c r="JDG60" s="20"/>
      <c r="JDH60" s="20"/>
      <c r="JDI60" s="20"/>
      <c r="JDJ60" s="20"/>
      <c r="JDK60" s="20"/>
      <c r="JDL60" s="20"/>
      <c r="JDM60" s="20"/>
      <c r="JDN60" s="20"/>
      <c r="JDO60" s="20"/>
      <c r="JDP60" s="20"/>
      <c r="JDQ60" s="20"/>
      <c r="JDR60" s="20"/>
      <c r="JDS60" s="20"/>
      <c r="JDT60" s="20"/>
      <c r="JDU60" s="20"/>
      <c r="JDV60" s="20"/>
      <c r="JDW60" s="20"/>
      <c r="JDX60" s="20"/>
      <c r="JDY60" s="20"/>
      <c r="JDZ60" s="20"/>
      <c r="JEA60" s="20"/>
      <c r="JEB60" s="20"/>
      <c r="JEC60" s="20"/>
      <c r="JED60" s="20"/>
      <c r="JEE60" s="20"/>
      <c r="JEF60" s="20"/>
      <c r="JEG60" s="20"/>
      <c r="JEH60" s="20"/>
      <c r="JEI60" s="20"/>
      <c r="JEJ60" s="20"/>
      <c r="JEK60" s="20"/>
      <c r="JEL60" s="20"/>
      <c r="JEM60" s="20"/>
      <c r="JEN60" s="20"/>
      <c r="JEO60" s="20"/>
      <c r="JEP60" s="20"/>
      <c r="JEQ60" s="20"/>
      <c r="JER60" s="20"/>
      <c r="JES60" s="20"/>
      <c r="JET60" s="20"/>
      <c r="JEU60" s="20"/>
      <c r="JEV60" s="20"/>
      <c r="JEW60" s="20"/>
      <c r="JEX60" s="20"/>
      <c r="JEY60" s="20"/>
      <c r="JEZ60" s="20"/>
      <c r="JFA60" s="20"/>
      <c r="JFB60" s="20"/>
      <c r="JFC60" s="20"/>
      <c r="JFD60" s="20"/>
      <c r="JFE60" s="20"/>
      <c r="JFF60" s="20"/>
      <c r="JFG60" s="20"/>
      <c r="JFH60" s="20"/>
      <c r="JFI60" s="20"/>
      <c r="JFJ60" s="20"/>
      <c r="JFK60" s="20"/>
      <c r="JFL60" s="20"/>
      <c r="JFM60" s="20"/>
      <c r="JFN60" s="20"/>
      <c r="JFO60" s="20"/>
      <c r="JFP60" s="20"/>
      <c r="JFQ60" s="20"/>
      <c r="JFR60" s="20"/>
      <c r="JFS60" s="20"/>
      <c r="JFT60" s="20"/>
      <c r="JFU60" s="20"/>
      <c r="JFV60" s="20"/>
      <c r="JFW60" s="20"/>
      <c r="JFX60" s="20"/>
      <c r="JFY60" s="20"/>
      <c r="JFZ60" s="20"/>
      <c r="JGA60" s="20"/>
      <c r="JGB60" s="20"/>
      <c r="JGC60" s="20"/>
      <c r="JGD60" s="20"/>
      <c r="JGE60" s="20"/>
      <c r="JGF60" s="20"/>
      <c r="JGG60" s="20"/>
      <c r="JGH60" s="20"/>
      <c r="JGI60" s="20"/>
      <c r="JGJ60" s="20"/>
      <c r="JGK60" s="20"/>
      <c r="JGL60" s="20"/>
      <c r="JGM60" s="20"/>
      <c r="JGN60" s="20"/>
      <c r="JGO60" s="20"/>
      <c r="JGP60" s="20"/>
      <c r="JGQ60" s="20"/>
      <c r="JGR60" s="20"/>
      <c r="JGS60" s="20"/>
      <c r="JGT60" s="20"/>
      <c r="JGU60" s="20"/>
      <c r="JGV60" s="20"/>
      <c r="JGW60" s="20"/>
      <c r="JGX60" s="20"/>
      <c r="JGY60" s="20"/>
      <c r="JGZ60" s="20"/>
      <c r="JHA60" s="20"/>
      <c r="JHB60" s="20"/>
      <c r="JHC60" s="20"/>
      <c r="JHD60" s="20"/>
      <c r="JHE60" s="20"/>
      <c r="JHF60" s="20"/>
      <c r="JHG60" s="20"/>
      <c r="JHH60" s="20"/>
      <c r="JHI60" s="20"/>
      <c r="JHJ60" s="20"/>
      <c r="JHK60" s="20"/>
      <c r="JHL60" s="20"/>
      <c r="JHM60" s="20"/>
      <c r="JHN60" s="20"/>
      <c r="JHO60" s="20"/>
      <c r="JHP60" s="20"/>
      <c r="JHQ60" s="20"/>
      <c r="JHR60" s="20"/>
      <c r="JHS60" s="20"/>
      <c r="JHT60" s="20"/>
      <c r="JHU60" s="20"/>
      <c r="JHV60" s="20"/>
      <c r="JHW60" s="20"/>
      <c r="JHX60" s="20"/>
      <c r="JHY60" s="20"/>
      <c r="JHZ60" s="20"/>
      <c r="JIA60" s="20"/>
      <c r="JIB60" s="20"/>
      <c r="JIC60" s="20"/>
      <c r="JID60" s="20"/>
      <c r="JIE60" s="20"/>
      <c r="JIF60" s="20"/>
      <c r="JIG60" s="20"/>
      <c r="JIH60" s="20"/>
      <c r="JII60" s="20"/>
      <c r="JIJ60" s="20"/>
      <c r="JIK60" s="20"/>
      <c r="JIL60" s="20"/>
      <c r="JIM60" s="20"/>
      <c r="JIN60" s="20"/>
      <c r="JIO60" s="20"/>
      <c r="JIP60" s="20"/>
      <c r="JIQ60" s="20"/>
      <c r="JIR60" s="20"/>
      <c r="JIS60" s="20"/>
      <c r="JIT60" s="20"/>
      <c r="JIU60" s="20"/>
      <c r="JIV60" s="20"/>
      <c r="JIW60" s="20"/>
      <c r="JIX60" s="20"/>
      <c r="JIY60" s="20"/>
      <c r="JIZ60" s="20"/>
      <c r="JJA60" s="20"/>
      <c r="JJB60" s="20"/>
      <c r="JJC60" s="20"/>
      <c r="JJD60" s="20"/>
      <c r="JJE60" s="20"/>
      <c r="JJF60" s="20"/>
      <c r="JJG60" s="20"/>
      <c r="JJH60" s="20"/>
      <c r="JJI60" s="20"/>
      <c r="JJJ60" s="20"/>
      <c r="JJK60" s="20"/>
      <c r="JJL60" s="20"/>
      <c r="JJM60" s="20"/>
      <c r="JJN60" s="20"/>
      <c r="JJO60" s="20"/>
      <c r="JJP60" s="20"/>
      <c r="JJQ60" s="20"/>
      <c r="JJR60" s="20"/>
      <c r="JJS60" s="20"/>
      <c r="JJT60" s="20"/>
      <c r="JJU60" s="20"/>
      <c r="JJV60" s="20"/>
      <c r="JJW60" s="20"/>
      <c r="JJX60" s="20"/>
      <c r="JJY60" s="20"/>
      <c r="JJZ60" s="20"/>
      <c r="JKA60" s="20"/>
      <c r="JKB60" s="20"/>
      <c r="JKC60" s="20"/>
      <c r="JKD60" s="20"/>
      <c r="JKE60" s="20"/>
      <c r="JKF60" s="20"/>
      <c r="JKG60" s="20"/>
      <c r="JKH60" s="20"/>
      <c r="JKI60" s="20"/>
      <c r="JKJ60" s="20"/>
      <c r="JKK60" s="20"/>
      <c r="JKL60" s="20"/>
      <c r="JKM60" s="20"/>
      <c r="JKN60" s="20"/>
      <c r="JKO60" s="20"/>
      <c r="JKP60" s="20"/>
      <c r="JKQ60" s="20"/>
      <c r="JKR60" s="20"/>
      <c r="JKS60" s="20"/>
      <c r="JKT60" s="20"/>
      <c r="JKU60" s="20"/>
      <c r="JKV60" s="20"/>
      <c r="JKW60" s="20"/>
      <c r="JKX60" s="20"/>
      <c r="JKY60" s="20"/>
      <c r="JKZ60" s="20"/>
      <c r="JLA60" s="20"/>
      <c r="JLB60" s="20"/>
      <c r="JLC60" s="20"/>
      <c r="JLD60" s="20"/>
      <c r="JLE60" s="20"/>
      <c r="JLF60" s="20"/>
      <c r="JLG60" s="20"/>
      <c r="JLH60" s="20"/>
      <c r="JLI60" s="20"/>
      <c r="JLJ60" s="20"/>
      <c r="JLK60" s="20"/>
      <c r="JLL60" s="20"/>
      <c r="JLM60" s="20"/>
      <c r="JLN60" s="20"/>
      <c r="JLO60" s="20"/>
      <c r="JLP60" s="20"/>
      <c r="JLQ60" s="20"/>
      <c r="JLR60" s="20"/>
      <c r="JLS60" s="20"/>
      <c r="JLT60" s="20"/>
      <c r="JLU60" s="20"/>
      <c r="JLV60" s="20"/>
      <c r="JLW60" s="20"/>
      <c r="JLX60" s="20"/>
      <c r="JLY60" s="20"/>
      <c r="JLZ60" s="20"/>
      <c r="JMA60" s="20"/>
      <c r="JMB60" s="20"/>
      <c r="JMC60" s="20"/>
      <c r="JMD60" s="20"/>
      <c r="JME60" s="20"/>
      <c r="JMF60" s="20"/>
      <c r="JMG60" s="20"/>
      <c r="JMH60" s="20"/>
      <c r="JMI60" s="20"/>
      <c r="JMJ60" s="20"/>
      <c r="JMK60" s="20"/>
      <c r="JML60" s="20"/>
      <c r="JMM60" s="20"/>
      <c r="JMN60" s="20"/>
      <c r="JMO60" s="20"/>
      <c r="JMP60" s="20"/>
      <c r="JMQ60" s="20"/>
      <c r="JMR60" s="20"/>
      <c r="JMS60" s="20"/>
      <c r="JMT60" s="20"/>
      <c r="JMU60" s="20"/>
      <c r="JMV60" s="20"/>
      <c r="JMW60" s="20"/>
      <c r="JMX60" s="20"/>
      <c r="JMY60" s="20"/>
      <c r="JMZ60" s="20"/>
      <c r="JNA60" s="20"/>
      <c r="JNB60" s="20"/>
      <c r="JNC60" s="20"/>
      <c r="JND60" s="20"/>
      <c r="JNE60" s="20"/>
      <c r="JNF60" s="20"/>
      <c r="JNG60" s="20"/>
      <c r="JNH60" s="20"/>
      <c r="JNI60" s="20"/>
      <c r="JNJ60" s="20"/>
      <c r="JNK60" s="20"/>
      <c r="JNL60" s="20"/>
      <c r="JNM60" s="20"/>
      <c r="JNN60" s="20"/>
      <c r="JNO60" s="20"/>
      <c r="JNP60" s="20"/>
      <c r="JNQ60" s="20"/>
      <c r="JNR60" s="20"/>
      <c r="JNS60" s="20"/>
      <c r="JNT60" s="20"/>
      <c r="JNU60" s="20"/>
      <c r="JNV60" s="20"/>
      <c r="JNW60" s="20"/>
      <c r="JNX60" s="20"/>
      <c r="JNY60" s="20"/>
      <c r="JNZ60" s="20"/>
      <c r="JOA60" s="20"/>
      <c r="JOB60" s="20"/>
      <c r="JOC60" s="20"/>
      <c r="JOD60" s="20"/>
      <c r="JOE60" s="20"/>
      <c r="JOF60" s="20"/>
      <c r="JOG60" s="20"/>
      <c r="JOH60" s="20"/>
      <c r="JOI60" s="20"/>
      <c r="JOJ60" s="20"/>
      <c r="JOK60" s="20"/>
      <c r="JOL60" s="20"/>
      <c r="JOM60" s="20"/>
      <c r="JON60" s="20"/>
      <c r="JOO60" s="20"/>
      <c r="JOP60" s="20"/>
      <c r="JOQ60" s="20"/>
      <c r="JOR60" s="20"/>
      <c r="JOS60" s="20"/>
      <c r="JOT60" s="20"/>
      <c r="JOU60" s="20"/>
      <c r="JOV60" s="20"/>
      <c r="JOW60" s="20"/>
      <c r="JOX60" s="20"/>
      <c r="JOY60" s="20"/>
      <c r="JOZ60" s="20"/>
      <c r="JPA60" s="20"/>
      <c r="JPB60" s="20"/>
      <c r="JPC60" s="20"/>
      <c r="JPD60" s="20"/>
      <c r="JPE60" s="20"/>
      <c r="JPF60" s="20"/>
      <c r="JPG60" s="20"/>
      <c r="JPH60" s="20"/>
      <c r="JPI60" s="20"/>
      <c r="JPJ60" s="20"/>
      <c r="JPK60" s="20"/>
      <c r="JPL60" s="20"/>
      <c r="JPM60" s="20"/>
      <c r="JPN60" s="20"/>
      <c r="JPO60" s="20"/>
      <c r="JPP60" s="20"/>
      <c r="JPQ60" s="20"/>
      <c r="JPR60" s="20"/>
      <c r="JPS60" s="20"/>
      <c r="JPT60" s="20"/>
      <c r="JPU60" s="20"/>
      <c r="JPV60" s="20"/>
      <c r="JPW60" s="20"/>
      <c r="JPX60" s="20"/>
      <c r="JPY60" s="20"/>
      <c r="JPZ60" s="20"/>
      <c r="JQA60" s="20"/>
      <c r="JQB60" s="20"/>
      <c r="JQC60" s="20"/>
      <c r="JQD60" s="20"/>
      <c r="JQE60" s="20"/>
      <c r="JQF60" s="20"/>
      <c r="JQG60" s="20"/>
      <c r="JQH60" s="20"/>
      <c r="JQI60" s="20"/>
      <c r="JQJ60" s="20"/>
      <c r="JQK60" s="20"/>
      <c r="JQL60" s="20"/>
      <c r="JQM60" s="20"/>
      <c r="JQN60" s="20"/>
      <c r="JQO60" s="20"/>
      <c r="JQP60" s="20"/>
      <c r="JQQ60" s="20"/>
      <c r="JQR60" s="20"/>
      <c r="JQS60" s="20"/>
      <c r="JQT60" s="20"/>
      <c r="JQU60" s="20"/>
      <c r="JQV60" s="20"/>
      <c r="JQW60" s="20"/>
      <c r="JQX60" s="20"/>
      <c r="JQY60" s="20"/>
      <c r="JQZ60" s="20"/>
      <c r="JRA60" s="20"/>
      <c r="JRB60" s="20"/>
      <c r="JRC60" s="20"/>
      <c r="JRD60" s="20"/>
      <c r="JRE60" s="20"/>
      <c r="JRF60" s="20"/>
      <c r="JRG60" s="20"/>
      <c r="JRH60" s="20"/>
      <c r="JRI60" s="20"/>
      <c r="JRJ60" s="20"/>
      <c r="JRK60" s="20"/>
      <c r="JRL60" s="20"/>
      <c r="JRM60" s="20"/>
      <c r="JRN60" s="20"/>
      <c r="JRO60" s="20"/>
      <c r="JRP60" s="20"/>
      <c r="JRQ60" s="20"/>
      <c r="JRR60" s="20"/>
      <c r="JRS60" s="20"/>
      <c r="JRT60" s="20"/>
      <c r="JRU60" s="20"/>
      <c r="JRV60" s="20"/>
      <c r="JRW60" s="20"/>
      <c r="JRX60" s="20"/>
      <c r="JRY60" s="20"/>
      <c r="JRZ60" s="20"/>
      <c r="JSA60" s="20"/>
      <c r="JSB60" s="20"/>
      <c r="JSC60" s="20"/>
      <c r="JSD60" s="20"/>
      <c r="JSE60" s="20"/>
      <c r="JSF60" s="20"/>
      <c r="JSG60" s="20"/>
      <c r="JSH60" s="20"/>
      <c r="JSI60" s="20"/>
      <c r="JSJ60" s="20"/>
      <c r="JSK60" s="20"/>
      <c r="JSL60" s="20"/>
      <c r="JSM60" s="20"/>
      <c r="JSN60" s="20"/>
      <c r="JSO60" s="20"/>
      <c r="JSP60" s="20"/>
      <c r="JSQ60" s="20"/>
      <c r="JSR60" s="20"/>
      <c r="JSS60" s="20"/>
      <c r="JST60" s="20"/>
      <c r="JSU60" s="20"/>
      <c r="JSV60" s="20"/>
      <c r="JSW60" s="20"/>
      <c r="JSX60" s="20"/>
      <c r="JSY60" s="20"/>
      <c r="JSZ60" s="20"/>
      <c r="JTA60" s="20"/>
      <c r="JTB60" s="20"/>
      <c r="JTC60" s="20"/>
      <c r="JTD60" s="20"/>
      <c r="JTE60" s="20"/>
      <c r="JTF60" s="20"/>
      <c r="JTG60" s="20"/>
      <c r="JTH60" s="20"/>
      <c r="JTI60" s="20"/>
      <c r="JTJ60" s="20"/>
      <c r="JTK60" s="20"/>
      <c r="JTL60" s="20"/>
      <c r="JTM60" s="20"/>
      <c r="JTN60" s="20"/>
      <c r="JTO60" s="20"/>
      <c r="JTP60" s="20"/>
      <c r="JTQ60" s="20"/>
      <c r="JTR60" s="20"/>
      <c r="JTS60" s="20"/>
      <c r="JTT60" s="20"/>
      <c r="JTU60" s="20"/>
      <c r="JTV60" s="20"/>
      <c r="JTW60" s="20"/>
      <c r="JTX60" s="20"/>
      <c r="JTY60" s="20"/>
      <c r="JTZ60" s="20"/>
      <c r="JUA60" s="20"/>
      <c r="JUB60" s="20"/>
      <c r="JUC60" s="20"/>
      <c r="JUD60" s="20"/>
      <c r="JUE60" s="20"/>
      <c r="JUF60" s="20"/>
      <c r="JUG60" s="20"/>
      <c r="JUH60" s="20"/>
      <c r="JUI60" s="20"/>
      <c r="JUJ60" s="20"/>
      <c r="JUK60" s="20"/>
      <c r="JUL60" s="20"/>
      <c r="JUM60" s="20"/>
      <c r="JUN60" s="20"/>
      <c r="JUO60" s="20"/>
      <c r="JUP60" s="20"/>
      <c r="JUQ60" s="20"/>
      <c r="JUR60" s="20"/>
      <c r="JUS60" s="20"/>
      <c r="JUT60" s="20"/>
      <c r="JUU60" s="20"/>
      <c r="JUV60" s="20"/>
      <c r="JUW60" s="20"/>
      <c r="JUX60" s="20"/>
      <c r="JUY60" s="20"/>
      <c r="JUZ60" s="20"/>
      <c r="JVA60" s="20"/>
      <c r="JVB60" s="20"/>
      <c r="JVC60" s="20"/>
      <c r="JVD60" s="20"/>
      <c r="JVE60" s="20"/>
      <c r="JVF60" s="20"/>
      <c r="JVG60" s="20"/>
      <c r="JVH60" s="20"/>
      <c r="JVI60" s="20"/>
      <c r="JVJ60" s="20"/>
      <c r="JVK60" s="20"/>
      <c r="JVL60" s="20"/>
      <c r="JVM60" s="20"/>
      <c r="JVN60" s="20"/>
      <c r="JVO60" s="20"/>
      <c r="JVP60" s="20"/>
      <c r="JVQ60" s="20"/>
      <c r="JVR60" s="20"/>
      <c r="JVS60" s="20"/>
      <c r="JVT60" s="20"/>
      <c r="JVU60" s="20"/>
      <c r="JVV60" s="20"/>
      <c r="JVW60" s="20"/>
      <c r="JVX60" s="20"/>
      <c r="JVY60" s="20"/>
      <c r="JVZ60" s="20"/>
      <c r="JWA60" s="20"/>
      <c r="JWB60" s="20"/>
      <c r="JWC60" s="20"/>
      <c r="JWD60" s="20"/>
      <c r="JWE60" s="20"/>
      <c r="JWF60" s="20"/>
      <c r="JWG60" s="20"/>
      <c r="JWH60" s="20"/>
      <c r="JWI60" s="20"/>
      <c r="JWJ60" s="20"/>
      <c r="JWK60" s="20"/>
      <c r="JWL60" s="20"/>
      <c r="JWM60" s="20"/>
      <c r="JWN60" s="20"/>
      <c r="JWO60" s="20"/>
      <c r="JWP60" s="20"/>
      <c r="JWQ60" s="20"/>
      <c r="JWR60" s="20"/>
      <c r="JWS60" s="20"/>
      <c r="JWT60" s="20"/>
      <c r="JWU60" s="20"/>
      <c r="JWV60" s="20"/>
      <c r="JWW60" s="20"/>
      <c r="JWX60" s="20"/>
      <c r="JWY60" s="20"/>
      <c r="JWZ60" s="20"/>
      <c r="JXA60" s="20"/>
      <c r="JXB60" s="20"/>
      <c r="JXC60" s="20"/>
      <c r="JXD60" s="20"/>
      <c r="JXE60" s="20"/>
      <c r="JXF60" s="20"/>
      <c r="JXG60" s="20"/>
      <c r="JXH60" s="20"/>
      <c r="JXI60" s="20"/>
      <c r="JXJ60" s="20"/>
      <c r="JXK60" s="20"/>
      <c r="JXL60" s="20"/>
      <c r="JXM60" s="20"/>
      <c r="JXN60" s="20"/>
      <c r="JXO60" s="20"/>
      <c r="JXP60" s="20"/>
      <c r="JXQ60" s="20"/>
      <c r="JXR60" s="20"/>
      <c r="JXS60" s="20"/>
      <c r="JXT60" s="20"/>
      <c r="JXU60" s="20"/>
      <c r="JXV60" s="20"/>
      <c r="JXW60" s="20"/>
      <c r="JXX60" s="20"/>
      <c r="JXY60" s="20"/>
      <c r="JXZ60" s="20"/>
      <c r="JYA60" s="20"/>
      <c r="JYB60" s="20"/>
      <c r="JYC60" s="20"/>
      <c r="JYD60" s="20"/>
      <c r="JYE60" s="20"/>
      <c r="JYF60" s="20"/>
      <c r="JYG60" s="20"/>
      <c r="JYH60" s="20"/>
      <c r="JYI60" s="20"/>
      <c r="JYJ60" s="20"/>
      <c r="JYK60" s="20"/>
      <c r="JYL60" s="20"/>
      <c r="JYM60" s="20"/>
      <c r="JYN60" s="20"/>
      <c r="JYO60" s="20"/>
      <c r="JYP60" s="20"/>
      <c r="JYQ60" s="20"/>
      <c r="JYR60" s="20"/>
      <c r="JYS60" s="20"/>
      <c r="JYT60" s="20"/>
      <c r="JYU60" s="20"/>
      <c r="JYV60" s="20"/>
      <c r="JYW60" s="20"/>
      <c r="JYX60" s="20"/>
      <c r="JYY60" s="20"/>
      <c r="JYZ60" s="20"/>
      <c r="JZA60" s="20"/>
      <c r="JZB60" s="20"/>
      <c r="JZC60" s="20"/>
      <c r="JZD60" s="20"/>
      <c r="JZE60" s="20"/>
      <c r="JZF60" s="20"/>
      <c r="JZG60" s="20"/>
      <c r="JZH60" s="20"/>
      <c r="JZI60" s="20"/>
      <c r="JZJ60" s="20"/>
      <c r="JZK60" s="20"/>
      <c r="JZL60" s="20"/>
      <c r="JZM60" s="20"/>
      <c r="JZN60" s="20"/>
      <c r="JZO60" s="20"/>
      <c r="JZP60" s="20"/>
      <c r="JZQ60" s="20"/>
      <c r="JZR60" s="20"/>
      <c r="JZS60" s="20"/>
      <c r="JZT60" s="20"/>
      <c r="JZU60" s="20"/>
      <c r="JZV60" s="20"/>
      <c r="JZW60" s="20"/>
      <c r="JZX60" s="20"/>
      <c r="JZY60" s="20"/>
      <c r="JZZ60" s="20"/>
      <c r="KAA60" s="20"/>
      <c r="KAB60" s="20"/>
      <c r="KAC60" s="20"/>
      <c r="KAD60" s="20"/>
      <c r="KAE60" s="20"/>
      <c r="KAF60" s="20"/>
      <c r="KAG60" s="20"/>
      <c r="KAH60" s="20"/>
      <c r="KAI60" s="20"/>
      <c r="KAJ60" s="20"/>
      <c r="KAK60" s="20"/>
      <c r="KAL60" s="20"/>
      <c r="KAM60" s="20"/>
      <c r="KAN60" s="20"/>
      <c r="KAO60" s="20"/>
      <c r="KAP60" s="20"/>
      <c r="KAQ60" s="20"/>
      <c r="KAR60" s="20"/>
      <c r="KAS60" s="20"/>
      <c r="KAT60" s="20"/>
      <c r="KAU60" s="20"/>
      <c r="KAV60" s="20"/>
      <c r="KAW60" s="20"/>
      <c r="KAX60" s="20"/>
      <c r="KAY60" s="20"/>
      <c r="KAZ60" s="20"/>
      <c r="KBA60" s="20"/>
      <c r="KBB60" s="20"/>
      <c r="KBC60" s="20"/>
      <c r="KBD60" s="20"/>
      <c r="KBE60" s="20"/>
      <c r="KBF60" s="20"/>
      <c r="KBG60" s="20"/>
      <c r="KBH60" s="20"/>
      <c r="KBI60" s="20"/>
      <c r="KBJ60" s="20"/>
      <c r="KBK60" s="20"/>
      <c r="KBL60" s="20"/>
      <c r="KBM60" s="20"/>
      <c r="KBN60" s="20"/>
      <c r="KBO60" s="20"/>
      <c r="KBP60" s="20"/>
      <c r="KBQ60" s="20"/>
      <c r="KBR60" s="20"/>
      <c r="KBS60" s="20"/>
      <c r="KBT60" s="20"/>
      <c r="KBU60" s="20"/>
      <c r="KBV60" s="20"/>
      <c r="KBW60" s="20"/>
      <c r="KBX60" s="20"/>
      <c r="KBY60" s="20"/>
      <c r="KBZ60" s="20"/>
      <c r="KCA60" s="20"/>
      <c r="KCB60" s="20"/>
      <c r="KCC60" s="20"/>
      <c r="KCD60" s="20"/>
      <c r="KCE60" s="20"/>
      <c r="KCF60" s="20"/>
      <c r="KCG60" s="20"/>
      <c r="KCH60" s="20"/>
      <c r="KCI60" s="20"/>
      <c r="KCJ60" s="20"/>
      <c r="KCK60" s="20"/>
      <c r="KCL60" s="20"/>
      <c r="KCM60" s="20"/>
      <c r="KCN60" s="20"/>
      <c r="KCO60" s="20"/>
      <c r="KCP60" s="20"/>
      <c r="KCQ60" s="20"/>
      <c r="KCR60" s="20"/>
      <c r="KCS60" s="20"/>
      <c r="KCT60" s="20"/>
      <c r="KCU60" s="20"/>
      <c r="KCV60" s="20"/>
      <c r="KCW60" s="20"/>
      <c r="KCX60" s="20"/>
      <c r="KCY60" s="20"/>
      <c r="KCZ60" s="20"/>
      <c r="KDA60" s="20"/>
      <c r="KDB60" s="20"/>
      <c r="KDC60" s="20"/>
      <c r="KDD60" s="20"/>
      <c r="KDE60" s="20"/>
      <c r="KDF60" s="20"/>
      <c r="KDG60" s="20"/>
      <c r="KDH60" s="20"/>
      <c r="KDI60" s="20"/>
      <c r="KDJ60" s="20"/>
      <c r="KDK60" s="20"/>
      <c r="KDL60" s="20"/>
      <c r="KDM60" s="20"/>
      <c r="KDN60" s="20"/>
      <c r="KDO60" s="20"/>
      <c r="KDP60" s="20"/>
      <c r="KDQ60" s="20"/>
      <c r="KDR60" s="20"/>
      <c r="KDS60" s="20"/>
      <c r="KDT60" s="20"/>
      <c r="KDU60" s="20"/>
      <c r="KDV60" s="20"/>
      <c r="KDW60" s="20"/>
      <c r="KDX60" s="20"/>
      <c r="KDY60" s="20"/>
      <c r="KDZ60" s="20"/>
      <c r="KEA60" s="20"/>
      <c r="KEB60" s="20"/>
      <c r="KEC60" s="20"/>
      <c r="KED60" s="20"/>
      <c r="KEE60" s="20"/>
      <c r="KEF60" s="20"/>
      <c r="KEG60" s="20"/>
      <c r="KEH60" s="20"/>
      <c r="KEI60" s="20"/>
      <c r="KEJ60" s="20"/>
      <c r="KEK60" s="20"/>
      <c r="KEL60" s="20"/>
      <c r="KEM60" s="20"/>
      <c r="KEN60" s="20"/>
      <c r="KEO60" s="20"/>
      <c r="KEP60" s="20"/>
      <c r="KEQ60" s="20"/>
      <c r="KER60" s="20"/>
      <c r="KES60" s="20"/>
      <c r="KET60" s="20"/>
      <c r="KEU60" s="20"/>
      <c r="KEV60" s="20"/>
      <c r="KEW60" s="20"/>
      <c r="KEX60" s="20"/>
      <c r="KEY60" s="20"/>
      <c r="KEZ60" s="20"/>
      <c r="KFA60" s="20"/>
      <c r="KFB60" s="20"/>
      <c r="KFC60" s="20"/>
      <c r="KFD60" s="20"/>
      <c r="KFE60" s="20"/>
      <c r="KFF60" s="20"/>
      <c r="KFG60" s="20"/>
      <c r="KFH60" s="20"/>
      <c r="KFI60" s="20"/>
      <c r="KFJ60" s="20"/>
      <c r="KFK60" s="20"/>
      <c r="KFL60" s="20"/>
      <c r="KFM60" s="20"/>
      <c r="KFN60" s="20"/>
      <c r="KFO60" s="20"/>
      <c r="KFP60" s="20"/>
      <c r="KFQ60" s="20"/>
      <c r="KFR60" s="20"/>
      <c r="KFS60" s="20"/>
      <c r="KFT60" s="20"/>
      <c r="KFU60" s="20"/>
      <c r="KFV60" s="20"/>
      <c r="KFW60" s="20"/>
      <c r="KFX60" s="20"/>
      <c r="KFY60" s="20"/>
      <c r="KFZ60" s="20"/>
      <c r="KGA60" s="20"/>
      <c r="KGB60" s="20"/>
      <c r="KGC60" s="20"/>
      <c r="KGD60" s="20"/>
      <c r="KGE60" s="20"/>
      <c r="KGF60" s="20"/>
      <c r="KGG60" s="20"/>
      <c r="KGH60" s="20"/>
      <c r="KGI60" s="20"/>
      <c r="KGJ60" s="20"/>
      <c r="KGK60" s="20"/>
      <c r="KGL60" s="20"/>
      <c r="KGM60" s="20"/>
      <c r="KGN60" s="20"/>
      <c r="KGO60" s="20"/>
      <c r="KGP60" s="20"/>
      <c r="KGQ60" s="20"/>
      <c r="KGR60" s="20"/>
      <c r="KGS60" s="20"/>
      <c r="KGT60" s="20"/>
      <c r="KGU60" s="20"/>
      <c r="KGV60" s="20"/>
      <c r="KGW60" s="20"/>
      <c r="KGX60" s="20"/>
      <c r="KGY60" s="20"/>
      <c r="KGZ60" s="20"/>
      <c r="KHA60" s="20"/>
      <c r="KHB60" s="20"/>
      <c r="KHC60" s="20"/>
      <c r="KHD60" s="20"/>
      <c r="KHE60" s="20"/>
      <c r="KHF60" s="20"/>
      <c r="KHG60" s="20"/>
      <c r="KHH60" s="20"/>
      <c r="KHI60" s="20"/>
      <c r="KHJ60" s="20"/>
      <c r="KHK60" s="20"/>
      <c r="KHL60" s="20"/>
      <c r="KHM60" s="20"/>
      <c r="KHN60" s="20"/>
      <c r="KHO60" s="20"/>
      <c r="KHP60" s="20"/>
      <c r="KHQ60" s="20"/>
      <c r="KHR60" s="20"/>
      <c r="KHS60" s="20"/>
      <c r="KHT60" s="20"/>
      <c r="KHU60" s="20"/>
      <c r="KHV60" s="20"/>
      <c r="KHW60" s="20"/>
      <c r="KHX60" s="20"/>
      <c r="KHY60" s="20"/>
      <c r="KHZ60" s="20"/>
      <c r="KIA60" s="20"/>
      <c r="KIB60" s="20"/>
      <c r="KIC60" s="20"/>
      <c r="KID60" s="20"/>
      <c r="KIE60" s="20"/>
      <c r="KIF60" s="20"/>
      <c r="KIG60" s="20"/>
      <c r="KIH60" s="20"/>
      <c r="KII60" s="20"/>
      <c r="KIJ60" s="20"/>
      <c r="KIK60" s="20"/>
      <c r="KIL60" s="20"/>
      <c r="KIM60" s="20"/>
      <c r="KIN60" s="20"/>
      <c r="KIO60" s="20"/>
      <c r="KIP60" s="20"/>
      <c r="KIQ60" s="20"/>
      <c r="KIR60" s="20"/>
      <c r="KIS60" s="20"/>
      <c r="KIT60" s="20"/>
      <c r="KIU60" s="20"/>
      <c r="KIV60" s="20"/>
      <c r="KIW60" s="20"/>
      <c r="KIX60" s="20"/>
      <c r="KIY60" s="20"/>
      <c r="KIZ60" s="20"/>
      <c r="KJA60" s="20"/>
      <c r="KJB60" s="20"/>
      <c r="KJC60" s="20"/>
      <c r="KJD60" s="20"/>
      <c r="KJE60" s="20"/>
      <c r="KJF60" s="20"/>
      <c r="KJG60" s="20"/>
      <c r="KJH60" s="20"/>
      <c r="KJI60" s="20"/>
      <c r="KJJ60" s="20"/>
      <c r="KJK60" s="20"/>
      <c r="KJL60" s="20"/>
      <c r="KJM60" s="20"/>
      <c r="KJN60" s="20"/>
      <c r="KJO60" s="20"/>
      <c r="KJP60" s="20"/>
      <c r="KJQ60" s="20"/>
      <c r="KJR60" s="20"/>
      <c r="KJS60" s="20"/>
      <c r="KJT60" s="20"/>
      <c r="KJU60" s="20"/>
      <c r="KJV60" s="20"/>
      <c r="KJW60" s="20"/>
      <c r="KJX60" s="20"/>
      <c r="KJY60" s="20"/>
      <c r="KJZ60" s="20"/>
      <c r="KKA60" s="20"/>
      <c r="KKB60" s="20"/>
      <c r="KKC60" s="20"/>
      <c r="KKD60" s="20"/>
      <c r="KKE60" s="20"/>
      <c r="KKF60" s="20"/>
      <c r="KKG60" s="20"/>
      <c r="KKH60" s="20"/>
      <c r="KKI60" s="20"/>
      <c r="KKJ60" s="20"/>
      <c r="KKK60" s="20"/>
      <c r="KKL60" s="20"/>
      <c r="KKM60" s="20"/>
      <c r="KKN60" s="20"/>
      <c r="KKO60" s="20"/>
      <c r="KKP60" s="20"/>
      <c r="KKQ60" s="20"/>
      <c r="KKR60" s="20"/>
      <c r="KKS60" s="20"/>
      <c r="KKT60" s="20"/>
      <c r="KKU60" s="20"/>
      <c r="KKV60" s="20"/>
      <c r="KKW60" s="20"/>
      <c r="KKX60" s="20"/>
      <c r="KKY60" s="20"/>
      <c r="KKZ60" s="20"/>
      <c r="KLA60" s="20"/>
      <c r="KLB60" s="20"/>
      <c r="KLC60" s="20"/>
      <c r="KLD60" s="20"/>
      <c r="KLE60" s="20"/>
      <c r="KLF60" s="20"/>
      <c r="KLG60" s="20"/>
      <c r="KLH60" s="20"/>
      <c r="KLI60" s="20"/>
      <c r="KLJ60" s="20"/>
      <c r="KLK60" s="20"/>
      <c r="KLL60" s="20"/>
      <c r="KLM60" s="20"/>
      <c r="KLN60" s="20"/>
      <c r="KLO60" s="20"/>
      <c r="KLP60" s="20"/>
      <c r="KLQ60" s="20"/>
      <c r="KLR60" s="20"/>
      <c r="KLS60" s="20"/>
      <c r="KLT60" s="20"/>
      <c r="KLU60" s="20"/>
      <c r="KLV60" s="20"/>
      <c r="KLW60" s="20"/>
      <c r="KLX60" s="20"/>
      <c r="KLY60" s="20"/>
      <c r="KLZ60" s="20"/>
      <c r="KMA60" s="20"/>
      <c r="KMB60" s="20"/>
      <c r="KMC60" s="20"/>
      <c r="KMD60" s="20"/>
      <c r="KME60" s="20"/>
      <c r="KMF60" s="20"/>
      <c r="KMG60" s="20"/>
      <c r="KMH60" s="20"/>
      <c r="KMI60" s="20"/>
      <c r="KMJ60" s="20"/>
      <c r="KMK60" s="20"/>
      <c r="KML60" s="20"/>
      <c r="KMM60" s="20"/>
      <c r="KMN60" s="20"/>
      <c r="KMO60" s="20"/>
      <c r="KMP60" s="20"/>
      <c r="KMQ60" s="20"/>
      <c r="KMR60" s="20"/>
      <c r="KMS60" s="20"/>
      <c r="KMT60" s="20"/>
      <c r="KMU60" s="20"/>
      <c r="KMV60" s="20"/>
      <c r="KMW60" s="20"/>
      <c r="KMX60" s="20"/>
      <c r="KMY60" s="20"/>
      <c r="KMZ60" s="20"/>
      <c r="KNA60" s="20"/>
      <c r="KNB60" s="20"/>
      <c r="KNC60" s="20"/>
      <c r="KND60" s="20"/>
      <c r="KNE60" s="20"/>
      <c r="KNF60" s="20"/>
      <c r="KNG60" s="20"/>
      <c r="KNH60" s="20"/>
      <c r="KNI60" s="20"/>
      <c r="KNJ60" s="20"/>
      <c r="KNK60" s="20"/>
      <c r="KNL60" s="20"/>
      <c r="KNM60" s="20"/>
      <c r="KNN60" s="20"/>
      <c r="KNO60" s="20"/>
      <c r="KNP60" s="20"/>
      <c r="KNQ60" s="20"/>
      <c r="KNR60" s="20"/>
      <c r="KNS60" s="20"/>
      <c r="KNT60" s="20"/>
      <c r="KNU60" s="20"/>
      <c r="KNV60" s="20"/>
      <c r="KNW60" s="20"/>
      <c r="KNX60" s="20"/>
      <c r="KNY60" s="20"/>
      <c r="KNZ60" s="20"/>
      <c r="KOA60" s="20"/>
      <c r="KOB60" s="20"/>
      <c r="KOC60" s="20"/>
      <c r="KOD60" s="20"/>
      <c r="KOE60" s="20"/>
      <c r="KOF60" s="20"/>
      <c r="KOG60" s="20"/>
      <c r="KOH60" s="20"/>
      <c r="KOI60" s="20"/>
      <c r="KOJ60" s="20"/>
      <c r="KOK60" s="20"/>
      <c r="KOL60" s="20"/>
      <c r="KOM60" s="20"/>
      <c r="KON60" s="20"/>
      <c r="KOO60" s="20"/>
      <c r="KOP60" s="20"/>
      <c r="KOQ60" s="20"/>
      <c r="KOR60" s="20"/>
      <c r="KOS60" s="20"/>
      <c r="KOT60" s="20"/>
      <c r="KOU60" s="20"/>
      <c r="KOV60" s="20"/>
      <c r="KOW60" s="20"/>
      <c r="KOX60" s="20"/>
      <c r="KOY60" s="20"/>
      <c r="KOZ60" s="20"/>
      <c r="KPA60" s="20"/>
      <c r="KPB60" s="20"/>
      <c r="KPC60" s="20"/>
      <c r="KPD60" s="20"/>
      <c r="KPE60" s="20"/>
      <c r="KPF60" s="20"/>
      <c r="KPG60" s="20"/>
      <c r="KPH60" s="20"/>
      <c r="KPI60" s="20"/>
      <c r="KPJ60" s="20"/>
      <c r="KPK60" s="20"/>
      <c r="KPL60" s="20"/>
      <c r="KPM60" s="20"/>
      <c r="KPN60" s="20"/>
      <c r="KPO60" s="20"/>
      <c r="KPP60" s="20"/>
      <c r="KPQ60" s="20"/>
      <c r="KPR60" s="20"/>
      <c r="KPS60" s="20"/>
      <c r="KPT60" s="20"/>
      <c r="KPU60" s="20"/>
      <c r="KPV60" s="20"/>
      <c r="KPW60" s="20"/>
      <c r="KPX60" s="20"/>
      <c r="KPY60" s="20"/>
      <c r="KPZ60" s="20"/>
      <c r="KQA60" s="20"/>
      <c r="KQB60" s="20"/>
      <c r="KQC60" s="20"/>
      <c r="KQD60" s="20"/>
      <c r="KQE60" s="20"/>
      <c r="KQF60" s="20"/>
      <c r="KQG60" s="20"/>
      <c r="KQH60" s="20"/>
      <c r="KQI60" s="20"/>
      <c r="KQJ60" s="20"/>
      <c r="KQK60" s="20"/>
      <c r="KQL60" s="20"/>
      <c r="KQM60" s="20"/>
      <c r="KQN60" s="20"/>
      <c r="KQO60" s="20"/>
      <c r="KQP60" s="20"/>
      <c r="KQQ60" s="20"/>
      <c r="KQR60" s="20"/>
      <c r="KQS60" s="20"/>
      <c r="KQT60" s="20"/>
      <c r="KQU60" s="20"/>
      <c r="KQV60" s="20"/>
      <c r="KQW60" s="20"/>
      <c r="KQX60" s="20"/>
      <c r="KQY60" s="20"/>
      <c r="KQZ60" s="20"/>
      <c r="KRA60" s="20"/>
      <c r="KRB60" s="20"/>
      <c r="KRC60" s="20"/>
      <c r="KRD60" s="20"/>
      <c r="KRE60" s="20"/>
      <c r="KRF60" s="20"/>
      <c r="KRG60" s="20"/>
      <c r="KRH60" s="20"/>
      <c r="KRI60" s="20"/>
      <c r="KRJ60" s="20"/>
      <c r="KRK60" s="20"/>
      <c r="KRL60" s="20"/>
      <c r="KRM60" s="20"/>
      <c r="KRN60" s="20"/>
      <c r="KRO60" s="20"/>
      <c r="KRP60" s="20"/>
      <c r="KRQ60" s="20"/>
      <c r="KRR60" s="20"/>
      <c r="KRS60" s="20"/>
      <c r="KRT60" s="20"/>
      <c r="KRU60" s="20"/>
      <c r="KRV60" s="20"/>
      <c r="KRW60" s="20"/>
      <c r="KRX60" s="20"/>
      <c r="KRY60" s="20"/>
      <c r="KRZ60" s="20"/>
      <c r="KSA60" s="20"/>
      <c r="KSB60" s="20"/>
      <c r="KSC60" s="20"/>
      <c r="KSD60" s="20"/>
      <c r="KSE60" s="20"/>
      <c r="KSF60" s="20"/>
      <c r="KSG60" s="20"/>
      <c r="KSH60" s="20"/>
      <c r="KSI60" s="20"/>
      <c r="KSJ60" s="20"/>
      <c r="KSK60" s="20"/>
      <c r="KSL60" s="20"/>
      <c r="KSM60" s="20"/>
      <c r="KSN60" s="20"/>
      <c r="KSO60" s="20"/>
      <c r="KSP60" s="20"/>
      <c r="KSQ60" s="20"/>
      <c r="KSR60" s="20"/>
      <c r="KSS60" s="20"/>
      <c r="KST60" s="20"/>
      <c r="KSU60" s="20"/>
      <c r="KSV60" s="20"/>
      <c r="KSW60" s="20"/>
      <c r="KSX60" s="20"/>
      <c r="KSY60" s="20"/>
      <c r="KSZ60" s="20"/>
      <c r="KTA60" s="20"/>
      <c r="KTB60" s="20"/>
      <c r="KTC60" s="20"/>
      <c r="KTD60" s="20"/>
      <c r="KTE60" s="20"/>
      <c r="KTF60" s="20"/>
      <c r="KTG60" s="20"/>
      <c r="KTH60" s="20"/>
      <c r="KTI60" s="20"/>
      <c r="KTJ60" s="20"/>
      <c r="KTK60" s="20"/>
      <c r="KTL60" s="20"/>
      <c r="KTM60" s="20"/>
      <c r="KTN60" s="20"/>
      <c r="KTO60" s="20"/>
      <c r="KTP60" s="20"/>
      <c r="KTQ60" s="20"/>
      <c r="KTR60" s="20"/>
      <c r="KTS60" s="20"/>
      <c r="KTT60" s="20"/>
      <c r="KTU60" s="20"/>
      <c r="KTV60" s="20"/>
      <c r="KTW60" s="20"/>
      <c r="KTX60" s="20"/>
      <c r="KTY60" s="20"/>
      <c r="KTZ60" s="20"/>
      <c r="KUA60" s="20"/>
      <c r="KUB60" s="20"/>
      <c r="KUC60" s="20"/>
      <c r="KUD60" s="20"/>
      <c r="KUE60" s="20"/>
      <c r="KUF60" s="20"/>
      <c r="KUG60" s="20"/>
      <c r="KUH60" s="20"/>
      <c r="KUI60" s="20"/>
      <c r="KUJ60" s="20"/>
      <c r="KUK60" s="20"/>
      <c r="KUL60" s="20"/>
      <c r="KUM60" s="20"/>
      <c r="KUN60" s="20"/>
      <c r="KUO60" s="20"/>
      <c r="KUP60" s="20"/>
      <c r="KUQ60" s="20"/>
      <c r="KUR60" s="20"/>
      <c r="KUS60" s="20"/>
      <c r="KUT60" s="20"/>
      <c r="KUU60" s="20"/>
      <c r="KUV60" s="20"/>
      <c r="KUW60" s="20"/>
      <c r="KUX60" s="20"/>
      <c r="KUY60" s="20"/>
      <c r="KUZ60" s="20"/>
      <c r="KVA60" s="20"/>
      <c r="KVB60" s="20"/>
      <c r="KVC60" s="20"/>
      <c r="KVD60" s="20"/>
      <c r="KVE60" s="20"/>
      <c r="KVF60" s="20"/>
      <c r="KVG60" s="20"/>
      <c r="KVH60" s="20"/>
      <c r="KVI60" s="20"/>
      <c r="KVJ60" s="20"/>
      <c r="KVK60" s="20"/>
      <c r="KVL60" s="20"/>
      <c r="KVM60" s="20"/>
      <c r="KVN60" s="20"/>
      <c r="KVO60" s="20"/>
      <c r="KVP60" s="20"/>
      <c r="KVQ60" s="20"/>
      <c r="KVR60" s="20"/>
      <c r="KVS60" s="20"/>
      <c r="KVT60" s="20"/>
      <c r="KVU60" s="20"/>
      <c r="KVV60" s="20"/>
      <c r="KVW60" s="20"/>
      <c r="KVX60" s="20"/>
      <c r="KVY60" s="20"/>
      <c r="KVZ60" s="20"/>
      <c r="KWA60" s="20"/>
      <c r="KWB60" s="20"/>
      <c r="KWC60" s="20"/>
      <c r="KWD60" s="20"/>
      <c r="KWE60" s="20"/>
      <c r="KWF60" s="20"/>
      <c r="KWG60" s="20"/>
      <c r="KWH60" s="20"/>
      <c r="KWI60" s="20"/>
      <c r="KWJ60" s="20"/>
      <c r="KWK60" s="20"/>
      <c r="KWL60" s="20"/>
      <c r="KWM60" s="20"/>
      <c r="KWN60" s="20"/>
      <c r="KWO60" s="20"/>
      <c r="KWP60" s="20"/>
      <c r="KWQ60" s="20"/>
      <c r="KWR60" s="20"/>
      <c r="KWS60" s="20"/>
      <c r="KWT60" s="20"/>
      <c r="KWU60" s="20"/>
      <c r="KWV60" s="20"/>
      <c r="KWW60" s="20"/>
      <c r="KWX60" s="20"/>
      <c r="KWY60" s="20"/>
      <c r="KWZ60" s="20"/>
      <c r="KXA60" s="20"/>
      <c r="KXB60" s="20"/>
      <c r="KXC60" s="20"/>
      <c r="KXD60" s="20"/>
      <c r="KXE60" s="20"/>
      <c r="KXF60" s="20"/>
      <c r="KXG60" s="20"/>
      <c r="KXH60" s="20"/>
      <c r="KXI60" s="20"/>
      <c r="KXJ60" s="20"/>
      <c r="KXK60" s="20"/>
      <c r="KXL60" s="20"/>
      <c r="KXM60" s="20"/>
      <c r="KXN60" s="20"/>
      <c r="KXO60" s="20"/>
      <c r="KXP60" s="20"/>
      <c r="KXQ60" s="20"/>
      <c r="KXR60" s="20"/>
      <c r="KXS60" s="20"/>
      <c r="KXT60" s="20"/>
      <c r="KXU60" s="20"/>
      <c r="KXV60" s="20"/>
      <c r="KXW60" s="20"/>
      <c r="KXX60" s="20"/>
      <c r="KXY60" s="20"/>
      <c r="KXZ60" s="20"/>
      <c r="KYA60" s="20"/>
      <c r="KYB60" s="20"/>
      <c r="KYC60" s="20"/>
      <c r="KYD60" s="20"/>
      <c r="KYE60" s="20"/>
      <c r="KYF60" s="20"/>
      <c r="KYG60" s="20"/>
      <c r="KYH60" s="20"/>
      <c r="KYI60" s="20"/>
      <c r="KYJ60" s="20"/>
      <c r="KYK60" s="20"/>
      <c r="KYL60" s="20"/>
      <c r="KYM60" s="20"/>
      <c r="KYN60" s="20"/>
      <c r="KYO60" s="20"/>
      <c r="KYP60" s="20"/>
      <c r="KYQ60" s="20"/>
      <c r="KYR60" s="20"/>
      <c r="KYS60" s="20"/>
      <c r="KYT60" s="20"/>
      <c r="KYU60" s="20"/>
      <c r="KYV60" s="20"/>
      <c r="KYW60" s="20"/>
      <c r="KYX60" s="20"/>
      <c r="KYY60" s="20"/>
      <c r="KYZ60" s="20"/>
      <c r="KZA60" s="20"/>
      <c r="KZB60" s="20"/>
      <c r="KZC60" s="20"/>
      <c r="KZD60" s="20"/>
      <c r="KZE60" s="20"/>
      <c r="KZF60" s="20"/>
      <c r="KZG60" s="20"/>
      <c r="KZH60" s="20"/>
      <c r="KZI60" s="20"/>
      <c r="KZJ60" s="20"/>
      <c r="KZK60" s="20"/>
      <c r="KZL60" s="20"/>
      <c r="KZM60" s="20"/>
      <c r="KZN60" s="20"/>
      <c r="KZO60" s="20"/>
      <c r="KZP60" s="20"/>
      <c r="KZQ60" s="20"/>
      <c r="KZR60" s="20"/>
      <c r="KZS60" s="20"/>
      <c r="KZT60" s="20"/>
      <c r="KZU60" s="20"/>
      <c r="KZV60" s="20"/>
      <c r="KZW60" s="20"/>
      <c r="KZX60" s="20"/>
      <c r="KZY60" s="20"/>
      <c r="KZZ60" s="20"/>
      <c r="LAA60" s="20"/>
      <c r="LAB60" s="20"/>
      <c r="LAC60" s="20"/>
      <c r="LAD60" s="20"/>
      <c r="LAE60" s="20"/>
      <c r="LAF60" s="20"/>
      <c r="LAG60" s="20"/>
      <c r="LAH60" s="20"/>
      <c r="LAI60" s="20"/>
      <c r="LAJ60" s="20"/>
      <c r="LAK60" s="20"/>
      <c r="LAL60" s="20"/>
      <c r="LAM60" s="20"/>
      <c r="LAN60" s="20"/>
      <c r="LAO60" s="20"/>
      <c r="LAP60" s="20"/>
      <c r="LAQ60" s="20"/>
      <c r="LAR60" s="20"/>
      <c r="LAS60" s="20"/>
      <c r="LAT60" s="20"/>
      <c r="LAU60" s="20"/>
      <c r="LAV60" s="20"/>
      <c r="LAW60" s="20"/>
      <c r="LAX60" s="20"/>
      <c r="LAY60" s="20"/>
      <c r="LAZ60" s="20"/>
      <c r="LBA60" s="20"/>
      <c r="LBB60" s="20"/>
      <c r="LBC60" s="20"/>
      <c r="LBD60" s="20"/>
      <c r="LBE60" s="20"/>
      <c r="LBF60" s="20"/>
      <c r="LBG60" s="20"/>
      <c r="LBH60" s="20"/>
      <c r="LBI60" s="20"/>
      <c r="LBJ60" s="20"/>
      <c r="LBK60" s="20"/>
      <c r="LBL60" s="20"/>
      <c r="LBM60" s="20"/>
      <c r="LBN60" s="20"/>
      <c r="LBO60" s="20"/>
      <c r="LBP60" s="20"/>
      <c r="LBQ60" s="20"/>
      <c r="LBR60" s="20"/>
      <c r="LBS60" s="20"/>
      <c r="LBT60" s="20"/>
      <c r="LBU60" s="20"/>
      <c r="LBV60" s="20"/>
      <c r="LBW60" s="20"/>
      <c r="LBX60" s="20"/>
      <c r="LBY60" s="20"/>
      <c r="LBZ60" s="20"/>
      <c r="LCA60" s="20"/>
      <c r="LCB60" s="20"/>
      <c r="LCC60" s="20"/>
      <c r="LCD60" s="20"/>
      <c r="LCE60" s="20"/>
      <c r="LCF60" s="20"/>
      <c r="LCG60" s="20"/>
      <c r="LCH60" s="20"/>
      <c r="LCI60" s="20"/>
      <c r="LCJ60" s="20"/>
      <c r="LCK60" s="20"/>
      <c r="LCL60" s="20"/>
      <c r="LCM60" s="20"/>
      <c r="LCN60" s="20"/>
      <c r="LCO60" s="20"/>
      <c r="LCP60" s="20"/>
      <c r="LCQ60" s="20"/>
      <c r="LCR60" s="20"/>
      <c r="LCS60" s="20"/>
      <c r="LCT60" s="20"/>
      <c r="LCU60" s="20"/>
      <c r="LCV60" s="20"/>
      <c r="LCW60" s="20"/>
      <c r="LCX60" s="20"/>
      <c r="LCY60" s="20"/>
      <c r="LCZ60" s="20"/>
      <c r="LDA60" s="20"/>
      <c r="LDB60" s="20"/>
      <c r="LDC60" s="20"/>
      <c r="LDD60" s="20"/>
      <c r="LDE60" s="20"/>
      <c r="LDF60" s="20"/>
      <c r="LDG60" s="20"/>
      <c r="LDH60" s="20"/>
      <c r="LDI60" s="20"/>
      <c r="LDJ60" s="20"/>
      <c r="LDK60" s="20"/>
      <c r="LDL60" s="20"/>
      <c r="LDM60" s="20"/>
      <c r="LDN60" s="20"/>
      <c r="LDO60" s="20"/>
      <c r="LDP60" s="20"/>
      <c r="LDQ60" s="20"/>
      <c r="LDR60" s="20"/>
      <c r="LDS60" s="20"/>
      <c r="LDT60" s="20"/>
      <c r="LDU60" s="20"/>
      <c r="LDV60" s="20"/>
      <c r="LDW60" s="20"/>
      <c r="LDX60" s="20"/>
      <c r="LDY60" s="20"/>
      <c r="LDZ60" s="20"/>
      <c r="LEA60" s="20"/>
      <c r="LEB60" s="20"/>
      <c r="LEC60" s="20"/>
      <c r="LED60" s="20"/>
      <c r="LEE60" s="20"/>
      <c r="LEF60" s="20"/>
      <c r="LEG60" s="20"/>
      <c r="LEH60" s="20"/>
      <c r="LEI60" s="20"/>
      <c r="LEJ60" s="20"/>
      <c r="LEK60" s="20"/>
      <c r="LEL60" s="20"/>
      <c r="LEM60" s="20"/>
      <c r="LEN60" s="20"/>
      <c r="LEO60" s="20"/>
      <c r="LEP60" s="20"/>
      <c r="LEQ60" s="20"/>
      <c r="LER60" s="20"/>
      <c r="LES60" s="20"/>
      <c r="LET60" s="20"/>
      <c r="LEU60" s="20"/>
      <c r="LEV60" s="20"/>
      <c r="LEW60" s="20"/>
      <c r="LEX60" s="20"/>
      <c r="LEY60" s="20"/>
      <c r="LEZ60" s="20"/>
      <c r="LFA60" s="20"/>
      <c r="LFB60" s="20"/>
      <c r="LFC60" s="20"/>
      <c r="LFD60" s="20"/>
      <c r="LFE60" s="20"/>
      <c r="LFF60" s="20"/>
      <c r="LFG60" s="20"/>
      <c r="LFH60" s="20"/>
      <c r="LFI60" s="20"/>
      <c r="LFJ60" s="20"/>
      <c r="LFK60" s="20"/>
      <c r="LFL60" s="20"/>
      <c r="LFM60" s="20"/>
      <c r="LFN60" s="20"/>
      <c r="LFO60" s="20"/>
      <c r="LFP60" s="20"/>
      <c r="LFQ60" s="20"/>
      <c r="LFR60" s="20"/>
      <c r="LFS60" s="20"/>
      <c r="LFT60" s="20"/>
      <c r="LFU60" s="20"/>
      <c r="LFV60" s="20"/>
      <c r="LFW60" s="20"/>
      <c r="LFX60" s="20"/>
      <c r="LFY60" s="20"/>
      <c r="LFZ60" s="20"/>
      <c r="LGA60" s="20"/>
      <c r="LGB60" s="20"/>
      <c r="LGC60" s="20"/>
      <c r="LGD60" s="20"/>
      <c r="LGE60" s="20"/>
      <c r="LGF60" s="20"/>
      <c r="LGG60" s="20"/>
      <c r="LGH60" s="20"/>
      <c r="LGI60" s="20"/>
      <c r="LGJ60" s="20"/>
      <c r="LGK60" s="20"/>
      <c r="LGL60" s="20"/>
      <c r="LGM60" s="20"/>
      <c r="LGN60" s="20"/>
      <c r="LGO60" s="20"/>
      <c r="LGP60" s="20"/>
      <c r="LGQ60" s="20"/>
      <c r="LGR60" s="20"/>
      <c r="LGS60" s="20"/>
      <c r="LGT60" s="20"/>
      <c r="LGU60" s="20"/>
      <c r="LGV60" s="20"/>
      <c r="LGW60" s="20"/>
      <c r="LGX60" s="20"/>
      <c r="LGY60" s="20"/>
      <c r="LGZ60" s="20"/>
      <c r="LHA60" s="20"/>
      <c r="LHB60" s="20"/>
      <c r="LHC60" s="20"/>
      <c r="LHD60" s="20"/>
      <c r="LHE60" s="20"/>
      <c r="LHF60" s="20"/>
      <c r="LHG60" s="20"/>
      <c r="LHH60" s="20"/>
      <c r="LHI60" s="20"/>
      <c r="LHJ60" s="20"/>
      <c r="LHK60" s="20"/>
      <c r="LHL60" s="20"/>
      <c r="LHM60" s="20"/>
      <c r="LHN60" s="20"/>
      <c r="LHO60" s="20"/>
      <c r="LHP60" s="20"/>
      <c r="LHQ60" s="20"/>
      <c r="LHR60" s="20"/>
      <c r="LHS60" s="20"/>
      <c r="LHT60" s="20"/>
      <c r="LHU60" s="20"/>
      <c r="LHV60" s="20"/>
      <c r="LHW60" s="20"/>
      <c r="LHX60" s="20"/>
      <c r="LHY60" s="20"/>
      <c r="LHZ60" s="20"/>
      <c r="LIA60" s="20"/>
      <c r="LIB60" s="20"/>
      <c r="LIC60" s="20"/>
      <c r="LID60" s="20"/>
      <c r="LIE60" s="20"/>
      <c r="LIF60" s="20"/>
      <c r="LIG60" s="20"/>
      <c r="LIH60" s="20"/>
      <c r="LII60" s="20"/>
      <c r="LIJ60" s="20"/>
      <c r="LIK60" s="20"/>
      <c r="LIL60" s="20"/>
      <c r="LIM60" s="20"/>
      <c r="LIN60" s="20"/>
      <c r="LIO60" s="20"/>
      <c r="LIP60" s="20"/>
      <c r="LIQ60" s="20"/>
      <c r="LIR60" s="20"/>
      <c r="LIS60" s="20"/>
      <c r="LIT60" s="20"/>
      <c r="LIU60" s="20"/>
      <c r="LIV60" s="20"/>
      <c r="LIW60" s="20"/>
      <c r="LIX60" s="20"/>
      <c r="LIY60" s="20"/>
      <c r="LIZ60" s="20"/>
      <c r="LJA60" s="20"/>
      <c r="LJB60" s="20"/>
      <c r="LJC60" s="20"/>
      <c r="LJD60" s="20"/>
      <c r="LJE60" s="20"/>
      <c r="LJF60" s="20"/>
      <c r="LJG60" s="20"/>
      <c r="LJH60" s="20"/>
      <c r="LJI60" s="20"/>
      <c r="LJJ60" s="20"/>
      <c r="LJK60" s="20"/>
      <c r="LJL60" s="20"/>
      <c r="LJM60" s="20"/>
      <c r="LJN60" s="20"/>
      <c r="LJO60" s="20"/>
      <c r="LJP60" s="20"/>
      <c r="LJQ60" s="20"/>
      <c r="LJR60" s="20"/>
      <c r="LJS60" s="20"/>
      <c r="LJT60" s="20"/>
      <c r="LJU60" s="20"/>
      <c r="LJV60" s="20"/>
      <c r="LJW60" s="20"/>
      <c r="LJX60" s="20"/>
      <c r="LJY60" s="20"/>
      <c r="LJZ60" s="20"/>
      <c r="LKA60" s="20"/>
      <c r="LKB60" s="20"/>
      <c r="LKC60" s="20"/>
      <c r="LKD60" s="20"/>
      <c r="LKE60" s="20"/>
      <c r="LKF60" s="20"/>
      <c r="LKG60" s="20"/>
      <c r="LKH60" s="20"/>
      <c r="LKI60" s="20"/>
      <c r="LKJ60" s="20"/>
      <c r="LKK60" s="20"/>
      <c r="LKL60" s="20"/>
      <c r="LKM60" s="20"/>
      <c r="LKN60" s="20"/>
      <c r="LKO60" s="20"/>
      <c r="LKP60" s="20"/>
      <c r="LKQ60" s="20"/>
      <c r="LKR60" s="20"/>
      <c r="LKS60" s="20"/>
      <c r="LKT60" s="20"/>
      <c r="LKU60" s="20"/>
      <c r="LKV60" s="20"/>
      <c r="LKW60" s="20"/>
      <c r="LKX60" s="20"/>
      <c r="LKY60" s="20"/>
      <c r="LKZ60" s="20"/>
      <c r="LLA60" s="20"/>
      <c r="LLB60" s="20"/>
      <c r="LLC60" s="20"/>
      <c r="LLD60" s="20"/>
      <c r="LLE60" s="20"/>
      <c r="LLF60" s="20"/>
      <c r="LLG60" s="20"/>
      <c r="LLH60" s="20"/>
      <c r="LLI60" s="20"/>
      <c r="LLJ60" s="20"/>
      <c r="LLK60" s="20"/>
      <c r="LLL60" s="20"/>
      <c r="LLM60" s="20"/>
      <c r="LLN60" s="20"/>
      <c r="LLO60" s="20"/>
      <c r="LLP60" s="20"/>
      <c r="LLQ60" s="20"/>
      <c r="LLR60" s="20"/>
      <c r="LLS60" s="20"/>
      <c r="LLT60" s="20"/>
      <c r="LLU60" s="20"/>
      <c r="LLV60" s="20"/>
      <c r="LLW60" s="20"/>
      <c r="LLX60" s="20"/>
      <c r="LLY60" s="20"/>
      <c r="LLZ60" s="20"/>
      <c r="LMA60" s="20"/>
      <c r="LMB60" s="20"/>
      <c r="LMC60" s="20"/>
      <c r="LMD60" s="20"/>
      <c r="LME60" s="20"/>
      <c r="LMF60" s="20"/>
      <c r="LMG60" s="20"/>
      <c r="LMH60" s="20"/>
      <c r="LMI60" s="20"/>
      <c r="LMJ60" s="20"/>
      <c r="LMK60" s="20"/>
      <c r="LML60" s="20"/>
      <c r="LMM60" s="20"/>
      <c r="LMN60" s="20"/>
      <c r="LMO60" s="20"/>
      <c r="LMP60" s="20"/>
      <c r="LMQ60" s="20"/>
      <c r="LMR60" s="20"/>
      <c r="LMS60" s="20"/>
      <c r="LMT60" s="20"/>
      <c r="LMU60" s="20"/>
      <c r="LMV60" s="20"/>
      <c r="LMW60" s="20"/>
      <c r="LMX60" s="20"/>
      <c r="LMY60" s="20"/>
      <c r="LMZ60" s="20"/>
      <c r="LNA60" s="20"/>
      <c r="LNB60" s="20"/>
      <c r="LNC60" s="20"/>
      <c r="LND60" s="20"/>
      <c r="LNE60" s="20"/>
      <c r="LNF60" s="20"/>
      <c r="LNG60" s="20"/>
      <c r="LNH60" s="20"/>
      <c r="LNI60" s="20"/>
      <c r="LNJ60" s="20"/>
      <c r="LNK60" s="20"/>
      <c r="LNL60" s="20"/>
      <c r="LNM60" s="20"/>
      <c r="LNN60" s="20"/>
      <c r="LNO60" s="20"/>
      <c r="LNP60" s="20"/>
      <c r="LNQ60" s="20"/>
      <c r="LNR60" s="20"/>
      <c r="LNS60" s="20"/>
      <c r="LNT60" s="20"/>
      <c r="LNU60" s="20"/>
      <c r="LNV60" s="20"/>
      <c r="LNW60" s="20"/>
      <c r="LNX60" s="20"/>
      <c r="LNY60" s="20"/>
      <c r="LNZ60" s="20"/>
      <c r="LOA60" s="20"/>
      <c r="LOB60" s="20"/>
      <c r="LOC60" s="20"/>
      <c r="LOD60" s="20"/>
      <c r="LOE60" s="20"/>
      <c r="LOF60" s="20"/>
      <c r="LOG60" s="20"/>
      <c r="LOH60" s="20"/>
      <c r="LOI60" s="20"/>
      <c r="LOJ60" s="20"/>
      <c r="LOK60" s="20"/>
      <c r="LOL60" s="20"/>
      <c r="LOM60" s="20"/>
      <c r="LON60" s="20"/>
      <c r="LOO60" s="20"/>
      <c r="LOP60" s="20"/>
      <c r="LOQ60" s="20"/>
      <c r="LOR60" s="20"/>
      <c r="LOS60" s="20"/>
      <c r="LOT60" s="20"/>
      <c r="LOU60" s="20"/>
      <c r="LOV60" s="20"/>
      <c r="LOW60" s="20"/>
      <c r="LOX60" s="20"/>
      <c r="LOY60" s="20"/>
      <c r="LOZ60" s="20"/>
      <c r="LPA60" s="20"/>
      <c r="LPB60" s="20"/>
      <c r="LPC60" s="20"/>
      <c r="LPD60" s="20"/>
      <c r="LPE60" s="20"/>
      <c r="LPF60" s="20"/>
      <c r="LPG60" s="20"/>
      <c r="LPH60" s="20"/>
      <c r="LPI60" s="20"/>
      <c r="LPJ60" s="20"/>
      <c r="LPK60" s="20"/>
      <c r="LPL60" s="20"/>
      <c r="LPM60" s="20"/>
      <c r="LPN60" s="20"/>
      <c r="LPO60" s="20"/>
      <c r="LPP60" s="20"/>
      <c r="LPQ60" s="20"/>
      <c r="LPR60" s="20"/>
      <c r="LPS60" s="20"/>
      <c r="LPT60" s="20"/>
      <c r="LPU60" s="20"/>
      <c r="LPV60" s="20"/>
      <c r="LPW60" s="20"/>
      <c r="LPX60" s="20"/>
      <c r="LPY60" s="20"/>
      <c r="LPZ60" s="20"/>
      <c r="LQA60" s="20"/>
      <c r="LQB60" s="20"/>
      <c r="LQC60" s="20"/>
      <c r="LQD60" s="20"/>
      <c r="LQE60" s="20"/>
      <c r="LQF60" s="20"/>
      <c r="LQG60" s="20"/>
      <c r="LQH60" s="20"/>
      <c r="LQI60" s="20"/>
      <c r="LQJ60" s="20"/>
      <c r="LQK60" s="20"/>
      <c r="LQL60" s="20"/>
      <c r="LQM60" s="20"/>
      <c r="LQN60" s="20"/>
      <c r="LQO60" s="20"/>
      <c r="LQP60" s="20"/>
      <c r="LQQ60" s="20"/>
      <c r="LQR60" s="20"/>
      <c r="LQS60" s="20"/>
      <c r="LQT60" s="20"/>
      <c r="LQU60" s="20"/>
      <c r="LQV60" s="20"/>
      <c r="LQW60" s="20"/>
      <c r="LQX60" s="20"/>
      <c r="LQY60" s="20"/>
      <c r="LQZ60" s="20"/>
      <c r="LRA60" s="20"/>
      <c r="LRB60" s="20"/>
      <c r="LRC60" s="20"/>
      <c r="LRD60" s="20"/>
      <c r="LRE60" s="20"/>
      <c r="LRF60" s="20"/>
      <c r="LRG60" s="20"/>
      <c r="LRH60" s="20"/>
      <c r="LRI60" s="20"/>
      <c r="LRJ60" s="20"/>
      <c r="LRK60" s="20"/>
      <c r="LRL60" s="20"/>
      <c r="LRM60" s="20"/>
      <c r="LRN60" s="20"/>
      <c r="LRO60" s="20"/>
      <c r="LRP60" s="20"/>
      <c r="LRQ60" s="20"/>
      <c r="LRR60" s="20"/>
      <c r="LRS60" s="20"/>
      <c r="LRT60" s="20"/>
      <c r="LRU60" s="20"/>
      <c r="LRV60" s="20"/>
      <c r="LRW60" s="20"/>
      <c r="LRX60" s="20"/>
      <c r="LRY60" s="20"/>
      <c r="LRZ60" s="20"/>
      <c r="LSA60" s="20"/>
      <c r="LSB60" s="20"/>
      <c r="LSC60" s="20"/>
      <c r="LSD60" s="20"/>
      <c r="LSE60" s="20"/>
      <c r="LSF60" s="20"/>
      <c r="LSG60" s="20"/>
      <c r="LSH60" s="20"/>
      <c r="LSI60" s="20"/>
      <c r="LSJ60" s="20"/>
      <c r="LSK60" s="20"/>
      <c r="LSL60" s="20"/>
      <c r="LSM60" s="20"/>
      <c r="LSN60" s="20"/>
      <c r="LSO60" s="20"/>
      <c r="LSP60" s="20"/>
      <c r="LSQ60" s="20"/>
      <c r="LSR60" s="20"/>
      <c r="LSS60" s="20"/>
      <c r="LST60" s="20"/>
      <c r="LSU60" s="20"/>
      <c r="LSV60" s="20"/>
      <c r="LSW60" s="20"/>
      <c r="LSX60" s="20"/>
      <c r="LSY60" s="20"/>
      <c r="LSZ60" s="20"/>
      <c r="LTA60" s="20"/>
      <c r="LTB60" s="20"/>
      <c r="LTC60" s="20"/>
      <c r="LTD60" s="20"/>
      <c r="LTE60" s="20"/>
      <c r="LTF60" s="20"/>
      <c r="LTG60" s="20"/>
      <c r="LTH60" s="20"/>
      <c r="LTI60" s="20"/>
      <c r="LTJ60" s="20"/>
      <c r="LTK60" s="20"/>
      <c r="LTL60" s="20"/>
      <c r="LTM60" s="20"/>
      <c r="LTN60" s="20"/>
      <c r="LTO60" s="20"/>
      <c r="LTP60" s="20"/>
      <c r="LTQ60" s="20"/>
      <c r="LTR60" s="20"/>
      <c r="LTS60" s="20"/>
      <c r="LTT60" s="20"/>
      <c r="LTU60" s="20"/>
      <c r="LTV60" s="20"/>
      <c r="LTW60" s="20"/>
      <c r="LTX60" s="20"/>
      <c r="LTY60" s="20"/>
      <c r="LTZ60" s="20"/>
      <c r="LUA60" s="20"/>
      <c r="LUB60" s="20"/>
      <c r="LUC60" s="20"/>
      <c r="LUD60" s="20"/>
      <c r="LUE60" s="20"/>
      <c r="LUF60" s="20"/>
      <c r="LUG60" s="20"/>
      <c r="LUH60" s="20"/>
      <c r="LUI60" s="20"/>
      <c r="LUJ60" s="20"/>
      <c r="LUK60" s="20"/>
      <c r="LUL60" s="20"/>
      <c r="LUM60" s="20"/>
      <c r="LUN60" s="20"/>
      <c r="LUO60" s="20"/>
      <c r="LUP60" s="20"/>
      <c r="LUQ60" s="20"/>
      <c r="LUR60" s="20"/>
      <c r="LUS60" s="20"/>
      <c r="LUT60" s="20"/>
      <c r="LUU60" s="20"/>
      <c r="LUV60" s="20"/>
      <c r="LUW60" s="20"/>
      <c r="LUX60" s="20"/>
      <c r="LUY60" s="20"/>
      <c r="LUZ60" s="20"/>
      <c r="LVA60" s="20"/>
      <c r="LVB60" s="20"/>
      <c r="LVC60" s="20"/>
      <c r="LVD60" s="20"/>
      <c r="LVE60" s="20"/>
      <c r="LVF60" s="20"/>
      <c r="LVG60" s="20"/>
      <c r="LVH60" s="20"/>
      <c r="LVI60" s="20"/>
      <c r="LVJ60" s="20"/>
      <c r="LVK60" s="20"/>
      <c r="LVL60" s="20"/>
      <c r="LVM60" s="20"/>
      <c r="LVN60" s="20"/>
      <c r="LVO60" s="20"/>
      <c r="LVP60" s="20"/>
      <c r="LVQ60" s="20"/>
      <c r="LVR60" s="20"/>
      <c r="LVS60" s="20"/>
      <c r="LVT60" s="20"/>
      <c r="LVU60" s="20"/>
      <c r="LVV60" s="20"/>
      <c r="LVW60" s="20"/>
      <c r="LVX60" s="20"/>
      <c r="LVY60" s="20"/>
      <c r="LVZ60" s="20"/>
      <c r="LWA60" s="20"/>
      <c r="LWB60" s="20"/>
      <c r="LWC60" s="20"/>
      <c r="LWD60" s="20"/>
      <c r="LWE60" s="20"/>
      <c r="LWF60" s="20"/>
      <c r="LWG60" s="20"/>
      <c r="LWH60" s="20"/>
      <c r="LWI60" s="20"/>
      <c r="LWJ60" s="20"/>
      <c r="LWK60" s="20"/>
      <c r="LWL60" s="20"/>
      <c r="LWM60" s="20"/>
      <c r="LWN60" s="20"/>
      <c r="LWO60" s="20"/>
      <c r="LWP60" s="20"/>
      <c r="LWQ60" s="20"/>
      <c r="LWR60" s="20"/>
      <c r="LWS60" s="20"/>
      <c r="LWT60" s="20"/>
      <c r="LWU60" s="20"/>
      <c r="LWV60" s="20"/>
      <c r="LWW60" s="20"/>
      <c r="LWX60" s="20"/>
      <c r="LWY60" s="20"/>
      <c r="LWZ60" s="20"/>
      <c r="LXA60" s="20"/>
      <c r="LXB60" s="20"/>
      <c r="LXC60" s="20"/>
      <c r="LXD60" s="20"/>
      <c r="LXE60" s="20"/>
      <c r="LXF60" s="20"/>
      <c r="LXG60" s="20"/>
      <c r="LXH60" s="20"/>
      <c r="LXI60" s="20"/>
      <c r="LXJ60" s="20"/>
      <c r="LXK60" s="20"/>
      <c r="LXL60" s="20"/>
      <c r="LXM60" s="20"/>
      <c r="LXN60" s="20"/>
      <c r="LXO60" s="20"/>
      <c r="LXP60" s="20"/>
      <c r="LXQ60" s="20"/>
      <c r="LXR60" s="20"/>
      <c r="LXS60" s="20"/>
      <c r="LXT60" s="20"/>
      <c r="LXU60" s="20"/>
      <c r="LXV60" s="20"/>
      <c r="LXW60" s="20"/>
      <c r="LXX60" s="20"/>
      <c r="LXY60" s="20"/>
      <c r="LXZ60" s="20"/>
      <c r="LYA60" s="20"/>
      <c r="LYB60" s="20"/>
      <c r="LYC60" s="20"/>
      <c r="LYD60" s="20"/>
      <c r="LYE60" s="20"/>
      <c r="LYF60" s="20"/>
      <c r="LYG60" s="20"/>
      <c r="LYH60" s="20"/>
      <c r="LYI60" s="20"/>
      <c r="LYJ60" s="20"/>
      <c r="LYK60" s="20"/>
      <c r="LYL60" s="20"/>
      <c r="LYM60" s="20"/>
      <c r="LYN60" s="20"/>
      <c r="LYO60" s="20"/>
      <c r="LYP60" s="20"/>
      <c r="LYQ60" s="20"/>
      <c r="LYR60" s="20"/>
      <c r="LYS60" s="20"/>
      <c r="LYT60" s="20"/>
      <c r="LYU60" s="20"/>
      <c r="LYV60" s="20"/>
      <c r="LYW60" s="20"/>
      <c r="LYX60" s="20"/>
      <c r="LYY60" s="20"/>
      <c r="LYZ60" s="20"/>
      <c r="LZA60" s="20"/>
      <c r="LZB60" s="20"/>
      <c r="LZC60" s="20"/>
      <c r="LZD60" s="20"/>
      <c r="LZE60" s="20"/>
      <c r="LZF60" s="20"/>
      <c r="LZG60" s="20"/>
      <c r="LZH60" s="20"/>
      <c r="LZI60" s="20"/>
      <c r="LZJ60" s="20"/>
      <c r="LZK60" s="20"/>
      <c r="LZL60" s="20"/>
      <c r="LZM60" s="20"/>
      <c r="LZN60" s="20"/>
      <c r="LZO60" s="20"/>
      <c r="LZP60" s="20"/>
      <c r="LZQ60" s="20"/>
      <c r="LZR60" s="20"/>
      <c r="LZS60" s="20"/>
      <c r="LZT60" s="20"/>
      <c r="LZU60" s="20"/>
      <c r="LZV60" s="20"/>
      <c r="LZW60" s="20"/>
      <c r="LZX60" s="20"/>
      <c r="LZY60" s="20"/>
      <c r="LZZ60" s="20"/>
      <c r="MAA60" s="20"/>
      <c r="MAB60" s="20"/>
      <c r="MAC60" s="20"/>
      <c r="MAD60" s="20"/>
      <c r="MAE60" s="20"/>
      <c r="MAF60" s="20"/>
      <c r="MAG60" s="20"/>
      <c r="MAH60" s="20"/>
      <c r="MAI60" s="20"/>
      <c r="MAJ60" s="20"/>
      <c r="MAK60" s="20"/>
      <c r="MAL60" s="20"/>
      <c r="MAM60" s="20"/>
      <c r="MAN60" s="20"/>
      <c r="MAO60" s="20"/>
      <c r="MAP60" s="20"/>
      <c r="MAQ60" s="20"/>
      <c r="MAR60" s="20"/>
      <c r="MAS60" s="20"/>
      <c r="MAT60" s="20"/>
      <c r="MAU60" s="20"/>
      <c r="MAV60" s="20"/>
      <c r="MAW60" s="20"/>
      <c r="MAX60" s="20"/>
      <c r="MAY60" s="20"/>
      <c r="MAZ60" s="20"/>
      <c r="MBA60" s="20"/>
      <c r="MBB60" s="20"/>
      <c r="MBC60" s="20"/>
      <c r="MBD60" s="20"/>
      <c r="MBE60" s="20"/>
      <c r="MBF60" s="20"/>
      <c r="MBG60" s="20"/>
      <c r="MBH60" s="20"/>
      <c r="MBI60" s="20"/>
      <c r="MBJ60" s="20"/>
      <c r="MBK60" s="20"/>
      <c r="MBL60" s="20"/>
      <c r="MBM60" s="20"/>
      <c r="MBN60" s="20"/>
      <c r="MBO60" s="20"/>
      <c r="MBP60" s="20"/>
      <c r="MBQ60" s="20"/>
      <c r="MBR60" s="20"/>
      <c r="MBS60" s="20"/>
      <c r="MBT60" s="20"/>
      <c r="MBU60" s="20"/>
      <c r="MBV60" s="20"/>
      <c r="MBW60" s="20"/>
      <c r="MBX60" s="20"/>
      <c r="MBY60" s="20"/>
      <c r="MBZ60" s="20"/>
      <c r="MCA60" s="20"/>
      <c r="MCB60" s="20"/>
      <c r="MCC60" s="20"/>
      <c r="MCD60" s="20"/>
      <c r="MCE60" s="20"/>
      <c r="MCF60" s="20"/>
      <c r="MCG60" s="20"/>
      <c r="MCH60" s="20"/>
      <c r="MCI60" s="20"/>
      <c r="MCJ60" s="20"/>
      <c r="MCK60" s="20"/>
      <c r="MCL60" s="20"/>
      <c r="MCM60" s="20"/>
      <c r="MCN60" s="20"/>
      <c r="MCO60" s="20"/>
      <c r="MCP60" s="20"/>
      <c r="MCQ60" s="20"/>
      <c r="MCR60" s="20"/>
      <c r="MCS60" s="20"/>
      <c r="MCT60" s="20"/>
      <c r="MCU60" s="20"/>
      <c r="MCV60" s="20"/>
      <c r="MCW60" s="20"/>
      <c r="MCX60" s="20"/>
      <c r="MCY60" s="20"/>
      <c r="MCZ60" s="20"/>
      <c r="MDA60" s="20"/>
      <c r="MDB60" s="20"/>
      <c r="MDC60" s="20"/>
      <c r="MDD60" s="20"/>
      <c r="MDE60" s="20"/>
      <c r="MDF60" s="20"/>
      <c r="MDG60" s="20"/>
      <c r="MDH60" s="20"/>
      <c r="MDI60" s="20"/>
      <c r="MDJ60" s="20"/>
      <c r="MDK60" s="20"/>
      <c r="MDL60" s="20"/>
      <c r="MDM60" s="20"/>
      <c r="MDN60" s="20"/>
      <c r="MDO60" s="20"/>
      <c r="MDP60" s="20"/>
      <c r="MDQ60" s="20"/>
      <c r="MDR60" s="20"/>
      <c r="MDS60" s="20"/>
      <c r="MDT60" s="20"/>
      <c r="MDU60" s="20"/>
      <c r="MDV60" s="20"/>
      <c r="MDW60" s="20"/>
      <c r="MDX60" s="20"/>
      <c r="MDY60" s="20"/>
      <c r="MDZ60" s="20"/>
      <c r="MEA60" s="20"/>
      <c r="MEB60" s="20"/>
      <c r="MEC60" s="20"/>
      <c r="MED60" s="20"/>
      <c r="MEE60" s="20"/>
      <c r="MEF60" s="20"/>
      <c r="MEG60" s="20"/>
      <c r="MEH60" s="20"/>
      <c r="MEI60" s="20"/>
      <c r="MEJ60" s="20"/>
      <c r="MEK60" s="20"/>
      <c r="MEL60" s="20"/>
      <c r="MEM60" s="20"/>
      <c r="MEN60" s="20"/>
      <c r="MEO60" s="20"/>
      <c r="MEP60" s="20"/>
      <c r="MEQ60" s="20"/>
      <c r="MER60" s="20"/>
      <c r="MES60" s="20"/>
      <c r="MET60" s="20"/>
      <c r="MEU60" s="20"/>
      <c r="MEV60" s="20"/>
      <c r="MEW60" s="20"/>
      <c r="MEX60" s="20"/>
      <c r="MEY60" s="20"/>
      <c r="MEZ60" s="20"/>
      <c r="MFA60" s="20"/>
      <c r="MFB60" s="20"/>
      <c r="MFC60" s="20"/>
      <c r="MFD60" s="20"/>
      <c r="MFE60" s="20"/>
      <c r="MFF60" s="20"/>
      <c r="MFG60" s="20"/>
      <c r="MFH60" s="20"/>
      <c r="MFI60" s="20"/>
      <c r="MFJ60" s="20"/>
      <c r="MFK60" s="20"/>
      <c r="MFL60" s="20"/>
      <c r="MFM60" s="20"/>
      <c r="MFN60" s="20"/>
      <c r="MFO60" s="20"/>
      <c r="MFP60" s="20"/>
      <c r="MFQ60" s="20"/>
      <c r="MFR60" s="20"/>
      <c r="MFS60" s="20"/>
      <c r="MFT60" s="20"/>
      <c r="MFU60" s="20"/>
      <c r="MFV60" s="20"/>
      <c r="MFW60" s="20"/>
      <c r="MFX60" s="20"/>
      <c r="MFY60" s="20"/>
      <c r="MFZ60" s="20"/>
      <c r="MGA60" s="20"/>
      <c r="MGB60" s="20"/>
      <c r="MGC60" s="20"/>
      <c r="MGD60" s="20"/>
      <c r="MGE60" s="20"/>
      <c r="MGF60" s="20"/>
      <c r="MGG60" s="20"/>
      <c r="MGH60" s="20"/>
      <c r="MGI60" s="20"/>
      <c r="MGJ60" s="20"/>
      <c r="MGK60" s="20"/>
      <c r="MGL60" s="20"/>
      <c r="MGM60" s="20"/>
      <c r="MGN60" s="20"/>
      <c r="MGO60" s="20"/>
      <c r="MGP60" s="20"/>
      <c r="MGQ60" s="20"/>
      <c r="MGR60" s="20"/>
      <c r="MGS60" s="20"/>
      <c r="MGT60" s="20"/>
      <c r="MGU60" s="20"/>
      <c r="MGV60" s="20"/>
      <c r="MGW60" s="20"/>
      <c r="MGX60" s="20"/>
      <c r="MGY60" s="20"/>
      <c r="MGZ60" s="20"/>
      <c r="MHA60" s="20"/>
      <c r="MHB60" s="20"/>
      <c r="MHC60" s="20"/>
      <c r="MHD60" s="20"/>
      <c r="MHE60" s="20"/>
      <c r="MHF60" s="20"/>
      <c r="MHG60" s="20"/>
      <c r="MHH60" s="20"/>
      <c r="MHI60" s="20"/>
      <c r="MHJ60" s="20"/>
      <c r="MHK60" s="20"/>
      <c r="MHL60" s="20"/>
      <c r="MHM60" s="20"/>
      <c r="MHN60" s="20"/>
      <c r="MHO60" s="20"/>
      <c r="MHP60" s="20"/>
      <c r="MHQ60" s="20"/>
      <c r="MHR60" s="20"/>
      <c r="MHS60" s="20"/>
      <c r="MHT60" s="20"/>
      <c r="MHU60" s="20"/>
      <c r="MHV60" s="20"/>
      <c r="MHW60" s="20"/>
      <c r="MHX60" s="20"/>
      <c r="MHY60" s="20"/>
      <c r="MHZ60" s="20"/>
      <c r="MIA60" s="20"/>
      <c r="MIB60" s="20"/>
      <c r="MIC60" s="20"/>
      <c r="MID60" s="20"/>
      <c r="MIE60" s="20"/>
      <c r="MIF60" s="20"/>
      <c r="MIG60" s="20"/>
      <c r="MIH60" s="20"/>
      <c r="MII60" s="20"/>
      <c r="MIJ60" s="20"/>
      <c r="MIK60" s="20"/>
      <c r="MIL60" s="20"/>
      <c r="MIM60" s="20"/>
      <c r="MIN60" s="20"/>
      <c r="MIO60" s="20"/>
      <c r="MIP60" s="20"/>
      <c r="MIQ60" s="20"/>
      <c r="MIR60" s="20"/>
      <c r="MIS60" s="20"/>
      <c r="MIT60" s="20"/>
      <c r="MIU60" s="20"/>
      <c r="MIV60" s="20"/>
      <c r="MIW60" s="20"/>
      <c r="MIX60" s="20"/>
      <c r="MIY60" s="20"/>
      <c r="MIZ60" s="20"/>
      <c r="MJA60" s="20"/>
      <c r="MJB60" s="20"/>
      <c r="MJC60" s="20"/>
      <c r="MJD60" s="20"/>
      <c r="MJE60" s="20"/>
      <c r="MJF60" s="20"/>
      <c r="MJG60" s="20"/>
      <c r="MJH60" s="20"/>
      <c r="MJI60" s="20"/>
      <c r="MJJ60" s="20"/>
      <c r="MJK60" s="20"/>
      <c r="MJL60" s="20"/>
      <c r="MJM60" s="20"/>
      <c r="MJN60" s="20"/>
      <c r="MJO60" s="20"/>
      <c r="MJP60" s="20"/>
      <c r="MJQ60" s="20"/>
      <c r="MJR60" s="20"/>
      <c r="MJS60" s="20"/>
      <c r="MJT60" s="20"/>
      <c r="MJU60" s="20"/>
      <c r="MJV60" s="20"/>
      <c r="MJW60" s="20"/>
      <c r="MJX60" s="20"/>
      <c r="MJY60" s="20"/>
      <c r="MJZ60" s="20"/>
      <c r="MKA60" s="20"/>
      <c r="MKB60" s="20"/>
      <c r="MKC60" s="20"/>
      <c r="MKD60" s="20"/>
      <c r="MKE60" s="20"/>
      <c r="MKF60" s="20"/>
      <c r="MKG60" s="20"/>
      <c r="MKH60" s="20"/>
      <c r="MKI60" s="20"/>
      <c r="MKJ60" s="20"/>
      <c r="MKK60" s="20"/>
      <c r="MKL60" s="20"/>
      <c r="MKM60" s="20"/>
      <c r="MKN60" s="20"/>
      <c r="MKO60" s="20"/>
      <c r="MKP60" s="20"/>
      <c r="MKQ60" s="20"/>
      <c r="MKR60" s="20"/>
      <c r="MKS60" s="20"/>
      <c r="MKT60" s="20"/>
      <c r="MKU60" s="20"/>
      <c r="MKV60" s="20"/>
      <c r="MKW60" s="20"/>
      <c r="MKX60" s="20"/>
      <c r="MKY60" s="20"/>
      <c r="MKZ60" s="20"/>
      <c r="MLA60" s="20"/>
      <c r="MLB60" s="20"/>
      <c r="MLC60" s="20"/>
      <c r="MLD60" s="20"/>
      <c r="MLE60" s="20"/>
      <c r="MLF60" s="20"/>
      <c r="MLG60" s="20"/>
      <c r="MLH60" s="20"/>
      <c r="MLI60" s="20"/>
      <c r="MLJ60" s="20"/>
      <c r="MLK60" s="20"/>
      <c r="MLL60" s="20"/>
      <c r="MLM60" s="20"/>
      <c r="MLN60" s="20"/>
      <c r="MLO60" s="20"/>
      <c r="MLP60" s="20"/>
      <c r="MLQ60" s="20"/>
      <c r="MLR60" s="20"/>
      <c r="MLS60" s="20"/>
      <c r="MLT60" s="20"/>
      <c r="MLU60" s="20"/>
      <c r="MLV60" s="20"/>
      <c r="MLW60" s="20"/>
      <c r="MLX60" s="20"/>
      <c r="MLY60" s="20"/>
      <c r="MLZ60" s="20"/>
      <c r="MMA60" s="20"/>
      <c r="MMB60" s="20"/>
      <c r="MMC60" s="20"/>
      <c r="MMD60" s="20"/>
      <c r="MME60" s="20"/>
      <c r="MMF60" s="20"/>
      <c r="MMG60" s="20"/>
      <c r="MMH60" s="20"/>
      <c r="MMI60" s="20"/>
      <c r="MMJ60" s="20"/>
      <c r="MMK60" s="20"/>
      <c r="MML60" s="20"/>
      <c r="MMM60" s="20"/>
      <c r="MMN60" s="20"/>
      <c r="MMO60" s="20"/>
      <c r="MMP60" s="20"/>
      <c r="MMQ60" s="20"/>
      <c r="MMR60" s="20"/>
      <c r="MMS60" s="20"/>
      <c r="MMT60" s="20"/>
      <c r="MMU60" s="20"/>
      <c r="MMV60" s="20"/>
      <c r="MMW60" s="20"/>
      <c r="MMX60" s="20"/>
      <c r="MMY60" s="20"/>
      <c r="MMZ60" s="20"/>
      <c r="MNA60" s="20"/>
      <c r="MNB60" s="20"/>
      <c r="MNC60" s="20"/>
      <c r="MND60" s="20"/>
      <c r="MNE60" s="20"/>
      <c r="MNF60" s="20"/>
      <c r="MNG60" s="20"/>
      <c r="MNH60" s="20"/>
      <c r="MNI60" s="20"/>
      <c r="MNJ60" s="20"/>
      <c r="MNK60" s="20"/>
      <c r="MNL60" s="20"/>
      <c r="MNM60" s="20"/>
      <c r="MNN60" s="20"/>
      <c r="MNO60" s="20"/>
      <c r="MNP60" s="20"/>
      <c r="MNQ60" s="20"/>
      <c r="MNR60" s="20"/>
      <c r="MNS60" s="20"/>
      <c r="MNT60" s="20"/>
      <c r="MNU60" s="20"/>
      <c r="MNV60" s="20"/>
      <c r="MNW60" s="20"/>
      <c r="MNX60" s="20"/>
      <c r="MNY60" s="20"/>
      <c r="MNZ60" s="20"/>
      <c r="MOA60" s="20"/>
      <c r="MOB60" s="20"/>
      <c r="MOC60" s="20"/>
      <c r="MOD60" s="20"/>
      <c r="MOE60" s="20"/>
      <c r="MOF60" s="20"/>
      <c r="MOG60" s="20"/>
      <c r="MOH60" s="20"/>
      <c r="MOI60" s="20"/>
      <c r="MOJ60" s="20"/>
      <c r="MOK60" s="20"/>
      <c r="MOL60" s="20"/>
      <c r="MOM60" s="20"/>
      <c r="MON60" s="20"/>
      <c r="MOO60" s="20"/>
      <c r="MOP60" s="20"/>
      <c r="MOQ60" s="20"/>
      <c r="MOR60" s="20"/>
      <c r="MOS60" s="20"/>
      <c r="MOT60" s="20"/>
      <c r="MOU60" s="20"/>
      <c r="MOV60" s="20"/>
      <c r="MOW60" s="20"/>
      <c r="MOX60" s="20"/>
      <c r="MOY60" s="20"/>
      <c r="MOZ60" s="20"/>
      <c r="MPA60" s="20"/>
      <c r="MPB60" s="20"/>
      <c r="MPC60" s="20"/>
      <c r="MPD60" s="20"/>
      <c r="MPE60" s="20"/>
      <c r="MPF60" s="20"/>
      <c r="MPG60" s="20"/>
      <c r="MPH60" s="20"/>
      <c r="MPI60" s="20"/>
      <c r="MPJ60" s="20"/>
      <c r="MPK60" s="20"/>
      <c r="MPL60" s="20"/>
      <c r="MPM60" s="20"/>
      <c r="MPN60" s="20"/>
      <c r="MPO60" s="20"/>
      <c r="MPP60" s="20"/>
      <c r="MPQ60" s="20"/>
      <c r="MPR60" s="20"/>
      <c r="MPS60" s="20"/>
      <c r="MPT60" s="20"/>
      <c r="MPU60" s="20"/>
      <c r="MPV60" s="20"/>
      <c r="MPW60" s="20"/>
      <c r="MPX60" s="20"/>
      <c r="MPY60" s="20"/>
      <c r="MPZ60" s="20"/>
      <c r="MQA60" s="20"/>
      <c r="MQB60" s="20"/>
      <c r="MQC60" s="20"/>
      <c r="MQD60" s="20"/>
      <c r="MQE60" s="20"/>
      <c r="MQF60" s="20"/>
      <c r="MQG60" s="20"/>
      <c r="MQH60" s="20"/>
      <c r="MQI60" s="20"/>
      <c r="MQJ60" s="20"/>
      <c r="MQK60" s="20"/>
      <c r="MQL60" s="20"/>
      <c r="MQM60" s="20"/>
      <c r="MQN60" s="20"/>
      <c r="MQO60" s="20"/>
      <c r="MQP60" s="20"/>
      <c r="MQQ60" s="20"/>
      <c r="MQR60" s="20"/>
      <c r="MQS60" s="20"/>
      <c r="MQT60" s="20"/>
      <c r="MQU60" s="20"/>
      <c r="MQV60" s="20"/>
      <c r="MQW60" s="20"/>
      <c r="MQX60" s="20"/>
      <c r="MQY60" s="20"/>
      <c r="MQZ60" s="20"/>
      <c r="MRA60" s="20"/>
      <c r="MRB60" s="20"/>
      <c r="MRC60" s="20"/>
      <c r="MRD60" s="20"/>
      <c r="MRE60" s="20"/>
      <c r="MRF60" s="20"/>
      <c r="MRG60" s="20"/>
      <c r="MRH60" s="20"/>
      <c r="MRI60" s="20"/>
      <c r="MRJ60" s="20"/>
      <c r="MRK60" s="20"/>
      <c r="MRL60" s="20"/>
      <c r="MRM60" s="20"/>
      <c r="MRN60" s="20"/>
      <c r="MRO60" s="20"/>
      <c r="MRP60" s="20"/>
      <c r="MRQ60" s="20"/>
      <c r="MRR60" s="20"/>
      <c r="MRS60" s="20"/>
      <c r="MRT60" s="20"/>
      <c r="MRU60" s="20"/>
      <c r="MRV60" s="20"/>
      <c r="MRW60" s="20"/>
      <c r="MRX60" s="20"/>
      <c r="MRY60" s="20"/>
      <c r="MRZ60" s="20"/>
      <c r="MSA60" s="20"/>
      <c r="MSB60" s="20"/>
      <c r="MSC60" s="20"/>
      <c r="MSD60" s="20"/>
      <c r="MSE60" s="20"/>
      <c r="MSF60" s="20"/>
      <c r="MSG60" s="20"/>
      <c r="MSH60" s="20"/>
      <c r="MSI60" s="20"/>
      <c r="MSJ60" s="20"/>
      <c r="MSK60" s="20"/>
      <c r="MSL60" s="20"/>
      <c r="MSM60" s="20"/>
      <c r="MSN60" s="20"/>
      <c r="MSO60" s="20"/>
      <c r="MSP60" s="20"/>
      <c r="MSQ60" s="20"/>
      <c r="MSR60" s="20"/>
      <c r="MSS60" s="20"/>
      <c r="MST60" s="20"/>
      <c r="MSU60" s="20"/>
      <c r="MSV60" s="20"/>
      <c r="MSW60" s="20"/>
      <c r="MSX60" s="20"/>
      <c r="MSY60" s="20"/>
      <c r="MSZ60" s="20"/>
      <c r="MTA60" s="20"/>
      <c r="MTB60" s="20"/>
      <c r="MTC60" s="20"/>
      <c r="MTD60" s="20"/>
      <c r="MTE60" s="20"/>
      <c r="MTF60" s="20"/>
      <c r="MTG60" s="20"/>
      <c r="MTH60" s="20"/>
      <c r="MTI60" s="20"/>
      <c r="MTJ60" s="20"/>
      <c r="MTK60" s="20"/>
      <c r="MTL60" s="20"/>
      <c r="MTM60" s="20"/>
      <c r="MTN60" s="20"/>
      <c r="MTO60" s="20"/>
      <c r="MTP60" s="20"/>
      <c r="MTQ60" s="20"/>
      <c r="MTR60" s="20"/>
      <c r="MTS60" s="20"/>
      <c r="MTT60" s="20"/>
      <c r="MTU60" s="20"/>
      <c r="MTV60" s="20"/>
      <c r="MTW60" s="20"/>
      <c r="MTX60" s="20"/>
      <c r="MTY60" s="20"/>
      <c r="MTZ60" s="20"/>
      <c r="MUA60" s="20"/>
      <c r="MUB60" s="20"/>
      <c r="MUC60" s="20"/>
      <c r="MUD60" s="20"/>
      <c r="MUE60" s="20"/>
      <c r="MUF60" s="20"/>
      <c r="MUG60" s="20"/>
      <c r="MUH60" s="20"/>
      <c r="MUI60" s="20"/>
      <c r="MUJ60" s="20"/>
      <c r="MUK60" s="20"/>
      <c r="MUL60" s="20"/>
      <c r="MUM60" s="20"/>
      <c r="MUN60" s="20"/>
      <c r="MUO60" s="20"/>
      <c r="MUP60" s="20"/>
      <c r="MUQ60" s="20"/>
      <c r="MUR60" s="20"/>
      <c r="MUS60" s="20"/>
      <c r="MUT60" s="20"/>
      <c r="MUU60" s="20"/>
      <c r="MUV60" s="20"/>
      <c r="MUW60" s="20"/>
      <c r="MUX60" s="20"/>
      <c r="MUY60" s="20"/>
      <c r="MUZ60" s="20"/>
      <c r="MVA60" s="20"/>
      <c r="MVB60" s="20"/>
      <c r="MVC60" s="20"/>
      <c r="MVD60" s="20"/>
      <c r="MVE60" s="20"/>
      <c r="MVF60" s="20"/>
      <c r="MVG60" s="20"/>
      <c r="MVH60" s="20"/>
      <c r="MVI60" s="20"/>
      <c r="MVJ60" s="20"/>
      <c r="MVK60" s="20"/>
      <c r="MVL60" s="20"/>
      <c r="MVM60" s="20"/>
      <c r="MVN60" s="20"/>
      <c r="MVO60" s="20"/>
      <c r="MVP60" s="20"/>
      <c r="MVQ60" s="20"/>
      <c r="MVR60" s="20"/>
      <c r="MVS60" s="20"/>
      <c r="MVT60" s="20"/>
      <c r="MVU60" s="20"/>
      <c r="MVV60" s="20"/>
      <c r="MVW60" s="20"/>
      <c r="MVX60" s="20"/>
      <c r="MVY60" s="20"/>
      <c r="MVZ60" s="20"/>
      <c r="MWA60" s="20"/>
      <c r="MWB60" s="20"/>
      <c r="MWC60" s="20"/>
      <c r="MWD60" s="20"/>
      <c r="MWE60" s="20"/>
      <c r="MWF60" s="20"/>
      <c r="MWG60" s="20"/>
      <c r="MWH60" s="20"/>
      <c r="MWI60" s="20"/>
      <c r="MWJ60" s="20"/>
      <c r="MWK60" s="20"/>
      <c r="MWL60" s="20"/>
      <c r="MWM60" s="20"/>
      <c r="MWN60" s="20"/>
      <c r="MWO60" s="20"/>
      <c r="MWP60" s="20"/>
      <c r="MWQ60" s="20"/>
      <c r="MWR60" s="20"/>
      <c r="MWS60" s="20"/>
      <c r="MWT60" s="20"/>
      <c r="MWU60" s="20"/>
      <c r="MWV60" s="20"/>
      <c r="MWW60" s="20"/>
      <c r="MWX60" s="20"/>
      <c r="MWY60" s="20"/>
      <c r="MWZ60" s="20"/>
      <c r="MXA60" s="20"/>
      <c r="MXB60" s="20"/>
      <c r="MXC60" s="20"/>
      <c r="MXD60" s="20"/>
      <c r="MXE60" s="20"/>
      <c r="MXF60" s="20"/>
      <c r="MXG60" s="20"/>
      <c r="MXH60" s="20"/>
      <c r="MXI60" s="20"/>
      <c r="MXJ60" s="20"/>
      <c r="MXK60" s="20"/>
      <c r="MXL60" s="20"/>
      <c r="MXM60" s="20"/>
      <c r="MXN60" s="20"/>
      <c r="MXO60" s="20"/>
      <c r="MXP60" s="20"/>
      <c r="MXQ60" s="20"/>
      <c r="MXR60" s="20"/>
      <c r="MXS60" s="20"/>
      <c r="MXT60" s="20"/>
      <c r="MXU60" s="20"/>
      <c r="MXV60" s="20"/>
      <c r="MXW60" s="20"/>
      <c r="MXX60" s="20"/>
      <c r="MXY60" s="20"/>
      <c r="MXZ60" s="20"/>
      <c r="MYA60" s="20"/>
      <c r="MYB60" s="20"/>
      <c r="MYC60" s="20"/>
      <c r="MYD60" s="20"/>
      <c r="MYE60" s="20"/>
      <c r="MYF60" s="20"/>
      <c r="MYG60" s="20"/>
      <c r="MYH60" s="20"/>
      <c r="MYI60" s="20"/>
      <c r="MYJ60" s="20"/>
      <c r="MYK60" s="20"/>
      <c r="MYL60" s="20"/>
      <c r="MYM60" s="20"/>
      <c r="MYN60" s="20"/>
      <c r="MYO60" s="20"/>
      <c r="MYP60" s="20"/>
      <c r="MYQ60" s="20"/>
      <c r="MYR60" s="20"/>
      <c r="MYS60" s="20"/>
      <c r="MYT60" s="20"/>
      <c r="MYU60" s="20"/>
      <c r="MYV60" s="20"/>
      <c r="MYW60" s="20"/>
      <c r="MYX60" s="20"/>
      <c r="MYY60" s="20"/>
      <c r="MYZ60" s="20"/>
      <c r="MZA60" s="20"/>
      <c r="MZB60" s="20"/>
      <c r="MZC60" s="20"/>
      <c r="MZD60" s="20"/>
      <c r="MZE60" s="20"/>
      <c r="MZF60" s="20"/>
      <c r="MZG60" s="20"/>
      <c r="MZH60" s="20"/>
      <c r="MZI60" s="20"/>
      <c r="MZJ60" s="20"/>
      <c r="MZK60" s="20"/>
      <c r="MZL60" s="20"/>
      <c r="MZM60" s="20"/>
      <c r="MZN60" s="20"/>
      <c r="MZO60" s="20"/>
      <c r="MZP60" s="20"/>
      <c r="MZQ60" s="20"/>
      <c r="MZR60" s="20"/>
      <c r="MZS60" s="20"/>
      <c r="MZT60" s="20"/>
      <c r="MZU60" s="20"/>
      <c r="MZV60" s="20"/>
      <c r="MZW60" s="20"/>
      <c r="MZX60" s="20"/>
      <c r="MZY60" s="20"/>
      <c r="MZZ60" s="20"/>
      <c r="NAA60" s="20"/>
      <c r="NAB60" s="20"/>
      <c r="NAC60" s="20"/>
      <c r="NAD60" s="20"/>
      <c r="NAE60" s="20"/>
      <c r="NAF60" s="20"/>
      <c r="NAG60" s="20"/>
      <c r="NAH60" s="20"/>
      <c r="NAI60" s="20"/>
      <c r="NAJ60" s="20"/>
      <c r="NAK60" s="20"/>
      <c r="NAL60" s="20"/>
      <c r="NAM60" s="20"/>
      <c r="NAN60" s="20"/>
      <c r="NAO60" s="20"/>
      <c r="NAP60" s="20"/>
      <c r="NAQ60" s="20"/>
      <c r="NAR60" s="20"/>
      <c r="NAS60" s="20"/>
      <c r="NAT60" s="20"/>
      <c r="NAU60" s="20"/>
      <c r="NAV60" s="20"/>
      <c r="NAW60" s="20"/>
      <c r="NAX60" s="20"/>
      <c r="NAY60" s="20"/>
      <c r="NAZ60" s="20"/>
      <c r="NBA60" s="20"/>
      <c r="NBB60" s="20"/>
      <c r="NBC60" s="20"/>
      <c r="NBD60" s="20"/>
      <c r="NBE60" s="20"/>
      <c r="NBF60" s="20"/>
      <c r="NBG60" s="20"/>
      <c r="NBH60" s="20"/>
      <c r="NBI60" s="20"/>
      <c r="NBJ60" s="20"/>
      <c r="NBK60" s="20"/>
      <c r="NBL60" s="20"/>
      <c r="NBM60" s="20"/>
      <c r="NBN60" s="20"/>
      <c r="NBO60" s="20"/>
      <c r="NBP60" s="20"/>
      <c r="NBQ60" s="20"/>
      <c r="NBR60" s="20"/>
      <c r="NBS60" s="20"/>
      <c r="NBT60" s="20"/>
      <c r="NBU60" s="20"/>
      <c r="NBV60" s="20"/>
      <c r="NBW60" s="20"/>
      <c r="NBX60" s="20"/>
      <c r="NBY60" s="20"/>
      <c r="NBZ60" s="20"/>
      <c r="NCA60" s="20"/>
      <c r="NCB60" s="20"/>
      <c r="NCC60" s="20"/>
      <c r="NCD60" s="20"/>
      <c r="NCE60" s="20"/>
      <c r="NCF60" s="20"/>
      <c r="NCG60" s="20"/>
      <c r="NCH60" s="20"/>
      <c r="NCI60" s="20"/>
      <c r="NCJ60" s="20"/>
      <c r="NCK60" s="20"/>
      <c r="NCL60" s="20"/>
      <c r="NCM60" s="20"/>
      <c r="NCN60" s="20"/>
      <c r="NCO60" s="20"/>
      <c r="NCP60" s="20"/>
      <c r="NCQ60" s="20"/>
      <c r="NCR60" s="20"/>
      <c r="NCS60" s="20"/>
      <c r="NCT60" s="20"/>
      <c r="NCU60" s="20"/>
      <c r="NCV60" s="20"/>
      <c r="NCW60" s="20"/>
      <c r="NCX60" s="20"/>
      <c r="NCY60" s="20"/>
      <c r="NCZ60" s="20"/>
      <c r="NDA60" s="20"/>
      <c r="NDB60" s="20"/>
      <c r="NDC60" s="20"/>
      <c r="NDD60" s="20"/>
      <c r="NDE60" s="20"/>
      <c r="NDF60" s="20"/>
      <c r="NDG60" s="20"/>
      <c r="NDH60" s="20"/>
      <c r="NDI60" s="20"/>
      <c r="NDJ60" s="20"/>
      <c r="NDK60" s="20"/>
      <c r="NDL60" s="20"/>
      <c r="NDM60" s="20"/>
      <c r="NDN60" s="20"/>
      <c r="NDO60" s="20"/>
      <c r="NDP60" s="20"/>
      <c r="NDQ60" s="20"/>
      <c r="NDR60" s="20"/>
      <c r="NDS60" s="20"/>
      <c r="NDT60" s="20"/>
      <c r="NDU60" s="20"/>
      <c r="NDV60" s="20"/>
      <c r="NDW60" s="20"/>
      <c r="NDX60" s="20"/>
      <c r="NDY60" s="20"/>
      <c r="NDZ60" s="20"/>
      <c r="NEA60" s="20"/>
      <c r="NEB60" s="20"/>
      <c r="NEC60" s="20"/>
      <c r="NED60" s="20"/>
      <c r="NEE60" s="20"/>
      <c r="NEF60" s="20"/>
      <c r="NEG60" s="20"/>
      <c r="NEH60" s="20"/>
      <c r="NEI60" s="20"/>
      <c r="NEJ60" s="20"/>
      <c r="NEK60" s="20"/>
      <c r="NEL60" s="20"/>
      <c r="NEM60" s="20"/>
      <c r="NEN60" s="20"/>
      <c r="NEO60" s="20"/>
      <c r="NEP60" s="20"/>
      <c r="NEQ60" s="20"/>
      <c r="NER60" s="20"/>
      <c r="NES60" s="20"/>
      <c r="NET60" s="20"/>
      <c r="NEU60" s="20"/>
      <c r="NEV60" s="20"/>
      <c r="NEW60" s="20"/>
      <c r="NEX60" s="20"/>
      <c r="NEY60" s="20"/>
      <c r="NEZ60" s="20"/>
      <c r="NFA60" s="20"/>
      <c r="NFB60" s="20"/>
      <c r="NFC60" s="20"/>
      <c r="NFD60" s="20"/>
      <c r="NFE60" s="20"/>
      <c r="NFF60" s="20"/>
      <c r="NFG60" s="20"/>
      <c r="NFH60" s="20"/>
      <c r="NFI60" s="20"/>
      <c r="NFJ60" s="20"/>
      <c r="NFK60" s="20"/>
      <c r="NFL60" s="20"/>
      <c r="NFM60" s="20"/>
      <c r="NFN60" s="20"/>
      <c r="NFO60" s="20"/>
      <c r="NFP60" s="20"/>
      <c r="NFQ60" s="20"/>
      <c r="NFR60" s="20"/>
      <c r="NFS60" s="20"/>
      <c r="NFT60" s="20"/>
      <c r="NFU60" s="20"/>
      <c r="NFV60" s="20"/>
      <c r="NFW60" s="20"/>
      <c r="NFX60" s="20"/>
      <c r="NFY60" s="20"/>
      <c r="NFZ60" s="20"/>
      <c r="NGA60" s="20"/>
      <c r="NGB60" s="20"/>
      <c r="NGC60" s="20"/>
      <c r="NGD60" s="20"/>
      <c r="NGE60" s="20"/>
      <c r="NGF60" s="20"/>
      <c r="NGG60" s="20"/>
      <c r="NGH60" s="20"/>
      <c r="NGI60" s="20"/>
      <c r="NGJ60" s="20"/>
      <c r="NGK60" s="20"/>
      <c r="NGL60" s="20"/>
      <c r="NGM60" s="20"/>
      <c r="NGN60" s="20"/>
      <c r="NGO60" s="20"/>
      <c r="NGP60" s="20"/>
      <c r="NGQ60" s="20"/>
      <c r="NGR60" s="20"/>
      <c r="NGS60" s="20"/>
      <c r="NGT60" s="20"/>
      <c r="NGU60" s="20"/>
      <c r="NGV60" s="20"/>
      <c r="NGW60" s="20"/>
      <c r="NGX60" s="20"/>
      <c r="NGY60" s="20"/>
      <c r="NGZ60" s="20"/>
      <c r="NHA60" s="20"/>
      <c r="NHB60" s="20"/>
      <c r="NHC60" s="20"/>
      <c r="NHD60" s="20"/>
      <c r="NHE60" s="20"/>
      <c r="NHF60" s="20"/>
      <c r="NHG60" s="20"/>
      <c r="NHH60" s="20"/>
      <c r="NHI60" s="20"/>
      <c r="NHJ60" s="20"/>
      <c r="NHK60" s="20"/>
      <c r="NHL60" s="20"/>
      <c r="NHM60" s="20"/>
      <c r="NHN60" s="20"/>
      <c r="NHO60" s="20"/>
      <c r="NHP60" s="20"/>
      <c r="NHQ60" s="20"/>
      <c r="NHR60" s="20"/>
      <c r="NHS60" s="20"/>
      <c r="NHT60" s="20"/>
      <c r="NHU60" s="20"/>
      <c r="NHV60" s="20"/>
      <c r="NHW60" s="20"/>
      <c r="NHX60" s="20"/>
      <c r="NHY60" s="20"/>
      <c r="NHZ60" s="20"/>
      <c r="NIA60" s="20"/>
      <c r="NIB60" s="20"/>
      <c r="NIC60" s="20"/>
      <c r="NID60" s="20"/>
      <c r="NIE60" s="20"/>
      <c r="NIF60" s="20"/>
      <c r="NIG60" s="20"/>
      <c r="NIH60" s="20"/>
      <c r="NII60" s="20"/>
      <c r="NIJ60" s="20"/>
      <c r="NIK60" s="20"/>
      <c r="NIL60" s="20"/>
      <c r="NIM60" s="20"/>
      <c r="NIN60" s="20"/>
      <c r="NIO60" s="20"/>
      <c r="NIP60" s="20"/>
      <c r="NIQ60" s="20"/>
      <c r="NIR60" s="20"/>
      <c r="NIS60" s="20"/>
      <c r="NIT60" s="20"/>
      <c r="NIU60" s="20"/>
      <c r="NIV60" s="20"/>
      <c r="NIW60" s="20"/>
      <c r="NIX60" s="20"/>
      <c r="NIY60" s="20"/>
      <c r="NIZ60" s="20"/>
      <c r="NJA60" s="20"/>
      <c r="NJB60" s="20"/>
      <c r="NJC60" s="20"/>
      <c r="NJD60" s="20"/>
      <c r="NJE60" s="20"/>
      <c r="NJF60" s="20"/>
      <c r="NJG60" s="20"/>
      <c r="NJH60" s="20"/>
      <c r="NJI60" s="20"/>
      <c r="NJJ60" s="20"/>
      <c r="NJK60" s="20"/>
      <c r="NJL60" s="20"/>
      <c r="NJM60" s="20"/>
      <c r="NJN60" s="20"/>
      <c r="NJO60" s="20"/>
      <c r="NJP60" s="20"/>
      <c r="NJQ60" s="20"/>
      <c r="NJR60" s="20"/>
      <c r="NJS60" s="20"/>
      <c r="NJT60" s="20"/>
      <c r="NJU60" s="20"/>
      <c r="NJV60" s="20"/>
      <c r="NJW60" s="20"/>
      <c r="NJX60" s="20"/>
      <c r="NJY60" s="20"/>
      <c r="NJZ60" s="20"/>
      <c r="NKA60" s="20"/>
      <c r="NKB60" s="20"/>
      <c r="NKC60" s="20"/>
      <c r="NKD60" s="20"/>
      <c r="NKE60" s="20"/>
      <c r="NKF60" s="20"/>
      <c r="NKG60" s="20"/>
      <c r="NKH60" s="20"/>
      <c r="NKI60" s="20"/>
      <c r="NKJ60" s="20"/>
      <c r="NKK60" s="20"/>
      <c r="NKL60" s="20"/>
      <c r="NKM60" s="20"/>
      <c r="NKN60" s="20"/>
      <c r="NKO60" s="20"/>
      <c r="NKP60" s="20"/>
      <c r="NKQ60" s="20"/>
      <c r="NKR60" s="20"/>
      <c r="NKS60" s="20"/>
      <c r="NKT60" s="20"/>
      <c r="NKU60" s="20"/>
      <c r="NKV60" s="20"/>
      <c r="NKW60" s="20"/>
      <c r="NKX60" s="20"/>
      <c r="NKY60" s="20"/>
      <c r="NKZ60" s="20"/>
      <c r="NLA60" s="20"/>
      <c r="NLB60" s="20"/>
      <c r="NLC60" s="20"/>
      <c r="NLD60" s="20"/>
      <c r="NLE60" s="20"/>
      <c r="NLF60" s="20"/>
      <c r="NLG60" s="20"/>
      <c r="NLH60" s="20"/>
      <c r="NLI60" s="20"/>
      <c r="NLJ60" s="20"/>
      <c r="NLK60" s="20"/>
      <c r="NLL60" s="20"/>
      <c r="NLM60" s="20"/>
      <c r="NLN60" s="20"/>
      <c r="NLO60" s="20"/>
      <c r="NLP60" s="20"/>
      <c r="NLQ60" s="20"/>
      <c r="NLR60" s="20"/>
      <c r="NLS60" s="20"/>
      <c r="NLT60" s="20"/>
      <c r="NLU60" s="20"/>
      <c r="NLV60" s="20"/>
      <c r="NLW60" s="20"/>
      <c r="NLX60" s="20"/>
      <c r="NLY60" s="20"/>
      <c r="NLZ60" s="20"/>
      <c r="NMA60" s="20"/>
      <c r="NMB60" s="20"/>
      <c r="NMC60" s="20"/>
      <c r="NMD60" s="20"/>
      <c r="NME60" s="20"/>
      <c r="NMF60" s="20"/>
      <c r="NMG60" s="20"/>
      <c r="NMH60" s="20"/>
      <c r="NMI60" s="20"/>
      <c r="NMJ60" s="20"/>
      <c r="NMK60" s="20"/>
      <c r="NML60" s="20"/>
      <c r="NMM60" s="20"/>
      <c r="NMN60" s="20"/>
      <c r="NMO60" s="20"/>
      <c r="NMP60" s="20"/>
      <c r="NMQ60" s="20"/>
      <c r="NMR60" s="20"/>
      <c r="NMS60" s="20"/>
      <c r="NMT60" s="20"/>
      <c r="NMU60" s="20"/>
      <c r="NMV60" s="20"/>
      <c r="NMW60" s="20"/>
      <c r="NMX60" s="20"/>
      <c r="NMY60" s="20"/>
      <c r="NMZ60" s="20"/>
      <c r="NNA60" s="20"/>
      <c r="NNB60" s="20"/>
      <c r="NNC60" s="20"/>
      <c r="NND60" s="20"/>
      <c r="NNE60" s="20"/>
      <c r="NNF60" s="20"/>
      <c r="NNG60" s="20"/>
      <c r="NNH60" s="20"/>
      <c r="NNI60" s="20"/>
      <c r="NNJ60" s="20"/>
      <c r="NNK60" s="20"/>
      <c r="NNL60" s="20"/>
      <c r="NNM60" s="20"/>
      <c r="NNN60" s="20"/>
      <c r="NNO60" s="20"/>
      <c r="NNP60" s="20"/>
      <c r="NNQ60" s="20"/>
      <c r="NNR60" s="20"/>
      <c r="NNS60" s="20"/>
      <c r="NNT60" s="20"/>
      <c r="NNU60" s="20"/>
      <c r="NNV60" s="20"/>
      <c r="NNW60" s="20"/>
      <c r="NNX60" s="20"/>
      <c r="NNY60" s="20"/>
      <c r="NNZ60" s="20"/>
      <c r="NOA60" s="20"/>
      <c r="NOB60" s="20"/>
      <c r="NOC60" s="20"/>
      <c r="NOD60" s="20"/>
      <c r="NOE60" s="20"/>
      <c r="NOF60" s="20"/>
      <c r="NOG60" s="20"/>
      <c r="NOH60" s="20"/>
      <c r="NOI60" s="20"/>
      <c r="NOJ60" s="20"/>
      <c r="NOK60" s="20"/>
      <c r="NOL60" s="20"/>
      <c r="NOM60" s="20"/>
      <c r="NON60" s="20"/>
      <c r="NOO60" s="20"/>
      <c r="NOP60" s="20"/>
      <c r="NOQ60" s="20"/>
      <c r="NOR60" s="20"/>
      <c r="NOS60" s="20"/>
      <c r="NOT60" s="20"/>
      <c r="NOU60" s="20"/>
      <c r="NOV60" s="20"/>
      <c r="NOW60" s="20"/>
      <c r="NOX60" s="20"/>
      <c r="NOY60" s="20"/>
      <c r="NOZ60" s="20"/>
      <c r="NPA60" s="20"/>
      <c r="NPB60" s="20"/>
      <c r="NPC60" s="20"/>
      <c r="NPD60" s="20"/>
      <c r="NPE60" s="20"/>
      <c r="NPF60" s="20"/>
      <c r="NPG60" s="20"/>
      <c r="NPH60" s="20"/>
      <c r="NPI60" s="20"/>
      <c r="NPJ60" s="20"/>
      <c r="NPK60" s="20"/>
      <c r="NPL60" s="20"/>
      <c r="NPM60" s="20"/>
      <c r="NPN60" s="20"/>
      <c r="NPO60" s="20"/>
      <c r="NPP60" s="20"/>
      <c r="NPQ60" s="20"/>
      <c r="NPR60" s="20"/>
      <c r="NPS60" s="20"/>
      <c r="NPT60" s="20"/>
      <c r="NPU60" s="20"/>
      <c r="NPV60" s="20"/>
      <c r="NPW60" s="20"/>
      <c r="NPX60" s="20"/>
      <c r="NPY60" s="20"/>
      <c r="NPZ60" s="20"/>
      <c r="NQA60" s="20"/>
      <c r="NQB60" s="20"/>
      <c r="NQC60" s="20"/>
      <c r="NQD60" s="20"/>
      <c r="NQE60" s="20"/>
      <c r="NQF60" s="20"/>
      <c r="NQG60" s="20"/>
      <c r="NQH60" s="20"/>
      <c r="NQI60" s="20"/>
      <c r="NQJ60" s="20"/>
      <c r="NQK60" s="20"/>
      <c r="NQL60" s="20"/>
      <c r="NQM60" s="20"/>
      <c r="NQN60" s="20"/>
      <c r="NQO60" s="20"/>
      <c r="NQP60" s="20"/>
      <c r="NQQ60" s="20"/>
      <c r="NQR60" s="20"/>
      <c r="NQS60" s="20"/>
      <c r="NQT60" s="20"/>
      <c r="NQU60" s="20"/>
      <c r="NQV60" s="20"/>
      <c r="NQW60" s="20"/>
      <c r="NQX60" s="20"/>
      <c r="NQY60" s="20"/>
      <c r="NQZ60" s="20"/>
      <c r="NRA60" s="20"/>
      <c r="NRB60" s="20"/>
      <c r="NRC60" s="20"/>
      <c r="NRD60" s="20"/>
      <c r="NRE60" s="20"/>
      <c r="NRF60" s="20"/>
      <c r="NRG60" s="20"/>
      <c r="NRH60" s="20"/>
      <c r="NRI60" s="20"/>
      <c r="NRJ60" s="20"/>
      <c r="NRK60" s="20"/>
      <c r="NRL60" s="20"/>
      <c r="NRM60" s="20"/>
      <c r="NRN60" s="20"/>
      <c r="NRO60" s="20"/>
      <c r="NRP60" s="20"/>
      <c r="NRQ60" s="20"/>
      <c r="NRR60" s="20"/>
      <c r="NRS60" s="20"/>
      <c r="NRT60" s="20"/>
      <c r="NRU60" s="20"/>
      <c r="NRV60" s="20"/>
      <c r="NRW60" s="20"/>
      <c r="NRX60" s="20"/>
      <c r="NRY60" s="20"/>
      <c r="NRZ60" s="20"/>
      <c r="NSA60" s="20"/>
      <c r="NSB60" s="20"/>
      <c r="NSC60" s="20"/>
      <c r="NSD60" s="20"/>
      <c r="NSE60" s="20"/>
      <c r="NSF60" s="20"/>
      <c r="NSG60" s="20"/>
      <c r="NSH60" s="20"/>
      <c r="NSI60" s="20"/>
      <c r="NSJ60" s="20"/>
      <c r="NSK60" s="20"/>
      <c r="NSL60" s="20"/>
      <c r="NSM60" s="20"/>
      <c r="NSN60" s="20"/>
      <c r="NSO60" s="20"/>
      <c r="NSP60" s="20"/>
      <c r="NSQ60" s="20"/>
      <c r="NSR60" s="20"/>
      <c r="NSS60" s="20"/>
      <c r="NST60" s="20"/>
      <c r="NSU60" s="20"/>
      <c r="NSV60" s="20"/>
      <c r="NSW60" s="20"/>
      <c r="NSX60" s="20"/>
      <c r="NSY60" s="20"/>
      <c r="NSZ60" s="20"/>
      <c r="NTA60" s="20"/>
      <c r="NTB60" s="20"/>
      <c r="NTC60" s="20"/>
      <c r="NTD60" s="20"/>
      <c r="NTE60" s="20"/>
      <c r="NTF60" s="20"/>
      <c r="NTG60" s="20"/>
      <c r="NTH60" s="20"/>
      <c r="NTI60" s="20"/>
      <c r="NTJ60" s="20"/>
      <c r="NTK60" s="20"/>
      <c r="NTL60" s="20"/>
      <c r="NTM60" s="20"/>
      <c r="NTN60" s="20"/>
      <c r="NTO60" s="20"/>
      <c r="NTP60" s="20"/>
      <c r="NTQ60" s="20"/>
      <c r="NTR60" s="20"/>
      <c r="NTS60" s="20"/>
      <c r="NTT60" s="20"/>
      <c r="NTU60" s="20"/>
      <c r="NTV60" s="20"/>
      <c r="NTW60" s="20"/>
      <c r="NTX60" s="20"/>
      <c r="NTY60" s="20"/>
      <c r="NTZ60" s="20"/>
      <c r="NUA60" s="20"/>
      <c r="NUB60" s="20"/>
      <c r="NUC60" s="20"/>
      <c r="NUD60" s="20"/>
      <c r="NUE60" s="20"/>
      <c r="NUF60" s="20"/>
      <c r="NUG60" s="20"/>
      <c r="NUH60" s="20"/>
      <c r="NUI60" s="20"/>
      <c r="NUJ60" s="20"/>
      <c r="NUK60" s="20"/>
      <c r="NUL60" s="20"/>
      <c r="NUM60" s="20"/>
      <c r="NUN60" s="20"/>
      <c r="NUO60" s="20"/>
      <c r="NUP60" s="20"/>
      <c r="NUQ60" s="20"/>
      <c r="NUR60" s="20"/>
      <c r="NUS60" s="20"/>
      <c r="NUT60" s="20"/>
      <c r="NUU60" s="20"/>
      <c r="NUV60" s="20"/>
      <c r="NUW60" s="20"/>
      <c r="NUX60" s="20"/>
      <c r="NUY60" s="20"/>
      <c r="NUZ60" s="20"/>
      <c r="NVA60" s="20"/>
      <c r="NVB60" s="20"/>
      <c r="NVC60" s="20"/>
      <c r="NVD60" s="20"/>
      <c r="NVE60" s="20"/>
      <c r="NVF60" s="20"/>
      <c r="NVG60" s="20"/>
      <c r="NVH60" s="20"/>
      <c r="NVI60" s="20"/>
      <c r="NVJ60" s="20"/>
      <c r="NVK60" s="20"/>
      <c r="NVL60" s="20"/>
      <c r="NVM60" s="20"/>
      <c r="NVN60" s="20"/>
      <c r="NVO60" s="20"/>
      <c r="NVP60" s="20"/>
      <c r="NVQ60" s="20"/>
      <c r="NVR60" s="20"/>
      <c r="NVS60" s="20"/>
      <c r="NVT60" s="20"/>
      <c r="NVU60" s="20"/>
      <c r="NVV60" s="20"/>
      <c r="NVW60" s="20"/>
      <c r="NVX60" s="20"/>
      <c r="NVY60" s="20"/>
      <c r="NVZ60" s="20"/>
      <c r="NWA60" s="20"/>
      <c r="NWB60" s="20"/>
      <c r="NWC60" s="20"/>
      <c r="NWD60" s="20"/>
      <c r="NWE60" s="20"/>
      <c r="NWF60" s="20"/>
      <c r="NWG60" s="20"/>
      <c r="NWH60" s="20"/>
      <c r="NWI60" s="20"/>
      <c r="NWJ60" s="20"/>
      <c r="NWK60" s="20"/>
      <c r="NWL60" s="20"/>
      <c r="NWM60" s="20"/>
      <c r="NWN60" s="20"/>
      <c r="NWO60" s="20"/>
      <c r="NWP60" s="20"/>
      <c r="NWQ60" s="20"/>
      <c r="NWR60" s="20"/>
      <c r="NWS60" s="20"/>
      <c r="NWT60" s="20"/>
      <c r="NWU60" s="20"/>
      <c r="NWV60" s="20"/>
      <c r="NWW60" s="20"/>
      <c r="NWX60" s="20"/>
      <c r="NWY60" s="20"/>
      <c r="NWZ60" s="20"/>
      <c r="NXA60" s="20"/>
      <c r="NXB60" s="20"/>
      <c r="NXC60" s="20"/>
      <c r="NXD60" s="20"/>
      <c r="NXE60" s="20"/>
      <c r="NXF60" s="20"/>
      <c r="NXG60" s="20"/>
      <c r="NXH60" s="20"/>
      <c r="NXI60" s="20"/>
      <c r="NXJ60" s="20"/>
      <c r="NXK60" s="20"/>
      <c r="NXL60" s="20"/>
      <c r="NXM60" s="20"/>
      <c r="NXN60" s="20"/>
      <c r="NXO60" s="20"/>
      <c r="NXP60" s="20"/>
      <c r="NXQ60" s="20"/>
      <c r="NXR60" s="20"/>
      <c r="NXS60" s="20"/>
      <c r="NXT60" s="20"/>
      <c r="NXU60" s="20"/>
      <c r="NXV60" s="20"/>
      <c r="NXW60" s="20"/>
      <c r="NXX60" s="20"/>
      <c r="NXY60" s="20"/>
      <c r="NXZ60" s="20"/>
      <c r="NYA60" s="20"/>
      <c r="NYB60" s="20"/>
      <c r="NYC60" s="20"/>
      <c r="NYD60" s="20"/>
      <c r="NYE60" s="20"/>
      <c r="NYF60" s="20"/>
      <c r="NYG60" s="20"/>
      <c r="NYH60" s="20"/>
      <c r="NYI60" s="20"/>
      <c r="NYJ60" s="20"/>
      <c r="NYK60" s="20"/>
      <c r="NYL60" s="20"/>
      <c r="NYM60" s="20"/>
      <c r="NYN60" s="20"/>
      <c r="NYO60" s="20"/>
      <c r="NYP60" s="20"/>
      <c r="NYQ60" s="20"/>
      <c r="NYR60" s="20"/>
      <c r="NYS60" s="20"/>
      <c r="NYT60" s="20"/>
      <c r="NYU60" s="20"/>
      <c r="NYV60" s="20"/>
      <c r="NYW60" s="20"/>
      <c r="NYX60" s="20"/>
      <c r="NYY60" s="20"/>
      <c r="NYZ60" s="20"/>
      <c r="NZA60" s="20"/>
      <c r="NZB60" s="20"/>
      <c r="NZC60" s="20"/>
      <c r="NZD60" s="20"/>
      <c r="NZE60" s="20"/>
      <c r="NZF60" s="20"/>
      <c r="NZG60" s="20"/>
      <c r="NZH60" s="20"/>
      <c r="NZI60" s="20"/>
      <c r="NZJ60" s="20"/>
      <c r="NZK60" s="20"/>
      <c r="NZL60" s="20"/>
      <c r="NZM60" s="20"/>
      <c r="NZN60" s="20"/>
      <c r="NZO60" s="20"/>
      <c r="NZP60" s="20"/>
      <c r="NZQ60" s="20"/>
      <c r="NZR60" s="20"/>
      <c r="NZS60" s="20"/>
      <c r="NZT60" s="20"/>
      <c r="NZU60" s="20"/>
      <c r="NZV60" s="20"/>
      <c r="NZW60" s="20"/>
      <c r="NZX60" s="20"/>
      <c r="NZY60" s="20"/>
      <c r="NZZ60" s="20"/>
      <c r="OAA60" s="20"/>
      <c r="OAB60" s="20"/>
      <c r="OAC60" s="20"/>
      <c r="OAD60" s="20"/>
      <c r="OAE60" s="20"/>
      <c r="OAF60" s="20"/>
      <c r="OAG60" s="20"/>
      <c r="OAH60" s="20"/>
      <c r="OAI60" s="20"/>
      <c r="OAJ60" s="20"/>
      <c r="OAK60" s="20"/>
      <c r="OAL60" s="20"/>
      <c r="OAM60" s="20"/>
      <c r="OAN60" s="20"/>
      <c r="OAO60" s="20"/>
      <c r="OAP60" s="20"/>
      <c r="OAQ60" s="20"/>
      <c r="OAR60" s="20"/>
      <c r="OAS60" s="20"/>
      <c r="OAT60" s="20"/>
      <c r="OAU60" s="20"/>
      <c r="OAV60" s="20"/>
      <c r="OAW60" s="20"/>
      <c r="OAX60" s="20"/>
      <c r="OAY60" s="20"/>
      <c r="OAZ60" s="20"/>
      <c r="OBA60" s="20"/>
      <c r="OBB60" s="20"/>
      <c r="OBC60" s="20"/>
      <c r="OBD60" s="20"/>
      <c r="OBE60" s="20"/>
      <c r="OBF60" s="20"/>
      <c r="OBG60" s="20"/>
      <c r="OBH60" s="20"/>
      <c r="OBI60" s="20"/>
      <c r="OBJ60" s="20"/>
      <c r="OBK60" s="20"/>
      <c r="OBL60" s="20"/>
      <c r="OBM60" s="20"/>
      <c r="OBN60" s="20"/>
      <c r="OBO60" s="20"/>
      <c r="OBP60" s="20"/>
      <c r="OBQ60" s="20"/>
      <c r="OBR60" s="20"/>
      <c r="OBS60" s="20"/>
      <c r="OBT60" s="20"/>
      <c r="OBU60" s="20"/>
      <c r="OBV60" s="20"/>
      <c r="OBW60" s="20"/>
      <c r="OBX60" s="20"/>
      <c r="OBY60" s="20"/>
      <c r="OBZ60" s="20"/>
      <c r="OCA60" s="20"/>
      <c r="OCB60" s="20"/>
      <c r="OCC60" s="20"/>
      <c r="OCD60" s="20"/>
      <c r="OCE60" s="20"/>
      <c r="OCF60" s="20"/>
      <c r="OCG60" s="20"/>
      <c r="OCH60" s="20"/>
      <c r="OCI60" s="20"/>
      <c r="OCJ60" s="20"/>
      <c r="OCK60" s="20"/>
      <c r="OCL60" s="20"/>
      <c r="OCM60" s="20"/>
      <c r="OCN60" s="20"/>
      <c r="OCO60" s="20"/>
      <c r="OCP60" s="20"/>
      <c r="OCQ60" s="20"/>
      <c r="OCR60" s="20"/>
      <c r="OCS60" s="20"/>
      <c r="OCT60" s="20"/>
      <c r="OCU60" s="20"/>
      <c r="OCV60" s="20"/>
      <c r="OCW60" s="20"/>
      <c r="OCX60" s="20"/>
      <c r="OCY60" s="20"/>
      <c r="OCZ60" s="20"/>
      <c r="ODA60" s="20"/>
      <c r="ODB60" s="20"/>
      <c r="ODC60" s="20"/>
      <c r="ODD60" s="20"/>
      <c r="ODE60" s="20"/>
      <c r="ODF60" s="20"/>
      <c r="ODG60" s="20"/>
      <c r="ODH60" s="20"/>
      <c r="ODI60" s="20"/>
      <c r="ODJ60" s="20"/>
      <c r="ODK60" s="20"/>
      <c r="ODL60" s="20"/>
      <c r="ODM60" s="20"/>
      <c r="ODN60" s="20"/>
      <c r="ODO60" s="20"/>
      <c r="ODP60" s="20"/>
      <c r="ODQ60" s="20"/>
      <c r="ODR60" s="20"/>
      <c r="ODS60" s="20"/>
      <c r="ODT60" s="20"/>
      <c r="ODU60" s="20"/>
      <c r="ODV60" s="20"/>
      <c r="ODW60" s="20"/>
      <c r="ODX60" s="20"/>
      <c r="ODY60" s="20"/>
      <c r="ODZ60" s="20"/>
      <c r="OEA60" s="20"/>
      <c r="OEB60" s="20"/>
      <c r="OEC60" s="20"/>
      <c r="OED60" s="20"/>
      <c r="OEE60" s="20"/>
      <c r="OEF60" s="20"/>
      <c r="OEG60" s="20"/>
      <c r="OEH60" s="20"/>
      <c r="OEI60" s="20"/>
      <c r="OEJ60" s="20"/>
      <c r="OEK60" s="20"/>
      <c r="OEL60" s="20"/>
      <c r="OEM60" s="20"/>
      <c r="OEN60" s="20"/>
      <c r="OEO60" s="20"/>
      <c r="OEP60" s="20"/>
      <c r="OEQ60" s="20"/>
      <c r="OER60" s="20"/>
      <c r="OES60" s="20"/>
      <c r="OET60" s="20"/>
      <c r="OEU60" s="20"/>
      <c r="OEV60" s="20"/>
      <c r="OEW60" s="20"/>
      <c r="OEX60" s="20"/>
      <c r="OEY60" s="20"/>
      <c r="OEZ60" s="20"/>
      <c r="OFA60" s="20"/>
      <c r="OFB60" s="20"/>
      <c r="OFC60" s="20"/>
      <c r="OFD60" s="20"/>
      <c r="OFE60" s="20"/>
      <c r="OFF60" s="20"/>
      <c r="OFG60" s="20"/>
      <c r="OFH60" s="20"/>
      <c r="OFI60" s="20"/>
      <c r="OFJ60" s="20"/>
      <c r="OFK60" s="20"/>
      <c r="OFL60" s="20"/>
      <c r="OFM60" s="20"/>
      <c r="OFN60" s="20"/>
      <c r="OFO60" s="20"/>
      <c r="OFP60" s="20"/>
      <c r="OFQ60" s="20"/>
      <c r="OFR60" s="20"/>
      <c r="OFS60" s="20"/>
      <c r="OFT60" s="20"/>
      <c r="OFU60" s="20"/>
      <c r="OFV60" s="20"/>
      <c r="OFW60" s="20"/>
      <c r="OFX60" s="20"/>
      <c r="OFY60" s="20"/>
      <c r="OFZ60" s="20"/>
      <c r="OGA60" s="20"/>
      <c r="OGB60" s="20"/>
      <c r="OGC60" s="20"/>
      <c r="OGD60" s="20"/>
      <c r="OGE60" s="20"/>
      <c r="OGF60" s="20"/>
      <c r="OGG60" s="20"/>
      <c r="OGH60" s="20"/>
      <c r="OGI60" s="20"/>
      <c r="OGJ60" s="20"/>
      <c r="OGK60" s="20"/>
      <c r="OGL60" s="20"/>
      <c r="OGM60" s="20"/>
      <c r="OGN60" s="20"/>
      <c r="OGO60" s="20"/>
      <c r="OGP60" s="20"/>
      <c r="OGQ60" s="20"/>
      <c r="OGR60" s="20"/>
      <c r="OGS60" s="20"/>
      <c r="OGT60" s="20"/>
      <c r="OGU60" s="20"/>
      <c r="OGV60" s="20"/>
      <c r="OGW60" s="20"/>
      <c r="OGX60" s="20"/>
      <c r="OGY60" s="20"/>
      <c r="OGZ60" s="20"/>
      <c r="OHA60" s="20"/>
      <c r="OHB60" s="20"/>
      <c r="OHC60" s="20"/>
      <c r="OHD60" s="20"/>
      <c r="OHE60" s="20"/>
      <c r="OHF60" s="20"/>
      <c r="OHG60" s="20"/>
      <c r="OHH60" s="20"/>
      <c r="OHI60" s="20"/>
      <c r="OHJ60" s="20"/>
      <c r="OHK60" s="20"/>
      <c r="OHL60" s="20"/>
      <c r="OHM60" s="20"/>
      <c r="OHN60" s="20"/>
      <c r="OHO60" s="20"/>
      <c r="OHP60" s="20"/>
      <c r="OHQ60" s="20"/>
      <c r="OHR60" s="20"/>
      <c r="OHS60" s="20"/>
      <c r="OHT60" s="20"/>
      <c r="OHU60" s="20"/>
      <c r="OHV60" s="20"/>
      <c r="OHW60" s="20"/>
      <c r="OHX60" s="20"/>
      <c r="OHY60" s="20"/>
      <c r="OHZ60" s="20"/>
      <c r="OIA60" s="20"/>
      <c r="OIB60" s="20"/>
      <c r="OIC60" s="20"/>
      <c r="OID60" s="20"/>
      <c r="OIE60" s="20"/>
      <c r="OIF60" s="20"/>
      <c r="OIG60" s="20"/>
      <c r="OIH60" s="20"/>
      <c r="OII60" s="20"/>
      <c r="OIJ60" s="20"/>
      <c r="OIK60" s="20"/>
      <c r="OIL60" s="20"/>
      <c r="OIM60" s="20"/>
      <c r="OIN60" s="20"/>
      <c r="OIO60" s="20"/>
      <c r="OIP60" s="20"/>
      <c r="OIQ60" s="20"/>
      <c r="OIR60" s="20"/>
      <c r="OIS60" s="20"/>
      <c r="OIT60" s="20"/>
      <c r="OIU60" s="20"/>
      <c r="OIV60" s="20"/>
      <c r="OIW60" s="20"/>
      <c r="OIX60" s="20"/>
      <c r="OIY60" s="20"/>
      <c r="OIZ60" s="20"/>
      <c r="OJA60" s="20"/>
      <c r="OJB60" s="20"/>
      <c r="OJC60" s="20"/>
      <c r="OJD60" s="20"/>
      <c r="OJE60" s="20"/>
      <c r="OJF60" s="20"/>
      <c r="OJG60" s="20"/>
      <c r="OJH60" s="20"/>
      <c r="OJI60" s="20"/>
      <c r="OJJ60" s="20"/>
      <c r="OJK60" s="20"/>
      <c r="OJL60" s="20"/>
      <c r="OJM60" s="20"/>
      <c r="OJN60" s="20"/>
      <c r="OJO60" s="20"/>
      <c r="OJP60" s="20"/>
      <c r="OJQ60" s="20"/>
      <c r="OJR60" s="20"/>
      <c r="OJS60" s="20"/>
      <c r="OJT60" s="20"/>
      <c r="OJU60" s="20"/>
      <c r="OJV60" s="20"/>
      <c r="OJW60" s="20"/>
      <c r="OJX60" s="20"/>
      <c r="OJY60" s="20"/>
      <c r="OJZ60" s="20"/>
      <c r="OKA60" s="20"/>
      <c r="OKB60" s="20"/>
      <c r="OKC60" s="20"/>
      <c r="OKD60" s="20"/>
      <c r="OKE60" s="20"/>
      <c r="OKF60" s="20"/>
      <c r="OKG60" s="20"/>
      <c r="OKH60" s="20"/>
      <c r="OKI60" s="20"/>
      <c r="OKJ60" s="20"/>
      <c r="OKK60" s="20"/>
      <c r="OKL60" s="20"/>
      <c r="OKM60" s="20"/>
      <c r="OKN60" s="20"/>
      <c r="OKO60" s="20"/>
      <c r="OKP60" s="20"/>
      <c r="OKQ60" s="20"/>
      <c r="OKR60" s="20"/>
      <c r="OKS60" s="20"/>
      <c r="OKT60" s="20"/>
      <c r="OKU60" s="20"/>
      <c r="OKV60" s="20"/>
      <c r="OKW60" s="20"/>
      <c r="OKX60" s="20"/>
      <c r="OKY60" s="20"/>
      <c r="OKZ60" s="20"/>
      <c r="OLA60" s="20"/>
      <c r="OLB60" s="20"/>
      <c r="OLC60" s="20"/>
      <c r="OLD60" s="20"/>
      <c r="OLE60" s="20"/>
      <c r="OLF60" s="20"/>
      <c r="OLG60" s="20"/>
      <c r="OLH60" s="20"/>
      <c r="OLI60" s="20"/>
      <c r="OLJ60" s="20"/>
      <c r="OLK60" s="20"/>
      <c r="OLL60" s="20"/>
      <c r="OLM60" s="20"/>
      <c r="OLN60" s="20"/>
      <c r="OLO60" s="20"/>
      <c r="OLP60" s="20"/>
      <c r="OLQ60" s="20"/>
      <c r="OLR60" s="20"/>
      <c r="OLS60" s="20"/>
      <c r="OLT60" s="20"/>
      <c r="OLU60" s="20"/>
      <c r="OLV60" s="20"/>
      <c r="OLW60" s="20"/>
      <c r="OLX60" s="20"/>
      <c r="OLY60" s="20"/>
      <c r="OLZ60" s="20"/>
      <c r="OMA60" s="20"/>
      <c r="OMB60" s="20"/>
      <c r="OMC60" s="20"/>
      <c r="OMD60" s="20"/>
      <c r="OME60" s="20"/>
      <c r="OMF60" s="20"/>
      <c r="OMG60" s="20"/>
      <c r="OMH60" s="20"/>
      <c r="OMI60" s="20"/>
      <c r="OMJ60" s="20"/>
      <c r="OMK60" s="20"/>
      <c r="OML60" s="20"/>
      <c r="OMM60" s="20"/>
      <c r="OMN60" s="20"/>
      <c r="OMO60" s="20"/>
      <c r="OMP60" s="20"/>
      <c r="OMQ60" s="20"/>
      <c r="OMR60" s="20"/>
      <c r="OMS60" s="20"/>
      <c r="OMT60" s="20"/>
      <c r="OMU60" s="20"/>
      <c r="OMV60" s="20"/>
      <c r="OMW60" s="20"/>
      <c r="OMX60" s="20"/>
      <c r="OMY60" s="20"/>
      <c r="OMZ60" s="20"/>
      <c r="ONA60" s="20"/>
      <c r="ONB60" s="20"/>
      <c r="ONC60" s="20"/>
      <c r="OND60" s="20"/>
      <c r="ONE60" s="20"/>
      <c r="ONF60" s="20"/>
      <c r="ONG60" s="20"/>
      <c r="ONH60" s="20"/>
      <c r="ONI60" s="20"/>
      <c r="ONJ60" s="20"/>
      <c r="ONK60" s="20"/>
      <c r="ONL60" s="20"/>
      <c r="ONM60" s="20"/>
      <c r="ONN60" s="20"/>
      <c r="ONO60" s="20"/>
      <c r="ONP60" s="20"/>
      <c r="ONQ60" s="20"/>
      <c r="ONR60" s="20"/>
      <c r="ONS60" s="20"/>
      <c r="ONT60" s="20"/>
      <c r="ONU60" s="20"/>
      <c r="ONV60" s="20"/>
      <c r="ONW60" s="20"/>
      <c r="ONX60" s="20"/>
      <c r="ONY60" s="20"/>
      <c r="ONZ60" s="20"/>
      <c r="OOA60" s="20"/>
      <c r="OOB60" s="20"/>
      <c r="OOC60" s="20"/>
      <c r="OOD60" s="20"/>
      <c r="OOE60" s="20"/>
      <c r="OOF60" s="20"/>
      <c r="OOG60" s="20"/>
      <c r="OOH60" s="20"/>
      <c r="OOI60" s="20"/>
      <c r="OOJ60" s="20"/>
      <c r="OOK60" s="20"/>
      <c r="OOL60" s="20"/>
      <c r="OOM60" s="20"/>
      <c r="OON60" s="20"/>
      <c r="OOO60" s="20"/>
      <c r="OOP60" s="20"/>
      <c r="OOQ60" s="20"/>
      <c r="OOR60" s="20"/>
      <c r="OOS60" s="20"/>
      <c r="OOT60" s="20"/>
      <c r="OOU60" s="20"/>
      <c r="OOV60" s="20"/>
      <c r="OOW60" s="20"/>
      <c r="OOX60" s="20"/>
      <c r="OOY60" s="20"/>
      <c r="OOZ60" s="20"/>
      <c r="OPA60" s="20"/>
      <c r="OPB60" s="20"/>
      <c r="OPC60" s="20"/>
      <c r="OPD60" s="20"/>
      <c r="OPE60" s="20"/>
      <c r="OPF60" s="20"/>
      <c r="OPG60" s="20"/>
      <c r="OPH60" s="20"/>
      <c r="OPI60" s="20"/>
      <c r="OPJ60" s="20"/>
      <c r="OPK60" s="20"/>
      <c r="OPL60" s="20"/>
      <c r="OPM60" s="20"/>
      <c r="OPN60" s="20"/>
      <c r="OPO60" s="20"/>
      <c r="OPP60" s="20"/>
      <c r="OPQ60" s="20"/>
      <c r="OPR60" s="20"/>
      <c r="OPS60" s="20"/>
      <c r="OPT60" s="20"/>
      <c r="OPU60" s="20"/>
      <c r="OPV60" s="20"/>
      <c r="OPW60" s="20"/>
      <c r="OPX60" s="20"/>
      <c r="OPY60" s="20"/>
      <c r="OPZ60" s="20"/>
      <c r="OQA60" s="20"/>
      <c r="OQB60" s="20"/>
      <c r="OQC60" s="20"/>
      <c r="OQD60" s="20"/>
      <c r="OQE60" s="20"/>
      <c r="OQF60" s="20"/>
      <c r="OQG60" s="20"/>
      <c r="OQH60" s="20"/>
      <c r="OQI60" s="20"/>
      <c r="OQJ60" s="20"/>
      <c r="OQK60" s="20"/>
      <c r="OQL60" s="20"/>
      <c r="OQM60" s="20"/>
      <c r="OQN60" s="20"/>
      <c r="OQO60" s="20"/>
      <c r="OQP60" s="20"/>
      <c r="OQQ60" s="20"/>
      <c r="OQR60" s="20"/>
      <c r="OQS60" s="20"/>
      <c r="OQT60" s="20"/>
      <c r="OQU60" s="20"/>
      <c r="OQV60" s="20"/>
      <c r="OQW60" s="20"/>
      <c r="OQX60" s="20"/>
      <c r="OQY60" s="20"/>
      <c r="OQZ60" s="20"/>
      <c r="ORA60" s="20"/>
      <c r="ORB60" s="20"/>
      <c r="ORC60" s="20"/>
      <c r="ORD60" s="20"/>
      <c r="ORE60" s="20"/>
      <c r="ORF60" s="20"/>
      <c r="ORG60" s="20"/>
      <c r="ORH60" s="20"/>
      <c r="ORI60" s="20"/>
      <c r="ORJ60" s="20"/>
      <c r="ORK60" s="20"/>
      <c r="ORL60" s="20"/>
      <c r="ORM60" s="20"/>
      <c r="ORN60" s="20"/>
      <c r="ORO60" s="20"/>
      <c r="ORP60" s="20"/>
      <c r="ORQ60" s="20"/>
      <c r="ORR60" s="20"/>
      <c r="ORS60" s="20"/>
      <c r="ORT60" s="20"/>
      <c r="ORU60" s="20"/>
      <c r="ORV60" s="20"/>
      <c r="ORW60" s="20"/>
      <c r="ORX60" s="20"/>
      <c r="ORY60" s="20"/>
      <c r="ORZ60" s="20"/>
      <c r="OSA60" s="20"/>
      <c r="OSB60" s="20"/>
      <c r="OSC60" s="20"/>
      <c r="OSD60" s="20"/>
      <c r="OSE60" s="20"/>
      <c r="OSF60" s="20"/>
      <c r="OSG60" s="20"/>
      <c r="OSH60" s="20"/>
      <c r="OSI60" s="20"/>
      <c r="OSJ60" s="20"/>
      <c r="OSK60" s="20"/>
      <c r="OSL60" s="20"/>
      <c r="OSM60" s="20"/>
      <c r="OSN60" s="20"/>
      <c r="OSO60" s="20"/>
      <c r="OSP60" s="20"/>
      <c r="OSQ60" s="20"/>
      <c r="OSR60" s="20"/>
      <c r="OSS60" s="20"/>
      <c r="OST60" s="20"/>
      <c r="OSU60" s="20"/>
      <c r="OSV60" s="20"/>
      <c r="OSW60" s="20"/>
      <c r="OSX60" s="20"/>
      <c r="OSY60" s="20"/>
      <c r="OSZ60" s="20"/>
      <c r="OTA60" s="20"/>
      <c r="OTB60" s="20"/>
      <c r="OTC60" s="20"/>
      <c r="OTD60" s="20"/>
      <c r="OTE60" s="20"/>
      <c r="OTF60" s="20"/>
      <c r="OTG60" s="20"/>
      <c r="OTH60" s="20"/>
      <c r="OTI60" s="20"/>
      <c r="OTJ60" s="20"/>
      <c r="OTK60" s="20"/>
      <c r="OTL60" s="20"/>
      <c r="OTM60" s="20"/>
      <c r="OTN60" s="20"/>
      <c r="OTO60" s="20"/>
      <c r="OTP60" s="20"/>
      <c r="OTQ60" s="20"/>
      <c r="OTR60" s="20"/>
      <c r="OTS60" s="20"/>
      <c r="OTT60" s="20"/>
      <c r="OTU60" s="20"/>
      <c r="OTV60" s="20"/>
      <c r="OTW60" s="20"/>
      <c r="OTX60" s="20"/>
      <c r="OTY60" s="20"/>
      <c r="OTZ60" s="20"/>
      <c r="OUA60" s="20"/>
      <c r="OUB60" s="20"/>
      <c r="OUC60" s="20"/>
      <c r="OUD60" s="20"/>
      <c r="OUE60" s="20"/>
      <c r="OUF60" s="20"/>
      <c r="OUG60" s="20"/>
      <c r="OUH60" s="20"/>
      <c r="OUI60" s="20"/>
      <c r="OUJ60" s="20"/>
      <c r="OUK60" s="20"/>
      <c r="OUL60" s="20"/>
      <c r="OUM60" s="20"/>
      <c r="OUN60" s="20"/>
      <c r="OUO60" s="20"/>
      <c r="OUP60" s="20"/>
      <c r="OUQ60" s="20"/>
      <c r="OUR60" s="20"/>
      <c r="OUS60" s="20"/>
      <c r="OUT60" s="20"/>
      <c r="OUU60" s="20"/>
      <c r="OUV60" s="20"/>
      <c r="OUW60" s="20"/>
      <c r="OUX60" s="20"/>
      <c r="OUY60" s="20"/>
      <c r="OUZ60" s="20"/>
      <c r="OVA60" s="20"/>
      <c r="OVB60" s="20"/>
      <c r="OVC60" s="20"/>
      <c r="OVD60" s="20"/>
      <c r="OVE60" s="20"/>
      <c r="OVF60" s="20"/>
      <c r="OVG60" s="20"/>
      <c r="OVH60" s="20"/>
      <c r="OVI60" s="20"/>
      <c r="OVJ60" s="20"/>
      <c r="OVK60" s="20"/>
      <c r="OVL60" s="20"/>
      <c r="OVM60" s="20"/>
      <c r="OVN60" s="20"/>
      <c r="OVO60" s="20"/>
      <c r="OVP60" s="20"/>
      <c r="OVQ60" s="20"/>
      <c r="OVR60" s="20"/>
      <c r="OVS60" s="20"/>
      <c r="OVT60" s="20"/>
      <c r="OVU60" s="20"/>
      <c r="OVV60" s="20"/>
      <c r="OVW60" s="20"/>
      <c r="OVX60" s="20"/>
      <c r="OVY60" s="20"/>
      <c r="OVZ60" s="20"/>
      <c r="OWA60" s="20"/>
      <c r="OWB60" s="20"/>
      <c r="OWC60" s="20"/>
      <c r="OWD60" s="20"/>
      <c r="OWE60" s="20"/>
      <c r="OWF60" s="20"/>
      <c r="OWG60" s="20"/>
      <c r="OWH60" s="20"/>
      <c r="OWI60" s="20"/>
      <c r="OWJ60" s="20"/>
      <c r="OWK60" s="20"/>
      <c r="OWL60" s="20"/>
      <c r="OWM60" s="20"/>
      <c r="OWN60" s="20"/>
      <c r="OWO60" s="20"/>
      <c r="OWP60" s="20"/>
      <c r="OWQ60" s="20"/>
      <c r="OWR60" s="20"/>
      <c r="OWS60" s="20"/>
      <c r="OWT60" s="20"/>
      <c r="OWU60" s="20"/>
      <c r="OWV60" s="20"/>
      <c r="OWW60" s="20"/>
      <c r="OWX60" s="20"/>
      <c r="OWY60" s="20"/>
      <c r="OWZ60" s="20"/>
      <c r="OXA60" s="20"/>
      <c r="OXB60" s="20"/>
      <c r="OXC60" s="20"/>
      <c r="OXD60" s="20"/>
      <c r="OXE60" s="20"/>
      <c r="OXF60" s="20"/>
      <c r="OXG60" s="20"/>
      <c r="OXH60" s="20"/>
      <c r="OXI60" s="20"/>
      <c r="OXJ60" s="20"/>
      <c r="OXK60" s="20"/>
      <c r="OXL60" s="20"/>
      <c r="OXM60" s="20"/>
      <c r="OXN60" s="20"/>
      <c r="OXO60" s="20"/>
      <c r="OXP60" s="20"/>
      <c r="OXQ60" s="20"/>
      <c r="OXR60" s="20"/>
      <c r="OXS60" s="20"/>
      <c r="OXT60" s="20"/>
      <c r="OXU60" s="20"/>
      <c r="OXV60" s="20"/>
      <c r="OXW60" s="20"/>
      <c r="OXX60" s="20"/>
      <c r="OXY60" s="20"/>
      <c r="OXZ60" s="20"/>
      <c r="OYA60" s="20"/>
      <c r="OYB60" s="20"/>
      <c r="OYC60" s="20"/>
      <c r="OYD60" s="20"/>
      <c r="OYE60" s="20"/>
      <c r="OYF60" s="20"/>
      <c r="OYG60" s="20"/>
      <c r="OYH60" s="20"/>
      <c r="OYI60" s="20"/>
      <c r="OYJ60" s="20"/>
      <c r="OYK60" s="20"/>
      <c r="OYL60" s="20"/>
      <c r="OYM60" s="20"/>
      <c r="OYN60" s="20"/>
      <c r="OYO60" s="20"/>
      <c r="OYP60" s="20"/>
      <c r="OYQ60" s="20"/>
      <c r="OYR60" s="20"/>
      <c r="OYS60" s="20"/>
      <c r="OYT60" s="20"/>
      <c r="OYU60" s="20"/>
      <c r="OYV60" s="20"/>
      <c r="OYW60" s="20"/>
      <c r="OYX60" s="20"/>
      <c r="OYY60" s="20"/>
      <c r="OYZ60" s="20"/>
      <c r="OZA60" s="20"/>
      <c r="OZB60" s="20"/>
      <c r="OZC60" s="20"/>
      <c r="OZD60" s="20"/>
      <c r="OZE60" s="20"/>
      <c r="OZF60" s="20"/>
      <c r="OZG60" s="20"/>
      <c r="OZH60" s="20"/>
      <c r="OZI60" s="20"/>
      <c r="OZJ60" s="20"/>
      <c r="OZK60" s="20"/>
      <c r="OZL60" s="20"/>
      <c r="OZM60" s="20"/>
      <c r="OZN60" s="20"/>
      <c r="OZO60" s="20"/>
      <c r="OZP60" s="20"/>
      <c r="OZQ60" s="20"/>
      <c r="OZR60" s="20"/>
      <c r="OZS60" s="20"/>
      <c r="OZT60" s="20"/>
      <c r="OZU60" s="20"/>
      <c r="OZV60" s="20"/>
      <c r="OZW60" s="20"/>
      <c r="OZX60" s="20"/>
      <c r="OZY60" s="20"/>
      <c r="OZZ60" s="20"/>
      <c r="PAA60" s="20"/>
      <c r="PAB60" s="20"/>
      <c r="PAC60" s="20"/>
      <c r="PAD60" s="20"/>
      <c r="PAE60" s="20"/>
      <c r="PAF60" s="20"/>
      <c r="PAG60" s="20"/>
      <c r="PAH60" s="20"/>
      <c r="PAI60" s="20"/>
      <c r="PAJ60" s="20"/>
      <c r="PAK60" s="20"/>
      <c r="PAL60" s="20"/>
      <c r="PAM60" s="20"/>
      <c r="PAN60" s="20"/>
      <c r="PAO60" s="20"/>
      <c r="PAP60" s="20"/>
      <c r="PAQ60" s="20"/>
      <c r="PAR60" s="20"/>
      <c r="PAS60" s="20"/>
      <c r="PAT60" s="20"/>
      <c r="PAU60" s="20"/>
      <c r="PAV60" s="20"/>
      <c r="PAW60" s="20"/>
      <c r="PAX60" s="20"/>
      <c r="PAY60" s="20"/>
      <c r="PAZ60" s="20"/>
      <c r="PBA60" s="20"/>
      <c r="PBB60" s="20"/>
      <c r="PBC60" s="20"/>
      <c r="PBD60" s="20"/>
      <c r="PBE60" s="20"/>
      <c r="PBF60" s="20"/>
      <c r="PBG60" s="20"/>
      <c r="PBH60" s="20"/>
      <c r="PBI60" s="20"/>
      <c r="PBJ60" s="20"/>
      <c r="PBK60" s="20"/>
      <c r="PBL60" s="20"/>
      <c r="PBM60" s="20"/>
      <c r="PBN60" s="20"/>
      <c r="PBO60" s="20"/>
      <c r="PBP60" s="20"/>
      <c r="PBQ60" s="20"/>
      <c r="PBR60" s="20"/>
      <c r="PBS60" s="20"/>
      <c r="PBT60" s="20"/>
      <c r="PBU60" s="20"/>
      <c r="PBV60" s="20"/>
      <c r="PBW60" s="20"/>
      <c r="PBX60" s="20"/>
      <c r="PBY60" s="20"/>
      <c r="PBZ60" s="20"/>
      <c r="PCA60" s="20"/>
      <c r="PCB60" s="20"/>
      <c r="PCC60" s="20"/>
      <c r="PCD60" s="20"/>
      <c r="PCE60" s="20"/>
      <c r="PCF60" s="20"/>
      <c r="PCG60" s="20"/>
      <c r="PCH60" s="20"/>
      <c r="PCI60" s="20"/>
      <c r="PCJ60" s="20"/>
      <c r="PCK60" s="20"/>
      <c r="PCL60" s="20"/>
      <c r="PCM60" s="20"/>
      <c r="PCN60" s="20"/>
      <c r="PCO60" s="20"/>
      <c r="PCP60" s="20"/>
      <c r="PCQ60" s="20"/>
      <c r="PCR60" s="20"/>
      <c r="PCS60" s="20"/>
      <c r="PCT60" s="20"/>
      <c r="PCU60" s="20"/>
      <c r="PCV60" s="20"/>
      <c r="PCW60" s="20"/>
      <c r="PCX60" s="20"/>
      <c r="PCY60" s="20"/>
      <c r="PCZ60" s="20"/>
      <c r="PDA60" s="20"/>
      <c r="PDB60" s="20"/>
      <c r="PDC60" s="20"/>
      <c r="PDD60" s="20"/>
      <c r="PDE60" s="20"/>
      <c r="PDF60" s="20"/>
      <c r="PDG60" s="20"/>
      <c r="PDH60" s="20"/>
      <c r="PDI60" s="20"/>
      <c r="PDJ60" s="20"/>
      <c r="PDK60" s="20"/>
      <c r="PDL60" s="20"/>
      <c r="PDM60" s="20"/>
      <c r="PDN60" s="20"/>
      <c r="PDO60" s="20"/>
      <c r="PDP60" s="20"/>
      <c r="PDQ60" s="20"/>
      <c r="PDR60" s="20"/>
      <c r="PDS60" s="20"/>
      <c r="PDT60" s="20"/>
      <c r="PDU60" s="20"/>
      <c r="PDV60" s="20"/>
      <c r="PDW60" s="20"/>
      <c r="PDX60" s="20"/>
      <c r="PDY60" s="20"/>
      <c r="PDZ60" s="20"/>
      <c r="PEA60" s="20"/>
      <c r="PEB60" s="20"/>
      <c r="PEC60" s="20"/>
      <c r="PED60" s="20"/>
      <c r="PEE60" s="20"/>
      <c r="PEF60" s="20"/>
      <c r="PEG60" s="20"/>
      <c r="PEH60" s="20"/>
      <c r="PEI60" s="20"/>
      <c r="PEJ60" s="20"/>
      <c r="PEK60" s="20"/>
      <c r="PEL60" s="20"/>
      <c r="PEM60" s="20"/>
      <c r="PEN60" s="20"/>
      <c r="PEO60" s="20"/>
      <c r="PEP60" s="20"/>
      <c r="PEQ60" s="20"/>
      <c r="PER60" s="20"/>
      <c r="PES60" s="20"/>
      <c r="PET60" s="20"/>
      <c r="PEU60" s="20"/>
      <c r="PEV60" s="20"/>
      <c r="PEW60" s="20"/>
      <c r="PEX60" s="20"/>
      <c r="PEY60" s="20"/>
      <c r="PEZ60" s="20"/>
      <c r="PFA60" s="20"/>
      <c r="PFB60" s="20"/>
      <c r="PFC60" s="20"/>
      <c r="PFD60" s="20"/>
      <c r="PFE60" s="20"/>
      <c r="PFF60" s="20"/>
      <c r="PFG60" s="20"/>
      <c r="PFH60" s="20"/>
      <c r="PFI60" s="20"/>
      <c r="PFJ60" s="20"/>
      <c r="PFK60" s="20"/>
      <c r="PFL60" s="20"/>
      <c r="PFM60" s="20"/>
      <c r="PFN60" s="20"/>
      <c r="PFO60" s="20"/>
      <c r="PFP60" s="20"/>
      <c r="PFQ60" s="20"/>
      <c r="PFR60" s="20"/>
      <c r="PFS60" s="20"/>
      <c r="PFT60" s="20"/>
      <c r="PFU60" s="20"/>
      <c r="PFV60" s="20"/>
      <c r="PFW60" s="20"/>
      <c r="PFX60" s="20"/>
      <c r="PFY60" s="20"/>
      <c r="PFZ60" s="20"/>
      <c r="PGA60" s="20"/>
      <c r="PGB60" s="20"/>
      <c r="PGC60" s="20"/>
      <c r="PGD60" s="20"/>
      <c r="PGE60" s="20"/>
      <c r="PGF60" s="20"/>
      <c r="PGG60" s="20"/>
      <c r="PGH60" s="20"/>
      <c r="PGI60" s="20"/>
      <c r="PGJ60" s="20"/>
      <c r="PGK60" s="20"/>
      <c r="PGL60" s="20"/>
      <c r="PGM60" s="20"/>
      <c r="PGN60" s="20"/>
      <c r="PGO60" s="20"/>
      <c r="PGP60" s="20"/>
      <c r="PGQ60" s="20"/>
      <c r="PGR60" s="20"/>
      <c r="PGS60" s="20"/>
      <c r="PGT60" s="20"/>
      <c r="PGU60" s="20"/>
      <c r="PGV60" s="20"/>
      <c r="PGW60" s="20"/>
      <c r="PGX60" s="20"/>
      <c r="PGY60" s="20"/>
      <c r="PGZ60" s="20"/>
      <c r="PHA60" s="20"/>
      <c r="PHB60" s="20"/>
      <c r="PHC60" s="20"/>
      <c r="PHD60" s="20"/>
      <c r="PHE60" s="20"/>
      <c r="PHF60" s="20"/>
      <c r="PHG60" s="20"/>
      <c r="PHH60" s="20"/>
      <c r="PHI60" s="20"/>
      <c r="PHJ60" s="20"/>
      <c r="PHK60" s="20"/>
      <c r="PHL60" s="20"/>
      <c r="PHM60" s="20"/>
      <c r="PHN60" s="20"/>
      <c r="PHO60" s="20"/>
      <c r="PHP60" s="20"/>
      <c r="PHQ60" s="20"/>
      <c r="PHR60" s="20"/>
      <c r="PHS60" s="20"/>
      <c r="PHT60" s="20"/>
      <c r="PHU60" s="20"/>
      <c r="PHV60" s="20"/>
      <c r="PHW60" s="20"/>
      <c r="PHX60" s="20"/>
      <c r="PHY60" s="20"/>
      <c r="PHZ60" s="20"/>
      <c r="PIA60" s="20"/>
      <c r="PIB60" s="20"/>
      <c r="PIC60" s="20"/>
      <c r="PID60" s="20"/>
      <c r="PIE60" s="20"/>
      <c r="PIF60" s="20"/>
      <c r="PIG60" s="20"/>
      <c r="PIH60" s="20"/>
      <c r="PII60" s="20"/>
      <c r="PIJ60" s="20"/>
      <c r="PIK60" s="20"/>
      <c r="PIL60" s="20"/>
      <c r="PIM60" s="20"/>
      <c r="PIN60" s="20"/>
      <c r="PIO60" s="20"/>
      <c r="PIP60" s="20"/>
      <c r="PIQ60" s="20"/>
      <c r="PIR60" s="20"/>
      <c r="PIS60" s="20"/>
      <c r="PIT60" s="20"/>
      <c r="PIU60" s="20"/>
      <c r="PIV60" s="20"/>
      <c r="PIW60" s="20"/>
      <c r="PIX60" s="20"/>
      <c r="PIY60" s="20"/>
      <c r="PIZ60" s="20"/>
      <c r="PJA60" s="20"/>
      <c r="PJB60" s="20"/>
      <c r="PJC60" s="20"/>
      <c r="PJD60" s="20"/>
      <c r="PJE60" s="20"/>
      <c r="PJF60" s="20"/>
      <c r="PJG60" s="20"/>
      <c r="PJH60" s="20"/>
      <c r="PJI60" s="20"/>
      <c r="PJJ60" s="20"/>
      <c r="PJK60" s="20"/>
      <c r="PJL60" s="20"/>
      <c r="PJM60" s="20"/>
      <c r="PJN60" s="20"/>
      <c r="PJO60" s="20"/>
      <c r="PJP60" s="20"/>
      <c r="PJQ60" s="20"/>
      <c r="PJR60" s="20"/>
      <c r="PJS60" s="20"/>
      <c r="PJT60" s="20"/>
      <c r="PJU60" s="20"/>
      <c r="PJV60" s="20"/>
      <c r="PJW60" s="20"/>
      <c r="PJX60" s="20"/>
      <c r="PJY60" s="20"/>
      <c r="PJZ60" s="20"/>
      <c r="PKA60" s="20"/>
      <c r="PKB60" s="20"/>
      <c r="PKC60" s="20"/>
      <c r="PKD60" s="20"/>
      <c r="PKE60" s="20"/>
      <c r="PKF60" s="20"/>
      <c r="PKG60" s="20"/>
      <c r="PKH60" s="20"/>
      <c r="PKI60" s="20"/>
      <c r="PKJ60" s="20"/>
      <c r="PKK60" s="20"/>
      <c r="PKL60" s="20"/>
      <c r="PKM60" s="20"/>
      <c r="PKN60" s="20"/>
      <c r="PKO60" s="20"/>
      <c r="PKP60" s="20"/>
      <c r="PKQ60" s="20"/>
      <c r="PKR60" s="20"/>
      <c r="PKS60" s="20"/>
      <c r="PKT60" s="20"/>
      <c r="PKU60" s="20"/>
      <c r="PKV60" s="20"/>
      <c r="PKW60" s="20"/>
      <c r="PKX60" s="20"/>
      <c r="PKY60" s="20"/>
      <c r="PKZ60" s="20"/>
      <c r="PLA60" s="20"/>
      <c r="PLB60" s="20"/>
      <c r="PLC60" s="20"/>
      <c r="PLD60" s="20"/>
      <c r="PLE60" s="20"/>
      <c r="PLF60" s="20"/>
      <c r="PLG60" s="20"/>
      <c r="PLH60" s="20"/>
      <c r="PLI60" s="20"/>
      <c r="PLJ60" s="20"/>
      <c r="PLK60" s="20"/>
      <c r="PLL60" s="20"/>
      <c r="PLM60" s="20"/>
      <c r="PLN60" s="20"/>
      <c r="PLO60" s="20"/>
      <c r="PLP60" s="20"/>
      <c r="PLQ60" s="20"/>
      <c r="PLR60" s="20"/>
      <c r="PLS60" s="20"/>
      <c r="PLT60" s="20"/>
      <c r="PLU60" s="20"/>
      <c r="PLV60" s="20"/>
      <c r="PLW60" s="20"/>
      <c r="PLX60" s="20"/>
      <c r="PLY60" s="20"/>
      <c r="PLZ60" s="20"/>
      <c r="PMA60" s="20"/>
      <c r="PMB60" s="20"/>
      <c r="PMC60" s="20"/>
      <c r="PMD60" s="20"/>
      <c r="PME60" s="20"/>
      <c r="PMF60" s="20"/>
      <c r="PMG60" s="20"/>
      <c r="PMH60" s="20"/>
      <c r="PMI60" s="20"/>
      <c r="PMJ60" s="20"/>
      <c r="PMK60" s="20"/>
      <c r="PML60" s="20"/>
      <c r="PMM60" s="20"/>
      <c r="PMN60" s="20"/>
      <c r="PMO60" s="20"/>
      <c r="PMP60" s="20"/>
      <c r="PMQ60" s="20"/>
      <c r="PMR60" s="20"/>
      <c r="PMS60" s="20"/>
      <c r="PMT60" s="20"/>
      <c r="PMU60" s="20"/>
      <c r="PMV60" s="20"/>
      <c r="PMW60" s="20"/>
      <c r="PMX60" s="20"/>
      <c r="PMY60" s="20"/>
      <c r="PMZ60" s="20"/>
      <c r="PNA60" s="20"/>
      <c r="PNB60" s="20"/>
      <c r="PNC60" s="20"/>
      <c r="PND60" s="20"/>
      <c r="PNE60" s="20"/>
      <c r="PNF60" s="20"/>
      <c r="PNG60" s="20"/>
      <c r="PNH60" s="20"/>
      <c r="PNI60" s="20"/>
      <c r="PNJ60" s="20"/>
      <c r="PNK60" s="20"/>
      <c r="PNL60" s="20"/>
      <c r="PNM60" s="20"/>
      <c r="PNN60" s="20"/>
      <c r="PNO60" s="20"/>
      <c r="PNP60" s="20"/>
      <c r="PNQ60" s="20"/>
      <c r="PNR60" s="20"/>
      <c r="PNS60" s="20"/>
      <c r="PNT60" s="20"/>
      <c r="PNU60" s="20"/>
      <c r="PNV60" s="20"/>
      <c r="PNW60" s="20"/>
      <c r="PNX60" s="20"/>
      <c r="PNY60" s="20"/>
      <c r="PNZ60" s="20"/>
      <c r="POA60" s="20"/>
      <c r="POB60" s="20"/>
      <c r="POC60" s="20"/>
      <c r="POD60" s="20"/>
      <c r="POE60" s="20"/>
      <c r="POF60" s="20"/>
      <c r="POG60" s="20"/>
      <c r="POH60" s="20"/>
      <c r="POI60" s="20"/>
      <c r="POJ60" s="20"/>
      <c r="POK60" s="20"/>
      <c r="POL60" s="20"/>
      <c r="POM60" s="20"/>
      <c r="PON60" s="20"/>
      <c r="POO60" s="20"/>
      <c r="POP60" s="20"/>
      <c r="POQ60" s="20"/>
      <c r="POR60" s="20"/>
      <c r="POS60" s="20"/>
      <c r="POT60" s="20"/>
      <c r="POU60" s="20"/>
      <c r="POV60" s="20"/>
      <c r="POW60" s="20"/>
      <c r="POX60" s="20"/>
      <c r="POY60" s="20"/>
      <c r="POZ60" s="20"/>
      <c r="PPA60" s="20"/>
      <c r="PPB60" s="20"/>
      <c r="PPC60" s="20"/>
      <c r="PPD60" s="20"/>
      <c r="PPE60" s="20"/>
      <c r="PPF60" s="20"/>
      <c r="PPG60" s="20"/>
      <c r="PPH60" s="20"/>
      <c r="PPI60" s="20"/>
      <c r="PPJ60" s="20"/>
      <c r="PPK60" s="20"/>
      <c r="PPL60" s="20"/>
      <c r="PPM60" s="20"/>
      <c r="PPN60" s="20"/>
      <c r="PPO60" s="20"/>
      <c r="PPP60" s="20"/>
      <c r="PPQ60" s="20"/>
      <c r="PPR60" s="20"/>
      <c r="PPS60" s="20"/>
      <c r="PPT60" s="20"/>
      <c r="PPU60" s="20"/>
      <c r="PPV60" s="20"/>
      <c r="PPW60" s="20"/>
      <c r="PPX60" s="20"/>
      <c r="PPY60" s="20"/>
      <c r="PPZ60" s="20"/>
      <c r="PQA60" s="20"/>
      <c r="PQB60" s="20"/>
      <c r="PQC60" s="20"/>
      <c r="PQD60" s="20"/>
      <c r="PQE60" s="20"/>
      <c r="PQF60" s="20"/>
      <c r="PQG60" s="20"/>
      <c r="PQH60" s="20"/>
      <c r="PQI60" s="20"/>
      <c r="PQJ60" s="20"/>
      <c r="PQK60" s="20"/>
      <c r="PQL60" s="20"/>
      <c r="PQM60" s="20"/>
      <c r="PQN60" s="20"/>
      <c r="PQO60" s="20"/>
      <c r="PQP60" s="20"/>
      <c r="PQQ60" s="20"/>
      <c r="PQR60" s="20"/>
      <c r="PQS60" s="20"/>
      <c r="PQT60" s="20"/>
      <c r="PQU60" s="20"/>
      <c r="PQV60" s="20"/>
      <c r="PQW60" s="20"/>
      <c r="PQX60" s="20"/>
      <c r="PQY60" s="20"/>
      <c r="PQZ60" s="20"/>
      <c r="PRA60" s="20"/>
      <c r="PRB60" s="20"/>
      <c r="PRC60" s="20"/>
      <c r="PRD60" s="20"/>
      <c r="PRE60" s="20"/>
      <c r="PRF60" s="20"/>
      <c r="PRG60" s="20"/>
      <c r="PRH60" s="20"/>
      <c r="PRI60" s="20"/>
      <c r="PRJ60" s="20"/>
      <c r="PRK60" s="20"/>
      <c r="PRL60" s="20"/>
      <c r="PRM60" s="20"/>
      <c r="PRN60" s="20"/>
      <c r="PRO60" s="20"/>
      <c r="PRP60" s="20"/>
      <c r="PRQ60" s="20"/>
      <c r="PRR60" s="20"/>
      <c r="PRS60" s="20"/>
      <c r="PRT60" s="20"/>
      <c r="PRU60" s="20"/>
      <c r="PRV60" s="20"/>
      <c r="PRW60" s="20"/>
      <c r="PRX60" s="20"/>
      <c r="PRY60" s="20"/>
      <c r="PRZ60" s="20"/>
      <c r="PSA60" s="20"/>
      <c r="PSB60" s="20"/>
      <c r="PSC60" s="20"/>
      <c r="PSD60" s="20"/>
      <c r="PSE60" s="20"/>
      <c r="PSF60" s="20"/>
      <c r="PSG60" s="20"/>
      <c r="PSH60" s="20"/>
      <c r="PSI60" s="20"/>
      <c r="PSJ60" s="20"/>
      <c r="PSK60" s="20"/>
      <c r="PSL60" s="20"/>
      <c r="PSM60" s="20"/>
      <c r="PSN60" s="20"/>
      <c r="PSO60" s="20"/>
      <c r="PSP60" s="20"/>
      <c r="PSQ60" s="20"/>
      <c r="PSR60" s="20"/>
      <c r="PSS60" s="20"/>
      <c r="PST60" s="20"/>
      <c r="PSU60" s="20"/>
      <c r="PSV60" s="20"/>
      <c r="PSW60" s="20"/>
      <c r="PSX60" s="20"/>
      <c r="PSY60" s="20"/>
      <c r="PSZ60" s="20"/>
      <c r="PTA60" s="20"/>
      <c r="PTB60" s="20"/>
      <c r="PTC60" s="20"/>
      <c r="PTD60" s="20"/>
      <c r="PTE60" s="20"/>
      <c r="PTF60" s="20"/>
      <c r="PTG60" s="20"/>
      <c r="PTH60" s="20"/>
      <c r="PTI60" s="20"/>
      <c r="PTJ60" s="20"/>
      <c r="PTK60" s="20"/>
      <c r="PTL60" s="20"/>
      <c r="PTM60" s="20"/>
      <c r="PTN60" s="20"/>
      <c r="PTO60" s="20"/>
      <c r="PTP60" s="20"/>
      <c r="PTQ60" s="20"/>
      <c r="PTR60" s="20"/>
      <c r="PTS60" s="20"/>
      <c r="PTT60" s="20"/>
      <c r="PTU60" s="20"/>
      <c r="PTV60" s="20"/>
      <c r="PTW60" s="20"/>
      <c r="PTX60" s="20"/>
      <c r="PTY60" s="20"/>
      <c r="PTZ60" s="20"/>
      <c r="PUA60" s="20"/>
      <c r="PUB60" s="20"/>
      <c r="PUC60" s="20"/>
      <c r="PUD60" s="20"/>
      <c r="PUE60" s="20"/>
      <c r="PUF60" s="20"/>
      <c r="PUG60" s="20"/>
      <c r="PUH60" s="20"/>
      <c r="PUI60" s="20"/>
      <c r="PUJ60" s="20"/>
      <c r="PUK60" s="20"/>
      <c r="PUL60" s="20"/>
      <c r="PUM60" s="20"/>
      <c r="PUN60" s="20"/>
      <c r="PUO60" s="20"/>
      <c r="PUP60" s="20"/>
      <c r="PUQ60" s="20"/>
      <c r="PUR60" s="20"/>
      <c r="PUS60" s="20"/>
      <c r="PUT60" s="20"/>
      <c r="PUU60" s="20"/>
      <c r="PUV60" s="20"/>
      <c r="PUW60" s="20"/>
      <c r="PUX60" s="20"/>
      <c r="PUY60" s="20"/>
      <c r="PUZ60" s="20"/>
      <c r="PVA60" s="20"/>
      <c r="PVB60" s="20"/>
      <c r="PVC60" s="20"/>
      <c r="PVD60" s="20"/>
      <c r="PVE60" s="20"/>
      <c r="PVF60" s="20"/>
      <c r="PVG60" s="20"/>
      <c r="PVH60" s="20"/>
      <c r="PVI60" s="20"/>
      <c r="PVJ60" s="20"/>
      <c r="PVK60" s="20"/>
      <c r="PVL60" s="20"/>
      <c r="PVM60" s="20"/>
      <c r="PVN60" s="20"/>
      <c r="PVO60" s="20"/>
      <c r="PVP60" s="20"/>
      <c r="PVQ60" s="20"/>
      <c r="PVR60" s="20"/>
      <c r="PVS60" s="20"/>
      <c r="PVT60" s="20"/>
      <c r="PVU60" s="20"/>
      <c r="PVV60" s="20"/>
      <c r="PVW60" s="20"/>
      <c r="PVX60" s="20"/>
      <c r="PVY60" s="20"/>
      <c r="PVZ60" s="20"/>
      <c r="PWA60" s="20"/>
      <c r="PWB60" s="20"/>
      <c r="PWC60" s="20"/>
      <c r="PWD60" s="20"/>
      <c r="PWE60" s="20"/>
      <c r="PWF60" s="20"/>
      <c r="PWG60" s="20"/>
      <c r="PWH60" s="20"/>
      <c r="PWI60" s="20"/>
      <c r="PWJ60" s="20"/>
      <c r="PWK60" s="20"/>
      <c r="PWL60" s="20"/>
      <c r="PWM60" s="20"/>
      <c r="PWN60" s="20"/>
      <c r="PWO60" s="20"/>
      <c r="PWP60" s="20"/>
      <c r="PWQ60" s="20"/>
      <c r="PWR60" s="20"/>
      <c r="PWS60" s="20"/>
      <c r="PWT60" s="20"/>
      <c r="PWU60" s="20"/>
      <c r="PWV60" s="20"/>
      <c r="PWW60" s="20"/>
      <c r="PWX60" s="20"/>
      <c r="PWY60" s="20"/>
      <c r="PWZ60" s="20"/>
      <c r="PXA60" s="20"/>
      <c r="PXB60" s="20"/>
      <c r="PXC60" s="20"/>
      <c r="PXD60" s="20"/>
      <c r="PXE60" s="20"/>
      <c r="PXF60" s="20"/>
      <c r="PXG60" s="20"/>
      <c r="PXH60" s="20"/>
      <c r="PXI60" s="20"/>
      <c r="PXJ60" s="20"/>
      <c r="PXK60" s="20"/>
      <c r="PXL60" s="20"/>
      <c r="PXM60" s="20"/>
      <c r="PXN60" s="20"/>
      <c r="PXO60" s="20"/>
      <c r="PXP60" s="20"/>
      <c r="PXQ60" s="20"/>
      <c r="PXR60" s="20"/>
      <c r="PXS60" s="20"/>
      <c r="PXT60" s="20"/>
      <c r="PXU60" s="20"/>
      <c r="PXV60" s="20"/>
      <c r="PXW60" s="20"/>
      <c r="PXX60" s="20"/>
      <c r="PXY60" s="20"/>
      <c r="PXZ60" s="20"/>
      <c r="PYA60" s="20"/>
      <c r="PYB60" s="20"/>
      <c r="PYC60" s="20"/>
      <c r="PYD60" s="20"/>
      <c r="PYE60" s="20"/>
      <c r="PYF60" s="20"/>
      <c r="PYG60" s="20"/>
      <c r="PYH60" s="20"/>
      <c r="PYI60" s="20"/>
      <c r="PYJ60" s="20"/>
      <c r="PYK60" s="20"/>
      <c r="PYL60" s="20"/>
      <c r="PYM60" s="20"/>
      <c r="PYN60" s="20"/>
      <c r="PYO60" s="20"/>
      <c r="PYP60" s="20"/>
      <c r="PYQ60" s="20"/>
      <c r="PYR60" s="20"/>
      <c r="PYS60" s="20"/>
      <c r="PYT60" s="20"/>
      <c r="PYU60" s="20"/>
      <c r="PYV60" s="20"/>
      <c r="PYW60" s="20"/>
      <c r="PYX60" s="20"/>
      <c r="PYY60" s="20"/>
      <c r="PYZ60" s="20"/>
      <c r="PZA60" s="20"/>
      <c r="PZB60" s="20"/>
      <c r="PZC60" s="20"/>
      <c r="PZD60" s="20"/>
      <c r="PZE60" s="20"/>
      <c r="PZF60" s="20"/>
      <c r="PZG60" s="20"/>
      <c r="PZH60" s="20"/>
      <c r="PZI60" s="20"/>
      <c r="PZJ60" s="20"/>
      <c r="PZK60" s="20"/>
      <c r="PZL60" s="20"/>
      <c r="PZM60" s="20"/>
      <c r="PZN60" s="20"/>
      <c r="PZO60" s="20"/>
      <c r="PZP60" s="20"/>
      <c r="PZQ60" s="20"/>
      <c r="PZR60" s="20"/>
      <c r="PZS60" s="20"/>
      <c r="PZT60" s="20"/>
      <c r="PZU60" s="20"/>
      <c r="PZV60" s="20"/>
      <c r="PZW60" s="20"/>
      <c r="PZX60" s="20"/>
      <c r="PZY60" s="20"/>
      <c r="PZZ60" s="20"/>
      <c r="QAA60" s="20"/>
      <c r="QAB60" s="20"/>
      <c r="QAC60" s="20"/>
      <c r="QAD60" s="20"/>
      <c r="QAE60" s="20"/>
      <c r="QAF60" s="20"/>
      <c r="QAG60" s="20"/>
      <c r="QAH60" s="20"/>
      <c r="QAI60" s="20"/>
      <c r="QAJ60" s="20"/>
      <c r="QAK60" s="20"/>
      <c r="QAL60" s="20"/>
      <c r="QAM60" s="20"/>
      <c r="QAN60" s="20"/>
      <c r="QAO60" s="20"/>
      <c r="QAP60" s="20"/>
      <c r="QAQ60" s="20"/>
      <c r="QAR60" s="20"/>
      <c r="QAS60" s="20"/>
      <c r="QAT60" s="20"/>
      <c r="QAU60" s="20"/>
      <c r="QAV60" s="20"/>
      <c r="QAW60" s="20"/>
      <c r="QAX60" s="20"/>
      <c r="QAY60" s="20"/>
      <c r="QAZ60" s="20"/>
      <c r="QBA60" s="20"/>
      <c r="QBB60" s="20"/>
      <c r="QBC60" s="20"/>
      <c r="QBD60" s="20"/>
      <c r="QBE60" s="20"/>
      <c r="QBF60" s="20"/>
      <c r="QBG60" s="20"/>
      <c r="QBH60" s="20"/>
      <c r="QBI60" s="20"/>
      <c r="QBJ60" s="20"/>
      <c r="QBK60" s="20"/>
      <c r="QBL60" s="20"/>
      <c r="QBM60" s="20"/>
      <c r="QBN60" s="20"/>
      <c r="QBO60" s="20"/>
      <c r="QBP60" s="20"/>
      <c r="QBQ60" s="20"/>
      <c r="QBR60" s="20"/>
      <c r="QBS60" s="20"/>
      <c r="QBT60" s="20"/>
      <c r="QBU60" s="20"/>
      <c r="QBV60" s="20"/>
      <c r="QBW60" s="20"/>
      <c r="QBX60" s="20"/>
      <c r="QBY60" s="20"/>
      <c r="QBZ60" s="20"/>
      <c r="QCA60" s="20"/>
      <c r="QCB60" s="20"/>
      <c r="QCC60" s="20"/>
      <c r="QCD60" s="20"/>
      <c r="QCE60" s="20"/>
      <c r="QCF60" s="20"/>
      <c r="QCG60" s="20"/>
      <c r="QCH60" s="20"/>
      <c r="QCI60" s="20"/>
      <c r="QCJ60" s="20"/>
      <c r="QCK60" s="20"/>
      <c r="QCL60" s="20"/>
      <c r="QCM60" s="20"/>
      <c r="QCN60" s="20"/>
      <c r="QCO60" s="20"/>
      <c r="QCP60" s="20"/>
      <c r="QCQ60" s="20"/>
      <c r="QCR60" s="20"/>
      <c r="QCS60" s="20"/>
      <c r="QCT60" s="20"/>
      <c r="QCU60" s="20"/>
      <c r="QCV60" s="20"/>
      <c r="QCW60" s="20"/>
      <c r="QCX60" s="20"/>
      <c r="QCY60" s="20"/>
      <c r="QCZ60" s="20"/>
      <c r="QDA60" s="20"/>
      <c r="QDB60" s="20"/>
      <c r="QDC60" s="20"/>
      <c r="QDD60" s="20"/>
      <c r="QDE60" s="20"/>
      <c r="QDF60" s="20"/>
      <c r="QDG60" s="20"/>
      <c r="QDH60" s="20"/>
      <c r="QDI60" s="20"/>
      <c r="QDJ60" s="20"/>
      <c r="QDK60" s="20"/>
      <c r="QDL60" s="20"/>
      <c r="QDM60" s="20"/>
      <c r="QDN60" s="20"/>
      <c r="QDO60" s="20"/>
      <c r="QDP60" s="20"/>
      <c r="QDQ60" s="20"/>
      <c r="QDR60" s="20"/>
      <c r="QDS60" s="20"/>
      <c r="QDT60" s="20"/>
      <c r="QDU60" s="20"/>
      <c r="QDV60" s="20"/>
      <c r="QDW60" s="20"/>
      <c r="QDX60" s="20"/>
      <c r="QDY60" s="20"/>
      <c r="QDZ60" s="20"/>
      <c r="QEA60" s="20"/>
      <c r="QEB60" s="20"/>
      <c r="QEC60" s="20"/>
      <c r="QED60" s="20"/>
      <c r="QEE60" s="20"/>
      <c r="QEF60" s="20"/>
      <c r="QEG60" s="20"/>
      <c r="QEH60" s="20"/>
      <c r="QEI60" s="20"/>
      <c r="QEJ60" s="20"/>
      <c r="QEK60" s="20"/>
      <c r="QEL60" s="20"/>
      <c r="QEM60" s="20"/>
      <c r="QEN60" s="20"/>
      <c r="QEO60" s="20"/>
      <c r="QEP60" s="20"/>
      <c r="QEQ60" s="20"/>
      <c r="QER60" s="20"/>
      <c r="QES60" s="20"/>
      <c r="QET60" s="20"/>
      <c r="QEU60" s="20"/>
      <c r="QEV60" s="20"/>
      <c r="QEW60" s="20"/>
      <c r="QEX60" s="20"/>
      <c r="QEY60" s="20"/>
      <c r="QEZ60" s="20"/>
      <c r="QFA60" s="20"/>
      <c r="QFB60" s="20"/>
      <c r="QFC60" s="20"/>
      <c r="QFD60" s="20"/>
      <c r="QFE60" s="20"/>
      <c r="QFF60" s="20"/>
      <c r="QFG60" s="20"/>
      <c r="QFH60" s="20"/>
      <c r="QFI60" s="20"/>
      <c r="QFJ60" s="20"/>
      <c r="QFK60" s="20"/>
      <c r="QFL60" s="20"/>
      <c r="QFM60" s="20"/>
      <c r="QFN60" s="20"/>
      <c r="QFO60" s="20"/>
      <c r="QFP60" s="20"/>
      <c r="QFQ60" s="20"/>
      <c r="QFR60" s="20"/>
      <c r="QFS60" s="20"/>
      <c r="QFT60" s="20"/>
      <c r="QFU60" s="20"/>
      <c r="QFV60" s="20"/>
      <c r="QFW60" s="20"/>
      <c r="QFX60" s="20"/>
      <c r="QFY60" s="20"/>
      <c r="QFZ60" s="20"/>
      <c r="QGA60" s="20"/>
      <c r="QGB60" s="20"/>
      <c r="QGC60" s="20"/>
      <c r="QGD60" s="20"/>
      <c r="QGE60" s="20"/>
      <c r="QGF60" s="20"/>
      <c r="QGG60" s="20"/>
      <c r="QGH60" s="20"/>
      <c r="QGI60" s="20"/>
      <c r="QGJ60" s="20"/>
      <c r="QGK60" s="20"/>
      <c r="QGL60" s="20"/>
      <c r="QGM60" s="20"/>
      <c r="QGN60" s="20"/>
      <c r="QGO60" s="20"/>
      <c r="QGP60" s="20"/>
      <c r="QGQ60" s="20"/>
      <c r="QGR60" s="20"/>
      <c r="QGS60" s="20"/>
      <c r="QGT60" s="20"/>
      <c r="QGU60" s="20"/>
      <c r="QGV60" s="20"/>
      <c r="QGW60" s="20"/>
      <c r="QGX60" s="20"/>
      <c r="QGY60" s="20"/>
      <c r="QGZ60" s="20"/>
      <c r="QHA60" s="20"/>
      <c r="QHB60" s="20"/>
      <c r="QHC60" s="20"/>
      <c r="QHD60" s="20"/>
      <c r="QHE60" s="20"/>
      <c r="QHF60" s="20"/>
      <c r="QHG60" s="20"/>
      <c r="QHH60" s="20"/>
      <c r="QHI60" s="20"/>
      <c r="QHJ60" s="20"/>
      <c r="QHK60" s="20"/>
      <c r="QHL60" s="20"/>
      <c r="QHM60" s="20"/>
      <c r="QHN60" s="20"/>
      <c r="QHO60" s="20"/>
      <c r="QHP60" s="20"/>
      <c r="QHQ60" s="20"/>
      <c r="QHR60" s="20"/>
      <c r="QHS60" s="20"/>
      <c r="QHT60" s="20"/>
      <c r="QHU60" s="20"/>
      <c r="QHV60" s="20"/>
      <c r="QHW60" s="20"/>
      <c r="QHX60" s="20"/>
      <c r="QHY60" s="20"/>
      <c r="QHZ60" s="20"/>
      <c r="QIA60" s="20"/>
      <c r="QIB60" s="20"/>
      <c r="QIC60" s="20"/>
      <c r="QID60" s="20"/>
      <c r="QIE60" s="20"/>
      <c r="QIF60" s="20"/>
      <c r="QIG60" s="20"/>
      <c r="QIH60" s="20"/>
      <c r="QII60" s="20"/>
      <c r="QIJ60" s="20"/>
      <c r="QIK60" s="20"/>
      <c r="QIL60" s="20"/>
      <c r="QIM60" s="20"/>
      <c r="QIN60" s="20"/>
      <c r="QIO60" s="20"/>
      <c r="QIP60" s="20"/>
      <c r="QIQ60" s="20"/>
      <c r="QIR60" s="20"/>
      <c r="QIS60" s="20"/>
      <c r="QIT60" s="20"/>
      <c r="QIU60" s="20"/>
      <c r="QIV60" s="20"/>
      <c r="QIW60" s="20"/>
      <c r="QIX60" s="20"/>
      <c r="QIY60" s="20"/>
      <c r="QIZ60" s="20"/>
      <c r="QJA60" s="20"/>
      <c r="QJB60" s="20"/>
      <c r="QJC60" s="20"/>
      <c r="QJD60" s="20"/>
      <c r="QJE60" s="20"/>
      <c r="QJF60" s="20"/>
      <c r="QJG60" s="20"/>
      <c r="QJH60" s="20"/>
      <c r="QJI60" s="20"/>
      <c r="QJJ60" s="20"/>
      <c r="QJK60" s="20"/>
      <c r="QJL60" s="20"/>
      <c r="QJM60" s="20"/>
      <c r="QJN60" s="20"/>
      <c r="QJO60" s="20"/>
      <c r="QJP60" s="20"/>
      <c r="QJQ60" s="20"/>
      <c r="QJR60" s="20"/>
      <c r="QJS60" s="20"/>
      <c r="QJT60" s="20"/>
      <c r="QJU60" s="20"/>
      <c r="QJV60" s="20"/>
      <c r="QJW60" s="20"/>
      <c r="QJX60" s="20"/>
      <c r="QJY60" s="20"/>
      <c r="QJZ60" s="20"/>
      <c r="QKA60" s="20"/>
      <c r="QKB60" s="20"/>
      <c r="QKC60" s="20"/>
      <c r="QKD60" s="20"/>
      <c r="QKE60" s="20"/>
      <c r="QKF60" s="20"/>
      <c r="QKG60" s="20"/>
      <c r="QKH60" s="20"/>
      <c r="QKI60" s="20"/>
      <c r="QKJ60" s="20"/>
      <c r="QKK60" s="20"/>
      <c r="QKL60" s="20"/>
      <c r="QKM60" s="20"/>
      <c r="QKN60" s="20"/>
      <c r="QKO60" s="20"/>
      <c r="QKP60" s="20"/>
      <c r="QKQ60" s="20"/>
      <c r="QKR60" s="20"/>
      <c r="QKS60" s="20"/>
      <c r="QKT60" s="20"/>
      <c r="QKU60" s="20"/>
      <c r="QKV60" s="20"/>
      <c r="QKW60" s="20"/>
      <c r="QKX60" s="20"/>
      <c r="QKY60" s="20"/>
      <c r="QKZ60" s="20"/>
      <c r="QLA60" s="20"/>
      <c r="QLB60" s="20"/>
      <c r="QLC60" s="20"/>
      <c r="QLD60" s="20"/>
      <c r="QLE60" s="20"/>
      <c r="QLF60" s="20"/>
      <c r="QLG60" s="20"/>
      <c r="QLH60" s="20"/>
      <c r="QLI60" s="20"/>
      <c r="QLJ60" s="20"/>
      <c r="QLK60" s="20"/>
      <c r="QLL60" s="20"/>
      <c r="QLM60" s="20"/>
      <c r="QLN60" s="20"/>
      <c r="QLO60" s="20"/>
      <c r="QLP60" s="20"/>
      <c r="QLQ60" s="20"/>
      <c r="QLR60" s="20"/>
      <c r="QLS60" s="20"/>
      <c r="QLT60" s="20"/>
      <c r="QLU60" s="20"/>
      <c r="QLV60" s="20"/>
      <c r="QLW60" s="20"/>
      <c r="QLX60" s="20"/>
      <c r="QLY60" s="20"/>
      <c r="QLZ60" s="20"/>
      <c r="QMA60" s="20"/>
      <c r="QMB60" s="20"/>
      <c r="QMC60" s="20"/>
      <c r="QMD60" s="20"/>
      <c r="QME60" s="20"/>
      <c r="QMF60" s="20"/>
      <c r="QMG60" s="20"/>
      <c r="QMH60" s="20"/>
      <c r="QMI60" s="20"/>
      <c r="QMJ60" s="20"/>
      <c r="QMK60" s="20"/>
      <c r="QML60" s="20"/>
      <c r="QMM60" s="20"/>
      <c r="QMN60" s="20"/>
      <c r="QMO60" s="20"/>
      <c r="QMP60" s="20"/>
      <c r="QMQ60" s="20"/>
      <c r="QMR60" s="20"/>
      <c r="QMS60" s="20"/>
      <c r="QMT60" s="20"/>
      <c r="QMU60" s="20"/>
      <c r="QMV60" s="20"/>
      <c r="QMW60" s="20"/>
      <c r="QMX60" s="20"/>
      <c r="QMY60" s="20"/>
      <c r="QMZ60" s="20"/>
      <c r="QNA60" s="20"/>
      <c r="QNB60" s="20"/>
      <c r="QNC60" s="20"/>
      <c r="QND60" s="20"/>
      <c r="QNE60" s="20"/>
      <c r="QNF60" s="20"/>
      <c r="QNG60" s="20"/>
      <c r="QNH60" s="20"/>
      <c r="QNI60" s="20"/>
      <c r="QNJ60" s="20"/>
      <c r="QNK60" s="20"/>
      <c r="QNL60" s="20"/>
      <c r="QNM60" s="20"/>
      <c r="QNN60" s="20"/>
      <c r="QNO60" s="20"/>
      <c r="QNP60" s="20"/>
      <c r="QNQ60" s="20"/>
      <c r="QNR60" s="20"/>
      <c r="QNS60" s="20"/>
      <c r="QNT60" s="20"/>
      <c r="QNU60" s="20"/>
      <c r="QNV60" s="20"/>
      <c r="QNW60" s="20"/>
      <c r="QNX60" s="20"/>
      <c r="QNY60" s="20"/>
      <c r="QNZ60" s="20"/>
      <c r="QOA60" s="20"/>
      <c r="QOB60" s="20"/>
      <c r="QOC60" s="20"/>
      <c r="QOD60" s="20"/>
      <c r="QOE60" s="20"/>
      <c r="QOF60" s="20"/>
      <c r="QOG60" s="20"/>
      <c r="QOH60" s="20"/>
      <c r="QOI60" s="20"/>
      <c r="QOJ60" s="20"/>
      <c r="QOK60" s="20"/>
      <c r="QOL60" s="20"/>
      <c r="QOM60" s="20"/>
      <c r="QON60" s="20"/>
      <c r="QOO60" s="20"/>
      <c r="QOP60" s="20"/>
      <c r="QOQ60" s="20"/>
      <c r="QOR60" s="20"/>
      <c r="QOS60" s="20"/>
      <c r="QOT60" s="20"/>
      <c r="QOU60" s="20"/>
      <c r="QOV60" s="20"/>
      <c r="QOW60" s="20"/>
      <c r="QOX60" s="20"/>
      <c r="QOY60" s="20"/>
      <c r="QOZ60" s="20"/>
      <c r="QPA60" s="20"/>
      <c r="QPB60" s="20"/>
      <c r="QPC60" s="20"/>
      <c r="QPD60" s="20"/>
      <c r="QPE60" s="20"/>
      <c r="QPF60" s="20"/>
      <c r="QPG60" s="20"/>
      <c r="QPH60" s="20"/>
      <c r="QPI60" s="20"/>
      <c r="QPJ60" s="20"/>
      <c r="QPK60" s="20"/>
      <c r="QPL60" s="20"/>
      <c r="QPM60" s="20"/>
      <c r="QPN60" s="20"/>
      <c r="QPO60" s="20"/>
      <c r="QPP60" s="20"/>
      <c r="QPQ60" s="20"/>
      <c r="QPR60" s="20"/>
      <c r="QPS60" s="20"/>
      <c r="QPT60" s="20"/>
      <c r="QPU60" s="20"/>
      <c r="QPV60" s="20"/>
      <c r="QPW60" s="20"/>
      <c r="QPX60" s="20"/>
      <c r="QPY60" s="20"/>
      <c r="QPZ60" s="20"/>
      <c r="QQA60" s="20"/>
      <c r="QQB60" s="20"/>
      <c r="QQC60" s="20"/>
      <c r="QQD60" s="20"/>
      <c r="QQE60" s="20"/>
      <c r="QQF60" s="20"/>
      <c r="QQG60" s="20"/>
      <c r="QQH60" s="20"/>
      <c r="QQI60" s="20"/>
      <c r="QQJ60" s="20"/>
      <c r="QQK60" s="20"/>
      <c r="QQL60" s="20"/>
      <c r="QQM60" s="20"/>
      <c r="QQN60" s="20"/>
      <c r="QQO60" s="20"/>
      <c r="QQP60" s="20"/>
      <c r="QQQ60" s="20"/>
      <c r="QQR60" s="20"/>
      <c r="QQS60" s="20"/>
      <c r="QQT60" s="20"/>
      <c r="QQU60" s="20"/>
      <c r="QQV60" s="20"/>
      <c r="QQW60" s="20"/>
      <c r="QQX60" s="20"/>
      <c r="QQY60" s="20"/>
      <c r="QQZ60" s="20"/>
      <c r="QRA60" s="20"/>
      <c r="QRB60" s="20"/>
      <c r="QRC60" s="20"/>
      <c r="QRD60" s="20"/>
      <c r="QRE60" s="20"/>
      <c r="QRF60" s="20"/>
      <c r="QRG60" s="20"/>
      <c r="QRH60" s="20"/>
      <c r="QRI60" s="20"/>
      <c r="QRJ60" s="20"/>
      <c r="QRK60" s="20"/>
      <c r="QRL60" s="20"/>
      <c r="QRM60" s="20"/>
      <c r="QRN60" s="20"/>
      <c r="QRO60" s="20"/>
      <c r="QRP60" s="20"/>
      <c r="QRQ60" s="20"/>
      <c r="QRR60" s="20"/>
      <c r="QRS60" s="20"/>
      <c r="QRT60" s="20"/>
      <c r="QRU60" s="20"/>
      <c r="QRV60" s="20"/>
      <c r="QRW60" s="20"/>
      <c r="QRX60" s="20"/>
      <c r="QRY60" s="20"/>
      <c r="QRZ60" s="20"/>
      <c r="QSA60" s="20"/>
      <c r="QSB60" s="20"/>
      <c r="QSC60" s="20"/>
      <c r="QSD60" s="20"/>
      <c r="QSE60" s="20"/>
      <c r="QSF60" s="20"/>
      <c r="QSG60" s="20"/>
      <c r="QSH60" s="20"/>
      <c r="QSI60" s="20"/>
      <c r="QSJ60" s="20"/>
      <c r="QSK60" s="20"/>
      <c r="QSL60" s="20"/>
      <c r="QSM60" s="20"/>
      <c r="QSN60" s="20"/>
      <c r="QSO60" s="20"/>
      <c r="QSP60" s="20"/>
      <c r="QSQ60" s="20"/>
      <c r="QSR60" s="20"/>
      <c r="QSS60" s="20"/>
      <c r="QST60" s="20"/>
      <c r="QSU60" s="20"/>
      <c r="QSV60" s="20"/>
      <c r="QSW60" s="20"/>
      <c r="QSX60" s="20"/>
      <c r="QSY60" s="20"/>
      <c r="QSZ60" s="20"/>
      <c r="QTA60" s="20"/>
      <c r="QTB60" s="20"/>
      <c r="QTC60" s="20"/>
      <c r="QTD60" s="20"/>
      <c r="QTE60" s="20"/>
      <c r="QTF60" s="20"/>
      <c r="QTG60" s="20"/>
      <c r="QTH60" s="20"/>
      <c r="QTI60" s="20"/>
      <c r="QTJ60" s="20"/>
      <c r="QTK60" s="20"/>
      <c r="QTL60" s="20"/>
      <c r="QTM60" s="20"/>
      <c r="QTN60" s="20"/>
      <c r="QTO60" s="20"/>
      <c r="QTP60" s="20"/>
      <c r="QTQ60" s="20"/>
      <c r="QTR60" s="20"/>
      <c r="QTS60" s="20"/>
      <c r="QTT60" s="20"/>
      <c r="QTU60" s="20"/>
      <c r="QTV60" s="20"/>
      <c r="QTW60" s="20"/>
      <c r="QTX60" s="20"/>
      <c r="QTY60" s="20"/>
      <c r="QTZ60" s="20"/>
      <c r="QUA60" s="20"/>
      <c r="QUB60" s="20"/>
      <c r="QUC60" s="20"/>
      <c r="QUD60" s="20"/>
      <c r="QUE60" s="20"/>
      <c r="QUF60" s="20"/>
      <c r="QUG60" s="20"/>
      <c r="QUH60" s="20"/>
      <c r="QUI60" s="20"/>
      <c r="QUJ60" s="20"/>
      <c r="QUK60" s="20"/>
      <c r="QUL60" s="20"/>
      <c r="QUM60" s="20"/>
      <c r="QUN60" s="20"/>
      <c r="QUO60" s="20"/>
      <c r="QUP60" s="20"/>
      <c r="QUQ60" s="20"/>
      <c r="QUR60" s="20"/>
      <c r="QUS60" s="20"/>
      <c r="QUT60" s="20"/>
      <c r="QUU60" s="20"/>
      <c r="QUV60" s="20"/>
      <c r="QUW60" s="20"/>
      <c r="QUX60" s="20"/>
      <c r="QUY60" s="20"/>
      <c r="QUZ60" s="20"/>
      <c r="QVA60" s="20"/>
      <c r="QVB60" s="20"/>
      <c r="QVC60" s="20"/>
      <c r="QVD60" s="20"/>
      <c r="QVE60" s="20"/>
      <c r="QVF60" s="20"/>
      <c r="QVG60" s="20"/>
      <c r="QVH60" s="20"/>
      <c r="QVI60" s="20"/>
      <c r="QVJ60" s="20"/>
      <c r="QVK60" s="20"/>
      <c r="QVL60" s="20"/>
      <c r="QVM60" s="20"/>
      <c r="QVN60" s="20"/>
      <c r="QVO60" s="20"/>
      <c r="QVP60" s="20"/>
      <c r="QVQ60" s="20"/>
      <c r="QVR60" s="20"/>
      <c r="QVS60" s="20"/>
      <c r="QVT60" s="20"/>
      <c r="QVU60" s="20"/>
      <c r="QVV60" s="20"/>
      <c r="QVW60" s="20"/>
      <c r="QVX60" s="20"/>
      <c r="QVY60" s="20"/>
      <c r="QVZ60" s="20"/>
      <c r="QWA60" s="20"/>
      <c r="QWB60" s="20"/>
      <c r="QWC60" s="20"/>
      <c r="QWD60" s="20"/>
      <c r="QWE60" s="20"/>
      <c r="QWF60" s="20"/>
      <c r="QWG60" s="20"/>
      <c r="QWH60" s="20"/>
      <c r="QWI60" s="20"/>
      <c r="QWJ60" s="20"/>
      <c r="QWK60" s="20"/>
      <c r="QWL60" s="20"/>
      <c r="QWM60" s="20"/>
      <c r="QWN60" s="20"/>
      <c r="QWO60" s="20"/>
      <c r="QWP60" s="20"/>
      <c r="QWQ60" s="20"/>
      <c r="QWR60" s="20"/>
      <c r="QWS60" s="20"/>
      <c r="QWT60" s="20"/>
      <c r="QWU60" s="20"/>
      <c r="QWV60" s="20"/>
      <c r="QWW60" s="20"/>
      <c r="QWX60" s="20"/>
      <c r="QWY60" s="20"/>
      <c r="QWZ60" s="20"/>
      <c r="QXA60" s="20"/>
      <c r="QXB60" s="20"/>
      <c r="QXC60" s="20"/>
      <c r="QXD60" s="20"/>
      <c r="QXE60" s="20"/>
      <c r="QXF60" s="20"/>
      <c r="QXG60" s="20"/>
      <c r="QXH60" s="20"/>
      <c r="QXI60" s="20"/>
      <c r="QXJ60" s="20"/>
      <c r="QXK60" s="20"/>
      <c r="QXL60" s="20"/>
      <c r="QXM60" s="20"/>
      <c r="QXN60" s="20"/>
      <c r="QXO60" s="20"/>
      <c r="QXP60" s="20"/>
      <c r="QXQ60" s="20"/>
      <c r="QXR60" s="20"/>
      <c r="QXS60" s="20"/>
      <c r="QXT60" s="20"/>
      <c r="QXU60" s="20"/>
      <c r="QXV60" s="20"/>
      <c r="QXW60" s="20"/>
      <c r="QXX60" s="20"/>
      <c r="QXY60" s="20"/>
      <c r="QXZ60" s="20"/>
      <c r="QYA60" s="20"/>
      <c r="QYB60" s="20"/>
      <c r="QYC60" s="20"/>
      <c r="QYD60" s="20"/>
      <c r="QYE60" s="20"/>
      <c r="QYF60" s="20"/>
      <c r="QYG60" s="20"/>
      <c r="QYH60" s="20"/>
      <c r="QYI60" s="20"/>
      <c r="QYJ60" s="20"/>
      <c r="QYK60" s="20"/>
      <c r="QYL60" s="20"/>
      <c r="QYM60" s="20"/>
      <c r="QYN60" s="20"/>
      <c r="QYO60" s="20"/>
      <c r="QYP60" s="20"/>
      <c r="QYQ60" s="20"/>
      <c r="QYR60" s="20"/>
      <c r="QYS60" s="20"/>
      <c r="QYT60" s="20"/>
      <c r="QYU60" s="20"/>
      <c r="QYV60" s="20"/>
      <c r="QYW60" s="20"/>
      <c r="QYX60" s="20"/>
      <c r="QYY60" s="20"/>
      <c r="QYZ60" s="20"/>
      <c r="QZA60" s="20"/>
      <c r="QZB60" s="20"/>
      <c r="QZC60" s="20"/>
      <c r="QZD60" s="20"/>
      <c r="QZE60" s="20"/>
      <c r="QZF60" s="20"/>
      <c r="QZG60" s="20"/>
      <c r="QZH60" s="20"/>
      <c r="QZI60" s="20"/>
      <c r="QZJ60" s="20"/>
      <c r="QZK60" s="20"/>
      <c r="QZL60" s="20"/>
      <c r="QZM60" s="20"/>
      <c r="QZN60" s="20"/>
      <c r="QZO60" s="20"/>
      <c r="QZP60" s="20"/>
      <c r="QZQ60" s="20"/>
      <c r="QZR60" s="20"/>
      <c r="QZS60" s="20"/>
      <c r="QZT60" s="20"/>
      <c r="QZU60" s="20"/>
      <c r="QZV60" s="20"/>
      <c r="QZW60" s="20"/>
      <c r="QZX60" s="20"/>
      <c r="QZY60" s="20"/>
      <c r="QZZ60" s="20"/>
      <c r="RAA60" s="20"/>
      <c r="RAB60" s="20"/>
      <c r="RAC60" s="20"/>
      <c r="RAD60" s="20"/>
      <c r="RAE60" s="20"/>
      <c r="RAF60" s="20"/>
      <c r="RAG60" s="20"/>
      <c r="RAH60" s="20"/>
      <c r="RAI60" s="20"/>
      <c r="RAJ60" s="20"/>
      <c r="RAK60" s="20"/>
      <c r="RAL60" s="20"/>
      <c r="RAM60" s="20"/>
      <c r="RAN60" s="20"/>
      <c r="RAO60" s="20"/>
      <c r="RAP60" s="20"/>
      <c r="RAQ60" s="20"/>
      <c r="RAR60" s="20"/>
      <c r="RAS60" s="20"/>
      <c r="RAT60" s="20"/>
      <c r="RAU60" s="20"/>
      <c r="RAV60" s="20"/>
      <c r="RAW60" s="20"/>
      <c r="RAX60" s="20"/>
      <c r="RAY60" s="20"/>
      <c r="RAZ60" s="20"/>
      <c r="RBA60" s="20"/>
      <c r="RBB60" s="20"/>
      <c r="RBC60" s="20"/>
      <c r="RBD60" s="20"/>
      <c r="RBE60" s="20"/>
      <c r="RBF60" s="20"/>
      <c r="RBG60" s="20"/>
      <c r="RBH60" s="20"/>
      <c r="RBI60" s="20"/>
      <c r="RBJ60" s="20"/>
      <c r="RBK60" s="20"/>
      <c r="RBL60" s="20"/>
      <c r="RBM60" s="20"/>
      <c r="RBN60" s="20"/>
      <c r="RBO60" s="20"/>
      <c r="RBP60" s="20"/>
      <c r="RBQ60" s="20"/>
      <c r="RBR60" s="20"/>
      <c r="RBS60" s="20"/>
      <c r="RBT60" s="20"/>
      <c r="RBU60" s="20"/>
      <c r="RBV60" s="20"/>
      <c r="RBW60" s="20"/>
      <c r="RBX60" s="20"/>
      <c r="RBY60" s="20"/>
      <c r="RBZ60" s="20"/>
      <c r="RCA60" s="20"/>
      <c r="RCB60" s="20"/>
      <c r="RCC60" s="20"/>
      <c r="RCD60" s="20"/>
      <c r="RCE60" s="20"/>
      <c r="RCF60" s="20"/>
      <c r="RCG60" s="20"/>
      <c r="RCH60" s="20"/>
      <c r="RCI60" s="20"/>
      <c r="RCJ60" s="20"/>
      <c r="RCK60" s="20"/>
      <c r="RCL60" s="20"/>
      <c r="RCM60" s="20"/>
      <c r="RCN60" s="20"/>
      <c r="RCO60" s="20"/>
      <c r="RCP60" s="20"/>
      <c r="RCQ60" s="20"/>
      <c r="RCR60" s="20"/>
      <c r="RCS60" s="20"/>
      <c r="RCT60" s="20"/>
      <c r="RCU60" s="20"/>
      <c r="RCV60" s="20"/>
      <c r="RCW60" s="20"/>
      <c r="RCX60" s="20"/>
      <c r="RCY60" s="20"/>
      <c r="RCZ60" s="20"/>
      <c r="RDA60" s="20"/>
      <c r="RDB60" s="20"/>
      <c r="RDC60" s="20"/>
      <c r="RDD60" s="20"/>
      <c r="RDE60" s="20"/>
      <c r="RDF60" s="20"/>
      <c r="RDG60" s="20"/>
      <c r="RDH60" s="20"/>
      <c r="RDI60" s="20"/>
      <c r="RDJ60" s="20"/>
      <c r="RDK60" s="20"/>
      <c r="RDL60" s="20"/>
      <c r="RDM60" s="20"/>
      <c r="RDN60" s="20"/>
      <c r="RDO60" s="20"/>
      <c r="RDP60" s="20"/>
      <c r="RDQ60" s="20"/>
      <c r="RDR60" s="20"/>
      <c r="RDS60" s="20"/>
      <c r="RDT60" s="20"/>
      <c r="RDU60" s="20"/>
      <c r="RDV60" s="20"/>
      <c r="RDW60" s="20"/>
      <c r="RDX60" s="20"/>
      <c r="RDY60" s="20"/>
      <c r="RDZ60" s="20"/>
      <c r="REA60" s="20"/>
      <c r="REB60" s="20"/>
      <c r="REC60" s="20"/>
      <c r="RED60" s="20"/>
      <c r="REE60" s="20"/>
      <c r="REF60" s="20"/>
      <c r="REG60" s="20"/>
      <c r="REH60" s="20"/>
      <c r="REI60" s="20"/>
      <c r="REJ60" s="20"/>
      <c r="REK60" s="20"/>
      <c r="REL60" s="20"/>
      <c r="REM60" s="20"/>
      <c r="REN60" s="20"/>
      <c r="REO60" s="20"/>
      <c r="REP60" s="20"/>
      <c r="REQ60" s="20"/>
      <c r="RER60" s="20"/>
      <c r="RES60" s="20"/>
      <c r="RET60" s="20"/>
      <c r="REU60" s="20"/>
      <c r="REV60" s="20"/>
      <c r="REW60" s="20"/>
      <c r="REX60" s="20"/>
      <c r="REY60" s="20"/>
      <c r="REZ60" s="20"/>
      <c r="RFA60" s="20"/>
      <c r="RFB60" s="20"/>
      <c r="RFC60" s="20"/>
      <c r="RFD60" s="20"/>
      <c r="RFE60" s="20"/>
      <c r="RFF60" s="20"/>
      <c r="RFG60" s="20"/>
      <c r="RFH60" s="20"/>
      <c r="RFI60" s="20"/>
      <c r="RFJ60" s="20"/>
      <c r="RFK60" s="20"/>
      <c r="RFL60" s="20"/>
      <c r="RFM60" s="20"/>
      <c r="RFN60" s="20"/>
      <c r="RFO60" s="20"/>
      <c r="RFP60" s="20"/>
      <c r="RFQ60" s="20"/>
      <c r="RFR60" s="20"/>
      <c r="RFS60" s="20"/>
      <c r="RFT60" s="20"/>
      <c r="RFU60" s="20"/>
      <c r="RFV60" s="20"/>
      <c r="RFW60" s="20"/>
      <c r="RFX60" s="20"/>
      <c r="RFY60" s="20"/>
      <c r="RFZ60" s="20"/>
      <c r="RGA60" s="20"/>
      <c r="RGB60" s="20"/>
      <c r="RGC60" s="20"/>
      <c r="RGD60" s="20"/>
      <c r="RGE60" s="20"/>
      <c r="RGF60" s="20"/>
      <c r="RGG60" s="20"/>
      <c r="RGH60" s="20"/>
      <c r="RGI60" s="20"/>
      <c r="RGJ60" s="20"/>
      <c r="RGK60" s="20"/>
      <c r="RGL60" s="20"/>
      <c r="RGM60" s="20"/>
      <c r="RGN60" s="20"/>
      <c r="RGO60" s="20"/>
      <c r="RGP60" s="20"/>
      <c r="RGQ60" s="20"/>
      <c r="RGR60" s="20"/>
      <c r="RGS60" s="20"/>
      <c r="RGT60" s="20"/>
      <c r="RGU60" s="20"/>
      <c r="RGV60" s="20"/>
      <c r="RGW60" s="20"/>
      <c r="RGX60" s="20"/>
      <c r="RGY60" s="20"/>
      <c r="RGZ60" s="20"/>
      <c r="RHA60" s="20"/>
      <c r="RHB60" s="20"/>
      <c r="RHC60" s="20"/>
      <c r="RHD60" s="20"/>
      <c r="RHE60" s="20"/>
      <c r="RHF60" s="20"/>
      <c r="RHG60" s="20"/>
      <c r="RHH60" s="20"/>
      <c r="RHI60" s="20"/>
      <c r="RHJ60" s="20"/>
      <c r="RHK60" s="20"/>
      <c r="RHL60" s="20"/>
      <c r="RHM60" s="20"/>
      <c r="RHN60" s="20"/>
      <c r="RHO60" s="20"/>
      <c r="RHP60" s="20"/>
      <c r="RHQ60" s="20"/>
      <c r="RHR60" s="20"/>
      <c r="RHS60" s="20"/>
      <c r="RHT60" s="20"/>
      <c r="RHU60" s="20"/>
      <c r="RHV60" s="20"/>
      <c r="RHW60" s="20"/>
      <c r="RHX60" s="20"/>
      <c r="RHY60" s="20"/>
      <c r="RHZ60" s="20"/>
      <c r="RIA60" s="20"/>
      <c r="RIB60" s="20"/>
      <c r="RIC60" s="20"/>
      <c r="RID60" s="20"/>
      <c r="RIE60" s="20"/>
      <c r="RIF60" s="20"/>
      <c r="RIG60" s="20"/>
      <c r="RIH60" s="20"/>
      <c r="RII60" s="20"/>
      <c r="RIJ60" s="20"/>
      <c r="RIK60" s="20"/>
      <c r="RIL60" s="20"/>
      <c r="RIM60" s="20"/>
      <c r="RIN60" s="20"/>
      <c r="RIO60" s="20"/>
      <c r="RIP60" s="20"/>
      <c r="RIQ60" s="20"/>
      <c r="RIR60" s="20"/>
      <c r="RIS60" s="20"/>
      <c r="RIT60" s="20"/>
      <c r="RIU60" s="20"/>
      <c r="RIV60" s="20"/>
      <c r="RIW60" s="20"/>
      <c r="RIX60" s="20"/>
      <c r="RIY60" s="20"/>
      <c r="RIZ60" s="20"/>
      <c r="RJA60" s="20"/>
      <c r="RJB60" s="20"/>
      <c r="RJC60" s="20"/>
      <c r="RJD60" s="20"/>
      <c r="RJE60" s="20"/>
      <c r="RJF60" s="20"/>
      <c r="RJG60" s="20"/>
      <c r="RJH60" s="20"/>
      <c r="RJI60" s="20"/>
      <c r="RJJ60" s="20"/>
      <c r="RJK60" s="20"/>
      <c r="RJL60" s="20"/>
      <c r="RJM60" s="20"/>
      <c r="RJN60" s="20"/>
      <c r="RJO60" s="20"/>
      <c r="RJP60" s="20"/>
      <c r="RJQ60" s="20"/>
      <c r="RJR60" s="20"/>
      <c r="RJS60" s="20"/>
      <c r="RJT60" s="20"/>
      <c r="RJU60" s="20"/>
      <c r="RJV60" s="20"/>
      <c r="RJW60" s="20"/>
      <c r="RJX60" s="20"/>
      <c r="RJY60" s="20"/>
      <c r="RJZ60" s="20"/>
      <c r="RKA60" s="20"/>
      <c r="RKB60" s="20"/>
      <c r="RKC60" s="20"/>
      <c r="RKD60" s="20"/>
      <c r="RKE60" s="20"/>
      <c r="RKF60" s="20"/>
      <c r="RKG60" s="20"/>
      <c r="RKH60" s="20"/>
      <c r="RKI60" s="20"/>
      <c r="RKJ60" s="20"/>
      <c r="RKK60" s="20"/>
      <c r="RKL60" s="20"/>
      <c r="RKM60" s="20"/>
      <c r="RKN60" s="20"/>
      <c r="RKO60" s="20"/>
      <c r="RKP60" s="20"/>
      <c r="RKQ60" s="20"/>
      <c r="RKR60" s="20"/>
      <c r="RKS60" s="20"/>
      <c r="RKT60" s="20"/>
      <c r="RKU60" s="20"/>
      <c r="RKV60" s="20"/>
      <c r="RKW60" s="20"/>
      <c r="RKX60" s="20"/>
      <c r="RKY60" s="20"/>
      <c r="RKZ60" s="20"/>
      <c r="RLA60" s="20"/>
      <c r="RLB60" s="20"/>
      <c r="RLC60" s="20"/>
      <c r="RLD60" s="20"/>
      <c r="RLE60" s="20"/>
      <c r="RLF60" s="20"/>
      <c r="RLG60" s="20"/>
      <c r="RLH60" s="20"/>
      <c r="RLI60" s="20"/>
      <c r="RLJ60" s="20"/>
      <c r="RLK60" s="20"/>
      <c r="RLL60" s="20"/>
      <c r="RLM60" s="20"/>
      <c r="RLN60" s="20"/>
      <c r="RLO60" s="20"/>
      <c r="RLP60" s="20"/>
      <c r="RLQ60" s="20"/>
      <c r="RLR60" s="20"/>
      <c r="RLS60" s="20"/>
      <c r="RLT60" s="20"/>
      <c r="RLU60" s="20"/>
      <c r="RLV60" s="20"/>
      <c r="RLW60" s="20"/>
      <c r="RLX60" s="20"/>
      <c r="RLY60" s="20"/>
      <c r="RLZ60" s="20"/>
      <c r="RMA60" s="20"/>
      <c r="RMB60" s="20"/>
      <c r="RMC60" s="20"/>
      <c r="RMD60" s="20"/>
      <c r="RME60" s="20"/>
      <c r="RMF60" s="20"/>
      <c r="RMG60" s="20"/>
      <c r="RMH60" s="20"/>
      <c r="RMI60" s="20"/>
      <c r="RMJ60" s="20"/>
      <c r="RMK60" s="20"/>
      <c r="RML60" s="20"/>
      <c r="RMM60" s="20"/>
      <c r="RMN60" s="20"/>
      <c r="RMO60" s="20"/>
      <c r="RMP60" s="20"/>
      <c r="RMQ60" s="20"/>
      <c r="RMR60" s="20"/>
      <c r="RMS60" s="20"/>
      <c r="RMT60" s="20"/>
      <c r="RMU60" s="20"/>
      <c r="RMV60" s="20"/>
      <c r="RMW60" s="20"/>
      <c r="RMX60" s="20"/>
      <c r="RMY60" s="20"/>
      <c r="RMZ60" s="20"/>
      <c r="RNA60" s="20"/>
      <c r="RNB60" s="20"/>
      <c r="RNC60" s="20"/>
      <c r="RND60" s="20"/>
      <c r="RNE60" s="20"/>
      <c r="RNF60" s="20"/>
      <c r="RNG60" s="20"/>
      <c r="RNH60" s="20"/>
      <c r="RNI60" s="20"/>
      <c r="RNJ60" s="20"/>
      <c r="RNK60" s="20"/>
      <c r="RNL60" s="20"/>
      <c r="RNM60" s="20"/>
      <c r="RNN60" s="20"/>
      <c r="RNO60" s="20"/>
      <c r="RNP60" s="20"/>
      <c r="RNQ60" s="20"/>
      <c r="RNR60" s="20"/>
      <c r="RNS60" s="20"/>
      <c r="RNT60" s="20"/>
      <c r="RNU60" s="20"/>
      <c r="RNV60" s="20"/>
      <c r="RNW60" s="20"/>
      <c r="RNX60" s="20"/>
      <c r="RNY60" s="20"/>
      <c r="RNZ60" s="20"/>
      <c r="ROA60" s="20"/>
      <c r="ROB60" s="20"/>
      <c r="ROC60" s="20"/>
      <c r="ROD60" s="20"/>
      <c r="ROE60" s="20"/>
      <c r="ROF60" s="20"/>
      <c r="ROG60" s="20"/>
      <c r="ROH60" s="20"/>
      <c r="ROI60" s="20"/>
      <c r="ROJ60" s="20"/>
      <c r="ROK60" s="20"/>
      <c r="ROL60" s="20"/>
      <c r="ROM60" s="20"/>
      <c r="RON60" s="20"/>
      <c r="ROO60" s="20"/>
      <c r="ROP60" s="20"/>
      <c r="ROQ60" s="20"/>
      <c r="ROR60" s="20"/>
      <c r="ROS60" s="20"/>
      <c r="ROT60" s="20"/>
      <c r="ROU60" s="20"/>
      <c r="ROV60" s="20"/>
      <c r="ROW60" s="20"/>
      <c r="ROX60" s="20"/>
      <c r="ROY60" s="20"/>
      <c r="ROZ60" s="20"/>
      <c r="RPA60" s="20"/>
      <c r="RPB60" s="20"/>
      <c r="RPC60" s="20"/>
      <c r="RPD60" s="20"/>
      <c r="RPE60" s="20"/>
      <c r="RPF60" s="20"/>
      <c r="RPG60" s="20"/>
      <c r="RPH60" s="20"/>
      <c r="RPI60" s="20"/>
      <c r="RPJ60" s="20"/>
      <c r="RPK60" s="20"/>
      <c r="RPL60" s="20"/>
      <c r="RPM60" s="20"/>
      <c r="RPN60" s="20"/>
      <c r="RPO60" s="20"/>
      <c r="RPP60" s="20"/>
      <c r="RPQ60" s="20"/>
      <c r="RPR60" s="20"/>
      <c r="RPS60" s="20"/>
      <c r="RPT60" s="20"/>
      <c r="RPU60" s="20"/>
      <c r="RPV60" s="20"/>
      <c r="RPW60" s="20"/>
      <c r="RPX60" s="20"/>
      <c r="RPY60" s="20"/>
      <c r="RPZ60" s="20"/>
      <c r="RQA60" s="20"/>
      <c r="RQB60" s="20"/>
      <c r="RQC60" s="20"/>
      <c r="RQD60" s="20"/>
      <c r="RQE60" s="20"/>
      <c r="RQF60" s="20"/>
      <c r="RQG60" s="20"/>
      <c r="RQH60" s="20"/>
      <c r="RQI60" s="20"/>
      <c r="RQJ60" s="20"/>
      <c r="RQK60" s="20"/>
      <c r="RQL60" s="20"/>
      <c r="RQM60" s="20"/>
      <c r="RQN60" s="20"/>
      <c r="RQO60" s="20"/>
      <c r="RQP60" s="20"/>
      <c r="RQQ60" s="20"/>
      <c r="RQR60" s="20"/>
      <c r="RQS60" s="20"/>
      <c r="RQT60" s="20"/>
      <c r="RQU60" s="20"/>
      <c r="RQV60" s="20"/>
      <c r="RQW60" s="20"/>
      <c r="RQX60" s="20"/>
      <c r="RQY60" s="20"/>
      <c r="RQZ60" s="20"/>
      <c r="RRA60" s="20"/>
      <c r="RRB60" s="20"/>
      <c r="RRC60" s="20"/>
      <c r="RRD60" s="20"/>
      <c r="RRE60" s="20"/>
      <c r="RRF60" s="20"/>
      <c r="RRG60" s="20"/>
      <c r="RRH60" s="20"/>
      <c r="RRI60" s="20"/>
      <c r="RRJ60" s="20"/>
      <c r="RRK60" s="20"/>
      <c r="RRL60" s="20"/>
      <c r="RRM60" s="20"/>
      <c r="RRN60" s="20"/>
      <c r="RRO60" s="20"/>
      <c r="RRP60" s="20"/>
      <c r="RRQ60" s="20"/>
      <c r="RRR60" s="20"/>
      <c r="RRS60" s="20"/>
      <c r="RRT60" s="20"/>
      <c r="RRU60" s="20"/>
      <c r="RRV60" s="20"/>
      <c r="RRW60" s="20"/>
      <c r="RRX60" s="20"/>
      <c r="RRY60" s="20"/>
      <c r="RRZ60" s="20"/>
      <c r="RSA60" s="20"/>
      <c r="RSB60" s="20"/>
      <c r="RSC60" s="20"/>
      <c r="RSD60" s="20"/>
      <c r="RSE60" s="20"/>
      <c r="RSF60" s="20"/>
      <c r="RSG60" s="20"/>
      <c r="RSH60" s="20"/>
      <c r="RSI60" s="20"/>
      <c r="RSJ60" s="20"/>
      <c r="RSK60" s="20"/>
      <c r="RSL60" s="20"/>
      <c r="RSM60" s="20"/>
      <c r="RSN60" s="20"/>
      <c r="RSO60" s="20"/>
      <c r="RSP60" s="20"/>
      <c r="RSQ60" s="20"/>
      <c r="RSR60" s="20"/>
      <c r="RSS60" s="20"/>
      <c r="RST60" s="20"/>
      <c r="RSU60" s="20"/>
      <c r="RSV60" s="20"/>
      <c r="RSW60" s="20"/>
      <c r="RSX60" s="20"/>
      <c r="RSY60" s="20"/>
      <c r="RSZ60" s="20"/>
      <c r="RTA60" s="20"/>
      <c r="RTB60" s="20"/>
      <c r="RTC60" s="20"/>
      <c r="RTD60" s="20"/>
      <c r="RTE60" s="20"/>
      <c r="RTF60" s="20"/>
      <c r="RTG60" s="20"/>
      <c r="RTH60" s="20"/>
      <c r="RTI60" s="20"/>
      <c r="RTJ60" s="20"/>
      <c r="RTK60" s="20"/>
      <c r="RTL60" s="20"/>
      <c r="RTM60" s="20"/>
      <c r="RTN60" s="20"/>
      <c r="RTO60" s="20"/>
      <c r="RTP60" s="20"/>
      <c r="RTQ60" s="20"/>
      <c r="RTR60" s="20"/>
      <c r="RTS60" s="20"/>
      <c r="RTT60" s="20"/>
      <c r="RTU60" s="20"/>
      <c r="RTV60" s="20"/>
      <c r="RTW60" s="20"/>
      <c r="RTX60" s="20"/>
      <c r="RTY60" s="20"/>
      <c r="RTZ60" s="20"/>
      <c r="RUA60" s="20"/>
      <c r="RUB60" s="20"/>
      <c r="RUC60" s="20"/>
      <c r="RUD60" s="20"/>
      <c r="RUE60" s="20"/>
      <c r="RUF60" s="20"/>
      <c r="RUG60" s="20"/>
      <c r="RUH60" s="20"/>
      <c r="RUI60" s="20"/>
      <c r="RUJ60" s="20"/>
      <c r="RUK60" s="20"/>
      <c r="RUL60" s="20"/>
      <c r="RUM60" s="20"/>
      <c r="RUN60" s="20"/>
      <c r="RUO60" s="20"/>
      <c r="RUP60" s="20"/>
      <c r="RUQ60" s="20"/>
      <c r="RUR60" s="20"/>
      <c r="RUS60" s="20"/>
      <c r="RUT60" s="20"/>
      <c r="RUU60" s="20"/>
      <c r="RUV60" s="20"/>
      <c r="RUW60" s="20"/>
      <c r="RUX60" s="20"/>
      <c r="RUY60" s="20"/>
      <c r="RUZ60" s="20"/>
      <c r="RVA60" s="20"/>
      <c r="RVB60" s="20"/>
      <c r="RVC60" s="20"/>
      <c r="RVD60" s="20"/>
      <c r="RVE60" s="20"/>
      <c r="RVF60" s="20"/>
      <c r="RVG60" s="20"/>
      <c r="RVH60" s="20"/>
      <c r="RVI60" s="20"/>
      <c r="RVJ60" s="20"/>
      <c r="RVK60" s="20"/>
      <c r="RVL60" s="20"/>
      <c r="RVM60" s="20"/>
      <c r="RVN60" s="20"/>
      <c r="RVO60" s="20"/>
      <c r="RVP60" s="20"/>
      <c r="RVQ60" s="20"/>
      <c r="RVR60" s="20"/>
      <c r="RVS60" s="20"/>
      <c r="RVT60" s="20"/>
      <c r="RVU60" s="20"/>
      <c r="RVV60" s="20"/>
      <c r="RVW60" s="20"/>
      <c r="RVX60" s="20"/>
      <c r="RVY60" s="20"/>
      <c r="RVZ60" s="20"/>
      <c r="RWA60" s="20"/>
      <c r="RWB60" s="20"/>
      <c r="RWC60" s="20"/>
      <c r="RWD60" s="20"/>
      <c r="RWE60" s="20"/>
      <c r="RWF60" s="20"/>
      <c r="RWG60" s="20"/>
      <c r="RWH60" s="20"/>
      <c r="RWI60" s="20"/>
      <c r="RWJ60" s="20"/>
      <c r="RWK60" s="20"/>
      <c r="RWL60" s="20"/>
      <c r="RWM60" s="20"/>
      <c r="RWN60" s="20"/>
      <c r="RWO60" s="20"/>
      <c r="RWP60" s="20"/>
      <c r="RWQ60" s="20"/>
      <c r="RWR60" s="20"/>
      <c r="RWS60" s="20"/>
      <c r="RWT60" s="20"/>
      <c r="RWU60" s="20"/>
      <c r="RWV60" s="20"/>
      <c r="RWW60" s="20"/>
      <c r="RWX60" s="20"/>
      <c r="RWY60" s="20"/>
      <c r="RWZ60" s="20"/>
      <c r="RXA60" s="20"/>
      <c r="RXB60" s="20"/>
      <c r="RXC60" s="20"/>
      <c r="RXD60" s="20"/>
      <c r="RXE60" s="20"/>
      <c r="RXF60" s="20"/>
      <c r="RXG60" s="20"/>
      <c r="RXH60" s="20"/>
      <c r="RXI60" s="20"/>
      <c r="RXJ60" s="20"/>
      <c r="RXK60" s="20"/>
      <c r="RXL60" s="20"/>
      <c r="RXM60" s="20"/>
      <c r="RXN60" s="20"/>
      <c r="RXO60" s="20"/>
      <c r="RXP60" s="20"/>
      <c r="RXQ60" s="20"/>
      <c r="RXR60" s="20"/>
      <c r="RXS60" s="20"/>
      <c r="RXT60" s="20"/>
      <c r="RXU60" s="20"/>
      <c r="RXV60" s="20"/>
      <c r="RXW60" s="20"/>
      <c r="RXX60" s="20"/>
      <c r="RXY60" s="20"/>
      <c r="RXZ60" s="20"/>
      <c r="RYA60" s="20"/>
      <c r="RYB60" s="20"/>
      <c r="RYC60" s="20"/>
      <c r="RYD60" s="20"/>
      <c r="RYE60" s="20"/>
      <c r="RYF60" s="20"/>
      <c r="RYG60" s="20"/>
      <c r="RYH60" s="20"/>
      <c r="RYI60" s="20"/>
      <c r="RYJ60" s="20"/>
      <c r="RYK60" s="20"/>
      <c r="RYL60" s="20"/>
      <c r="RYM60" s="20"/>
      <c r="RYN60" s="20"/>
      <c r="RYO60" s="20"/>
      <c r="RYP60" s="20"/>
      <c r="RYQ60" s="20"/>
      <c r="RYR60" s="20"/>
      <c r="RYS60" s="20"/>
      <c r="RYT60" s="20"/>
      <c r="RYU60" s="20"/>
      <c r="RYV60" s="20"/>
      <c r="RYW60" s="20"/>
      <c r="RYX60" s="20"/>
      <c r="RYY60" s="20"/>
      <c r="RYZ60" s="20"/>
      <c r="RZA60" s="20"/>
      <c r="RZB60" s="20"/>
      <c r="RZC60" s="20"/>
      <c r="RZD60" s="20"/>
      <c r="RZE60" s="20"/>
      <c r="RZF60" s="20"/>
      <c r="RZG60" s="20"/>
      <c r="RZH60" s="20"/>
      <c r="RZI60" s="20"/>
      <c r="RZJ60" s="20"/>
      <c r="RZK60" s="20"/>
      <c r="RZL60" s="20"/>
      <c r="RZM60" s="20"/>
      <c r="RZN60" s="20"/>
      <c r="RZO60" s="20"/>
      <c r="RZP60" s="20"/>
      <c r="RZQ60" s="20"/>
      <c r="RZR60" s="20"/>
      <c r="RZS60" s="20"/>
      <c r="RZT60" s="20"/>
      <c r="RZU60" s="20"/>
      <c r="RZV60" s="20"/>
      <c r="RZW60" s="20"/>
      <c r="RZX60" s="20"/>
      <c r="RZY60" s="20"/>
      <c r="RZZ60" s="20"/>
      <c r="SAA60" s="20"/>
      <c r="SAB60" s="20"/>
      <c r="SAC60" s="20"/>
      <c r="SAD60" s="20"/>
      <c r="SAE60" s="20"/>
      <c r="SAF60" s="20"/>
      <c r="SAG60" s="20"/>
      <c r="SAH60" s="20"/>
      <c r="SAI60" s="20"/>
      <c r="SAJ60" s="20"/>
      <c r="SAK60" s="20"/>
      <c r="SAL60" s="20"/>
      <c r="SAM60" s="20"/>
      <c r="SAN60" s="20"/>
      <c r="SAO60" s="20"/>
      <c r="SAP60" s="20"/>
      <c r="SAQ60" s="20"/>
      <c r="SAR60" s="20"/>
      <c r="SAS60" s="20"/>
      <c r="SAT60" s="20"/>
      <c r="SAU60" s="20"/>
      <c r="SAV60" s="20"/>
      <c r="SAW60" s="20"/>
      <c r="SAX60" s="20"/>
      <c r="SAY60" s="20"/>
      <c r="SAZ60" s="20"/>
      <c r="SBA60" s="20"/>
      <c r="SBB60" s="20"/>
      <c r="SBC60" s="20"/>
      <c r="SBD60" s="20"/>
      <c r="SBE60" s="20"/>
      <c r="SBF60" s="20"/>
      <c r="SBG60" s="20"/>
      <c r="SBH60" s="20"/>
      <c r="SBI60" s="20"/>
      <c r="SBJ60" s="20"/>
      <c r="SBK60" s="20"/>
      <c r="SBL60" s="20"/>
      <c r="SBM60" s="20"/>
      <c r="SBN60" s="20"/>
      <c r="SBO60" s="20"/>
      <c r="SBP60" s="20"/>
      <c r="SBQ60" s="20"/>
      <c r="SBR60" s="20"/>
      <c r="SBS60" s="20"/>
      <c r="SBT60" s="20"/>
      <c r="SBU60" s="20"/>
      <c r="SBV60" s="20"/>
      <c r="SBW60" s="20"/>
      <c r="SBX60" s="20"/>
      <c r="SBY60" s="20"/>
      <c r="SBZ60" s="20"/>
      <c r="SCA60" s="20"/>
      <c r="SCB60" s="20"/>
      <c r="SCC60" s="20"/>
      <c r="SCD60" s="20"/>
      <c r="SCE60" s="20"/>
      <c r="SCF60" s="20"/>
      <c r="SCG60" s="20"/>
      <c r="SCH60" s="20"/>
      <c r="SCI60" s="20"/>
      <c r="SCJ60" s="20"/>
      <c r="SCK60" s="20"/>
      <c r="SCL60" s="20"/>
      <c r="SCM60" s="20"/>
      <c r="SCN60" s="20"/>
      <c r="SCO60" s="20"/>
      <c r="SCP60" s="20"/>
      <c r="SCQ60" s="20"/>
      <c r="SCR60" s="20"/>
      <c r="SCS60" s="20"/>
      <c r="SCT60" s="20"/>
      <c r="SCU60" s="20"/>
      <c r="SCV60" s="20"/>
      <c r="SCW60" s="20"/>
      <c r="SCX60" s="20"/>
      <c r="SCY60" s="20"/>
      <c r="SCZ60" s="20"/>
      <c r="SDA60" s="20"/>
      <c r="SDB60" s="20"/>
      <c r="SDC60" s="20"/>
      <c r="SDD60" s="20"/>
      <c r="SDE60" s="20"/>
      <c r="SDF60" s="20"/>
      <c r="SDG60" s="20"/>
      <c r="SDH60" s="20"/>
      <c r="SDI60" s="20"/>
      <c r="SDJ60" s="20"/>
      <c r="SDK60" s="20"/>
      <c r="SDL60" s="20"/>
      <c r="SDM60" s="20"/>
      <c r="SDN60" s="20"/>
      <c r="SDO60" s="20"/>
      <c r="SDP60" s="20"/>
      <c r="SDQ60" s="20"/>
      <c r="SDR60" s="20"/>
      <c r="SDS60" s="20"/>
      <c r="SDT60" s="20"/>
      <c r="SDU60" s="20"/>
      <c r="SDV60" s="20"/>
      <c r="SDW60" s="20"/>
      <c r="SDX60" s="20"/>
      <c r="SDY60" s="20"/>
      <c r="SDZ60" s="20"/>
      <c r="SEA60" s="20"/>
      <c r="SEB60" s="20"/>
      <c r="SEC60" s="20"/>
      <c r="SED60" s="20"/>
      <c r="SEE60" s="20"/>
      <c r="SEF60" s="20"/>
      <c r="SEG60" s="20"/>
      <c r="SEH60" s="20"/>
      <c r="SEI60" s="20"/>
      <c r="SEJ60" s="20"/>
      <c r="SEK60" s="20"/>
      <c r="SEL60" s="20"/>
      <c r="SEM60" s="20"/>
      <c r="SEN60" s="20"/>
      <c r="SEO60" s="20"/>
      <c r="SEP60" s="20"/>
      <c r="SEQ60" s="20"/>
      <c r="SER60" s="20"/>
      <c r="SES60" s="20"/>
      <c r="SET60" s="20"/>
      <c r="SEU60" s="20"/>
      <c r="SEV60" s="20"/>
      <c r="SEW60" s="20"/>
      <c r="SEX60" s="20"/>
      <c r="SEY60" s="20"/>
      <c r="SEZ60" s="20"/>
      <c r="SFA60" s="20"/>
      <c r="SFB60" s="20"/>
      <c r="SFC60" s="20"/>
      <c r="SFD60" s="20"/>
      <c r="SFE60" s="20"/>
      <c r="SFF60" s="20"/>
      <c r="SFG60" s="20"/>
      <c r="SFH60" s="20"/>
      <c r="SFI60" s="20"/>
      <c r="SFJ60" s="20"/>
      <c r="SFK60" s="20"/>
      <c r="SFL60" s="20"/>
      <c r="SFM60" s="20"/>
      <c r="SFN60" s="20"/>
      <c r="SFO60" s="20"/>
      <c r="SFP60" s="20"/>
      <c r="SFQ60" s="20"/>
      <c r="SFR60" s="20"/>
      <c r="SFS60" s="20"/>
      <c r="SFT60" s="20"/>
      <c r="SFU60" s="20"/>
      <c r="SFV60" s="20"/>
      <c r="SFW60" s="20"/>
      <c r="SFX60" s="20"/>
      <c r="SFY60" s="20"/>
      <c r="SFZ60" s="20"/>
      <c r="SGA60" s="20"/>
      <c r="SGB60" s="20"/>
      <c r="SGC60" s="20"/>
      <c r="SGD60" s="20"/>
      <c r="SGE60" s="20"/>
      <c r="SGF60" s="20"/>
      <c r="SGG60" s="20"/>
      <c r="SGH60" s="20"/>
      <c r="SGI60" s="20"/>
      <c r="SGJ60" s="20"/>
      <c r="SGK60" s="20"/>
      <c r="SGL60" s="20"/>
      <c r="SGM60" s="20"/>
      <c r="SGN60" s="20"/>
      <c r="SGO60" s="20"/>
      <c r="SGP60" s="20"/>
      <c r="SGQ60" s="20"/>
      <c r="SGR60" s="20"/>
      <c r="SGS60" s="20"/>
      <c r="SGT60" s="20"/>
      <c r="SGU60" s="20"/>
      <c r="SGV60" s="20"/>
      <c r="SGW60" s="20"/>
      <c r="SGX60" s="20"/>
      <c r="SGY60" s="20"/>
      <c r="SGZ60" s="20"/>
      <c r="SHA60" s="20"/>
      <c r="SHB60" s="20"/>
      <c r="SHC60" s="20"/>
      <c r="SHD60" s="20"/>
      <c r="SHE60" s="20"/>
      <c r="SHF60" s="20"/>
      <c r="SHG60" s="20"/>
      <c r="SHH60" s="20"/>
      <c r="SHI60" s="20"/>
      <c r="SHJ60" s="20"/>
      <c r="SHK60" s="20"/>
      <c r="SHL60" s="20"/>
      <c r="SHM60" s="20"/>
      <c r="SHN60" s="20"/>
      <c r="SHO60" s="20"/>
      <c r="SHP60" s="20"/>
      <c r="SHQ60" s="20"/>
      <c r="SHR60" s="20"/>
      <c r="SHS60" s="20"/>
      <c r="SHT60" s="20"/>
      <c r="SHU60" s="20"/>
      <c r="SHV60" s="20"/>
      <c r="SHW60" s="20"/>
      <c r="SHX60" s="20"/>
      <c r="SHY60" s="20"/>
      <c r="SHZ60" s="20"/>
      <c r="SIA60" s="20"/>
      <c r="SIB60" s="20"/>
      <c r="SIC60" s="20"/>
      <c r="SID60" s="20"/>
      <c r="SIE60" s="20"/>
      <c r="SIF60" s="20"/>
      <c r="SIG60" s="20"/>
      <c r="SIH60" s="20"/>
      <c r="SII60" s="20"/>
      <c r="SIJ60" s="20"/>
      <c r="SIK60" s="20"/>
      <c r="SIL60" s="20"/>
      <c r="SIM60" s="20"/>
      <c r="SIN60" s="20"/>
      <c r="SIO60" s="20"/>
      <c r="SIP60" s="20"/>
      <c r="SIQ60" s="20"/>
      <c r="SIR60" s="20"/>
      <c r="SIS60" s="20"/>
      <c r="SIT60" s="20"/>
      <c r="SIU60" s="20"/>
      <c r="SIV60" s="20"/>
      <c r="SIW60" s="20"/>
      <c r="SIX60" s="20"/>
      <c r="SIY60" s="20"/>
      <c r="SIZ60" s="20"/>
      <c r="SJA60" s="20"/>
      <c r="SJB60" s="20"/>
      <c r="SJC60" s="20"/>
      <c r="SJD60" s="20"/>
      <c r="SJE60" s="20"/>
      <c r="SJF60" s="20"/>
      <c r="SJG60" s="20"/>
      <c r="SJH60" s="20"/>
      <c r="SJI60" s="20"/>
      <c r="SJJ60" s="20"/>
      <c r="SJK60" s="20"/>
      <c r="SJL60" s="20"/>
      <c r="SJM60" s="20"/>
      <c r="SJN60" s="20"/>
      <c r="SJO60" s="20"/>
      <c r="SJP60" s="20"/>
      <c r="SJQ60" s="20"/>
      <c r="SJR60" s="20"/>
      <c r="SJS60" s="20"/>
      <c r="SJT60" s="20"/>
      <c r="SJU60" s="20"/>
      <c r="SJV60" s="20"/>
      <c r="SJW60" s="20"/>
      <c r="SJX60" s="20"/>
      <c r="SJY60" s="20"/>
      <c r="SJZ60" s="20"/>
      <c r="SKA60" s="20"/>
      <c r="SKB60" s="20"/>
      <c r="SKC60" s="20"/>
      <c r="SKD60" s="20"/>
      <c r="SKE60" s="20"/>
      <c r="SKF60" s="20"/>
      <c r="SKG60" s="20"/>
      <c r="SKH60" s="20"/>
      <c r="SKI60" s="20"/>
      <c r="SKJ60" s="20"/>
      <c r="SKK60" s="20"/>
      <c r="SKL60" s="20"/>
      <c r="SKM60" s="20"/>
      <c r="SKN60" s="20"/>
      <c r="SKO60" s="20"/>
      <c r="SKP60" s="20"/>
      <c r="SKQ60" s="20"/>
      <c r="SKR60" s="20"/>
      <c r="SKS60" s="20"/>
      <c r="SKT60" s="20"/>
      <c r="SKU60" s="20"/>
      <c r="SKV60" s="20"/>
      <c r="SKW60" s="20"/>
      <c r="SKX60" s="20"/>
      <c r="SKY60" s="20"/>
      <c r="SKZ60" s="20"/>
      <c r="SLA60" s="20"/>
      <c r="SLB60" s="20"/>
      <c r="SLC60" s="20"/>
      <c r="SLD60" s="20"/>
      <c r="SLE60" s="20"/>
      <c r="SLF60" s="20"/>
      <c r="SLG60" s="20"/>
      <c r="SLH60" s="20"/>
      <c r="SLI60" s="20"/>
      <c r="SLJ60" s="20"/>
      <c r="SLK60" s="20"/>
      <c r="SLL60" s="20"/>
      <c r="SLM60" s="20"/>
      <c r="SLN60" s="20"/>
      <c r="SLO60" s="20"/>
      <c r="SLP60" s="20"/>
      <c r="SLQ60" s="20"/>
      <c r="SLR60" s="20"/>
      <c r="SLS60" s="20"/>
      <c r="SLT60" s="20"/>
      <c r="SLU60" s="20"/>
      <c r="SLV60" s="20"/>
      <c r="SLW60" s="20"/>
      <c r="SLX60" s="20"/>
      <c r="SLY60" s="20"/>
      <c r="SLZ60" s="20"/>
      <c r="SMA60" s="20"/>
      <c r="SMB60" s="20"/>
      <c r="SMC60" s="20"/>
      <c r="SMD60" s="20"/>
      <c r="SME60" s="20"/>
      <c r="SMF60" s="20"/>
      <c r="SMG60" s="20"/>
      <c r="SMH60" s="20"/>
      <c r="SMI60" s="20"/>
      <c r="SMJ60" s="20"/>
      <c r="SMK60" s="20"/>
      <c r="SML60" s="20"/>
      <c r="SMM60" s="20"/>
      <c r="SMN60" s="20"/>
      <c r="SMO60" s="20"/>
      <c r="SMP60" s="20"/>
      <c r="SMQ60" s="20"/>
      <c r="SMR60" s="20"/>
      <c r="SMS60" s="20"/>
      <c r="SMT60" s="20"/>
      <c r="SMU60" s="20"/>
      <c r="SMV60" s="20"/>
      <c r="SMW60" s="20"/>
      <c r="SMX60" s="20"/>
      <c r="SMY60" s="20"/>
      <c r="SMZ60" s="20"/>
      <c r="SNA60" s="20"/>
      <c r="SNB60" s="20"/>
      <c r="SNC60" s="20"/>
      <c r="SND60" s="20"/>
      <c r="SNE60" s="20"/>
      <c r="SNF60" s="20"/>
      <c r="SNG60" s="20"/>
      <c r="SNH60" s="20"/>
      <c r="SNI60" s="20"/>
      <c r="SNJ60" s="20"/>
      <c r="SNK60" s="20"/>
      <c r="SNL60" s="20"/>
      <c r="SNM60" s="20"/>
      <c r="SNN60" s="20"/>
      <c r="SNO60" s="20"/>
      <c r="SNP60" s="20"/>
      <c r="SNQ60" s="20"/>
      <c r="SNR60" s="20"/>
      <c r="SNS60" s="20"/>
      <c r="SNT60" s="20"/>
      <c r="SNU60" s="20"/>
      <c r="SNV60" s="20"/>
      <c r="SNW60" s="20"/>
      <c r="SNX60" s="20"/>
      <c r="SNY60" s="20"/>
      <c r="SNZ60" s="20"/>
      <c r="SOA60" s="20"/>
      <c r="SOB60" s="20"/>
      <c r="SOC60" s="20"/>
      <c r="SOD60" s="20"/>
      <c r="SOE60" s="20"/>
      <c r="SOF60" s="20"/>
      <c r="SOG60" s="20"/>
      <c r="SOH60" s="20"/>
      <c r="SOI60" s="20"/>
      <c r="SOJ60" s="20"/>
      <c r="SOK60" s="20"/>
      <c r="SOL60" s="20"/>
      <c r="SOM60" s="20"/>
      <c r="SON60" s="20"/>
      <c r="SOO60" s="20"/>
      <c r="SOP60" s="20"/>
      <c r="SOQ60" s="20"/>
      <c r="SOR60" s="20"/>
      <c r="SOS60" s="20"/>
      <c r="SOT60" s="20"/>
      <c r="SOU60" s="20"/>
      <c r="SOV60" s="20"/>
      <c r="SOW60" s="20"/>
      <c r="SOX60" s="20"/>
      <c r="SOY60" s="20"/>
      <c r="SOZ60" s="20"/>
      <c r="SPA60" s="20"/>
      <c r="SPB60" s="20"/>
      <c r="SPC60" s="20"/>
      <c r="SPD60" s="20"/>
      <c r="SPE60" s="20"/>
      <c r="SPF60" s="20"/>
      <c r="SPG60" s="20"/>
      <c r="SPH60" s="20"/>
      <c r="SPI60" s="20"/>
      <c r="SPJ60" s="20"/>
      <c r="SPK60" s="20"/>
      <c r="SPL60" s="20"/>
      <c r="SPM60" s="20"/>
      <c r="SPN60" s="20"/>
      <c r="SPO60" s="20"/>
      <c r="SPP60" s="20"/>
      <c r="SPQ60" s="20"/>
      <c r="SPR60" s="20"/>
      <c r="SPS60" s="20"/>
      <c r="SPT60" s="20"/>
      <c r="SPU60" s="20"/>
      <c r="SPV60" s="20"/>
      <c r="SPW60" s="20"/>
      <c r="SPX60" s="20"/>
      <c r="SPY60" s="20"/>
      <c r="SPZ60" s="20"/>
      <c r="SQA60" s="20"/>
      <c r="SQB60" s="20"/>
      <c r="SQC60" s="20"/>
      <c r="SQD60" s="20"/>
      <c r="SQE60" s="20"/>
      <c r="SQF60" s="20"/>
      <c r="SQG60" s="20"/>
      <c r="SQH60" s="20"/>
      <c r="SQI60" s="20"/>
      <c r="SQJ60" s="20"/>
      <c r="SQK60" s="20"/>
      <c r="SQL60" s="20"/>
      <c r="SQM60" s="20"/>
      <c r="SQN60" s="20"/>
      <c r="SQO60" s="20"/>
      <c r="SQP60" s="20"/>
      <c r="SQQ60" s="20"/>
      <c r="SQR60" s="20"/>
      <c r="SQS60" s="20"/>
      <c r="SQT60" s="20"/>
      <c r="SQU60" s="20"/>
      <c r="SQV60" s="20"/>
      <c r="SQW60" s="20"/>
      <c r="SQX60" s="20"/>
      <c r="SQY60" s="20"/>
      <c r="SQZ60" s="20"/>
      <c r="SRA60" s="20"/>
      <c r="SRB60" s="20"/>
      <c r="SRC60" s="20"/>
      <c r="SRD60" s="20"/>
      <c r="SRE60" s="20"/>
      <c r="SRF60" s="20"/>
      <c r="SRG60" s="20"/>
      <c r="SRH60" s="20"/>
      <c r="SRI60" s="20"/>
      <c r="SRJ60" s="20"/>
      <c r="SRK60" s="20"/>
      <c r="SRL60" s="20"/>
      <c r="SRM60" s="20"/>
      <c r="SRN60" s="20"/>
      <c r="SRO60" s="20"/>
      <c r="SRP60" s="20"/>
      <c r="SRQ60" s="20"/>
      <c r="SRR60" s="20"/>
      <c r="SRS60" s="20"/>
      <c r="SRT60" s="20"/>
      <c r="SRU60" s="20"/>
      <c r="SRV60" s="20"/>
      <c r="SRW60" s="20"/>
      <c r="SRX60" s="20"/>
      <c r="SRY60" s="20"/>
      <c r="SRZ60" s="20"/>
      <c r="SSA60" s="20"/>
      <c r="SSB60" s="20"/>
      <c r="SSC60" s="20"/>
      <c r="SSD60" s="20"/>
      <c r="SSE60" s="20"/>
      <c r="SSF60" s="20"/>
      <c r="SSG60" s="20"/>
      <c r="SSH60" s="20"/>
      <c r="SSI60" s="20"/>
      <c r="SSJ60" s="20"/>
      <c r="SSK60" s="20"/>
      <c r="SSL60" s="20"/>
      <c r="SSM60" s="20"/>
      <c r="SSN60" s="20"/>
      <c r="SSO60" s="20"/>
      <c r="SSP60" s="20"/>
      <c r="SSQ60" s="20"/>
      <c r="SSR60" s="20"/>
      <c r="SSS60" s="20"/>
      <c r="SST60" s="20"/>
      <c r="SSU60" s="20"/>
      <c r="SSV60" s="20"/>
      <c r="SSW60" s="20"/>
      <c r="SSX60" s="20"/>
      <c r="SSY60" s="20"/>
      <c r="SSZ60" s="20"/>
      <c r="STA60" s="20"/>
      <c r="STB60" s="20"/>
      <c r="STC60" s="20"/>
      <c r="STD60" s="20"/>
      <c r="STE60" s="20"/>
      <c r="STF60" s="20"/>
      <c r="STG60" s="20"/>
      <c r="STH60" s="20"/>
      <c r="STI60" s="20"/>
      <c r="STJ60" s="20"/>
      <c r="STK60" s="20"/>
      <c r="STL60" s="20"/>
      <c r="STM60" s="20"/>
      <c r="STN60" s="20"/>
      <c r="STO60" s="20"/>
      <c r="STP60" s="20"/>
      <c r="STQ60" s="20"/>
      <c r="STR60" s="20"/>
      <c r="STS60" s="20"/>
      <c r="STT60" s="20"/>
      <c r="STU60" s="20"/>
      <c r="STV60" s="20"/>
      <c r="STW60" s="20"/>
      <c r="STX60" s="20"/>
      <c r="STY60" s="20"/>
      <c r="STZ60" s="20"/>
      <c r="SUA60" s="20"/>
      <c r="SUB60" s="20"/>
      <c r="SUC60" s="20"/>
      <c r="SUD60" s="20"/>
      <c r="SUE60" s="20"/>
      <c r="SUF60" s="20"/>
      <c r="SUG60" s="20"/>
      <c r="SUH60" s="20"/>
      <c r="SUI60" s="20"/>
      <c r="SUJ60" s="20"/>
      <c r="SUK60" s="20"/>
      <c r="SUL60" s="20"/>
      <c r="SUM60" s="20"/>
      <c r="SUN60" s="20"/>
      <c r="SUO60" s="20"/>
      <c r="SUP60" s="20"/>
      <c r="SUQ60" s="20"/>
      <c r="SUR60" s="20"/>
      <c r="SUS60" s="20"/>
      <c r="SUT60" s="20"/>
      <c r="SUU60" s="20"/>
      <c r="SUV60" s="20"/>
      <c r="SUW60" s="20"/>
      <c r="SUX60" s="20"/>
      <c r="SUY60" s="20"/>
      <c r="SUZ60" s="20"/>
      <c r="SVA60" s="20"/>
      <c r="SVB60" s="20"/>
      <c r="SVC60" s="20"/>
      <c r="SVD60" s="20"/>
      <c r="SVE60" s="20"/>
      <c r="SVF60" s="20"/>
      <c r="SVG60" s="20"/>
      <c r="SVH60" s="20"/>
      <c r="SVI60" s="20"/>
      <c r="SVJ60" s="20"/>
      <c r="SVK60" s="20"/>
      <c r="SVL60" s="20"/>
      <c r="SVM60" s="20"/>
      <c r="SVN60" s="20"/>
      <c r="SVO60" s="20"/>
      <c r="SVP60" s="20"/>
      <c r="SVQ60" s="20"/>
      <c r="SVR60" s="20"/>
      <c r="SVS60" s="20"/>
      <c r="SVT60" s="20"/>
      <c r="SVU60" s="20"/>
      <c r="SVV60" s="20"/>
      <c r="SVW60" s="20"/>
      <c r="SVX60" s="20"/>
      <c r="SVY60" s="20"/>
      <c r="SVZ60" s="20"/>
      <c r="SWA60" s="20"/>
      <c r="SWB60" s="20"/>
      <c r="SWC60" s="20"/>
      <c r="SWD60" s="20"/>
      <c r="SWE60" s="20"/>
      <c r="SWF60" s="20"/>
      <c r="SWG60" s="20"/>
      <c r="SWH60" s="20"/>
      <c r="SWI60" s="20"/>
      <c r="SWJ60" s="20"/>
      <c r="SWK60" s="20"/>
      <c r="SWL60" s="20"/>
      <c r="SWM60" s="20"/>
      <c r="SWN60" s="20"/>
      <c r="SWO60" s="20"/>
      <c r="SWP60" s="20"/>
      <c r="SWQ60" s="20"/>
      <c r="SWR60" s="20"/>
      <c r="SWS60" s="20"/>
      <c r="SWT60" s="20"/>
      <c r="SWU60" s="20"/>
      <c r="SWV60" s="20"/>
      <c r="SWW60" s="20"/>
      <c r="SWX60" s="20"/>
      <c r="SWY60" s="20"/>
      <c r="SWZ60" s="20"/>
      <c r="SXA60" s="20"/>
      <c r="SXB60" s="20"/>
      <c r="SXC60" s="20"/>
      <c r="SXD60" s="20"/>
      <c r="SXE60" s="20"/>
      <c r="SXF60" s="20"/>
      <c r="SXG60" s="20"/>
      <c r="SXH60" s="20"/>
      <c r="SXI60" s="20"/>
      <c r="SXJ60" s="20"/>
      <c r="SXK60" s="20"/>
      <c r="SXL60" s="20"/>
      <c r="SXM60" s="20"/>
      <c r="SXN60" s="20"/>
      <c r="SXO60" s="20"/>
      <c r="SXP60" s="20"/>
      <c r="SXQ60" s="20"/>
      <c r="SXR60" s="20"/>
      <c r="SXS60" s="20"/>
      <c r="SXT60" s="20"/>
      <c r="SXU60" s="20"/>
      <c r="SXV60" s="20"/>
      <c r="SXW60" s="20"/>
      <c r="SXX60" s="20"/>
      <c r="SXY60" s="20"/>
      <c r="SXZ60" s="20"/>
      <c r="SYA60" s="20"/>
      <c r="SYB60" s="20"/>
      <c r="SYC60" s="20"/>
      <c r="SYD60" s="20"/>
      <c r="SYE60" s="20"/>
      <c r="SYF60" s="20"/>
      <c r="SYG60" s="20"/>
      <c r="SYH60" s="20"/>
      <c r="SYI60" s="20"/>
      <c r="SYJ60" s="20"/>
      <c r="SYK60" s="20"/>
      <c r="SYL60" s="20"/>
      <c r="SYM60" s="20"/>
      <c r="SYN60" s="20"/>
      <c r="SYO60" s="20"/>
      <c r="SYP60" s="20"/>
      <c r="SYQ60" s="20"/>
      <c r="SYR60" s="20"/>
      <c r="SYS60" s="20"/>
      <c r="SYT60" s="20"/>
      <c r="SYU60" s="20"/>
      <c r="SYV60" s="20"/>
      <c r="SYW60" s="20"/>
      <c r="SYX60" s="20"/>
      <c r="SYY60" s="20"/>
      <c r="SYZ60" s="20"/>
      <c r="SZA60" s="20"/>
      <c r="SZB60" s="20"/>
      <c r="SZC60" s="20"/>
      <c r="SZD60" s="20"/>
      <c r="SZE60" s="20"/>
      <c r="SZF60" s="20"/>
      <c r="SZG60" s="20"/>
      <c r="SZH60" s="20"/>
      <c r="SZI60" s="20"/>
      <c r="SZJ60" s="20"/>
      <c r="SZK60" s="20"/>
      <c r="SZL60" s="20"/>
      <c r="SZM60" s="20"/>
      <c r="SZN60" s="20"/>
      <c r="SZO60" s="20"/>
      <c r="SZP60" s="20"/>
      <c r="SZQ60" s="20"/>
      <c r="SZR60" s="20"/>
      <c r="SZS60" s="20"/>
      <c r="SZT60" s="20"/>
      <c r="SZU60" s="20"/>
      <c r="SZV60" s="20"/>
      <c r="SZW60" s="20"/>
      <c r="SZX60" s="20"/>
      <c r="SZY60" s="20"/>
      <c r="SZZ60" s="20"/>
      <c r="TAA60" s="20"/>
      <c r="TAB60" s="20"/>
      <c r="TAC60" s="20"/>
      <c r="TAD60" s="20"/>
      <c r="TAE60" s="20"/>
      <c r="TAF60" s="20"/>
      <c r="TAG60" s="20"/>
      <c r="TAH60" s="20"/>
      <c r="TAI60" s="20"/>
      <c r="TAJ60" s="20"/>
      <c r="TAK60" s="20"/>
      <c r="TAL60" s="20"/>
      <c r="TAM60" s="20"/>
      <c r="TAN60" s="20"/>
      <c r="TAO60" s="20"/>
      <c r="TAP60" s="20"/>
      <c r="TAQ60" s="20"/>
      <c r="TAR60" s="20"/>
      <c r="TAS60" s="20"/>
      <c r="TAT60" s="20"/>
      <c r="TAU60" s="20"/>
      <c r="TAV60" s="20"/>
      <c r="TAW60" s="20"/>
      <c r="TAX60" s="20"/>
      <c r="TAY60" s="20"/>
      <c r="TAZ60" s="20"/>
      <c r="TBA60" s="20"/>
      <c r="TBB60" s="20"/>
      <c r="TBC60" s="20"/>
      <c r="TBD60" s="20"/>
      <c r="TBE60" s="20"/>
      <c r="TBF60" s="20"/>
      <c r="TBG60" s="20"/>
      <c r="TBH60" s="20"/>
      <c r="TBI60" s="20"/>
      <c r="TBJ60" s="20"/>
      <c r="TBK60" s="20"/>
      <c r="TBL60" s="20"/>
      <c r="TBM60" s="20"/>
      <c r="TBN60" s="20"/>
      <c r="TBO60" s="20"/>
      <c r="TBP60" s="20"/>
      <c r="TBQ60" s="20"/>
      <c r="TBR60" s="20"/>
      <c r="TBS60" s="20"/>
      <c r="TBT60" s="20"/>
      <c r="TBU60" s="20"/>
      <c r="TBV60" s="20"/>
      <c r="TBW60" s="20"/>
      <c r="TBX60" s="20"/>
      <c r="TBY60" s="20"/>
      <c r="TBZ60" s="20"/>
      <c r="TCA60" s="20"/>
      <c r="TCB60" s="20"/>
      <c r="TCC60" s="20"/>
      <c r="TCD60" s="20"/>
      <c r="TCE60" s="20"/>
      <c r="TCF60" s="20"/>
      <c r="TCG60" s="20"/>
      <c r="TCH60" s="20"/>
      <c r="TCI60" s="20"/>
      <c r="TCJ60" s="20"/>
      <c r="TCK60" s="20"/>
      <c r="TCL60" s="20"/>
      <c r="TCM60" s="20"/>
      <c r="TCN60" s="20"/>
      <c r="TCO60" s="20"/>
      <c r="TCP60" s="20"/>
      <c r="TCQ60" s="20"/>
      <c r="TCR60" s="20"/>
      <c r="TCS60" s="20"/>
      <c r="TCT60" s="20"/>
      <c r="TCU60" s="20"/>
      <c r="TCV60" s="20"/>
      <c r="TCW60" s="20"/>
      <c r="TCX60" s="20"/>
      <c r="TCY60" s="20"/>
      <c r="TCZ60" s="20"/>
      <c r="TDA60" s="20"/>
      <c r="TDB60" s="20"/>
      <c r="TDC60" s="20"/>
      <c r="TDD60" s="20"/>
      <c r="TDE60" s="20"/>
      <c r="TDF60" s="20"/>
      <c r="TDG60" s="20"/>
      <c r="TDH60" s="20"/>
      <c r="TDI60" s="20"/>
      <c r="TDJ60" s="20"/>
      <c r="TDK60" s="20"/>
      <c r="TDL60" s="20"/>
      <c r="TDM60" s="20"/>
      <c r="TDN60" s="20"/>
      <c r="TDO60" s="20"/>
      <c r="TDP60" s="20"/>
      <c r="TDQ60" s="20"/>
      <c r="TDR60" s="20"/>
      <c r="TDS60" s="20"/>
      <c r="TDT60" s="20"/>
      <c r="TDU60" s="20"/>
      <c r="TDV60" s="20"/>
      <c r="TDW60" s="20"/>
      <c r="TDX60" s="20"/>
      <c r="TDY60" s="20"/>
      <c r="TDZ60" s="20"/>
      <c r="TEA60" s="20"/>
      <c r="TEB60" s="20"/>
      <c r="TEC60" s="20"/>
      <c r="TED60" s="20"/>
      <c r="TEE60" s="20"/>
      <c r="TEF60" s="20"/>
      <c r="TEG60" s="20"/>
      <c r="TEH60" s="20"/>
      <c r="TEI60" s="20"/>
      <c r="TEJ60" s="20"/>
      <c r="TEK60" s="20"/>
      <c r="TEL60" s="20"/>
      <c r="TEM60" s="20"/>
      <c r="TEN60" s="20"/>
      <c r="TEO60" s="20"/>
      <c r="TEP60" s="20"/>
      <c r="TEQ60" s="20"/>
      <c r="TER60" s="20"/>
      <c r="TES60" s="20"/>
      <c r="TET60" s="20"/>
      <c r="TEU60" s="20"/>
      <c r="TEV60" s="20"/>
      <c r="TEW60" s="20"/>
      <c r="TEX60" s="20"/>
      <c r="TEY60" s="20"/>
      <c r="TEZ60" s="20"/>
      <c r="TFA60" s="20"/>
      <c r="TFB60" s="20"/>
      <c r="TFC60" s="20"/>
      <c r="TFD60" s="20"/>
      <c r="TFE60" s="20"/>
      <c r="TFF60" s="20"/>
      <c r="TFG60" s="20"/>
      <c r="TFH60" s="20"/>
      <c r="TFI60" s="20"/>
      <c r="TFJ60" s="20"/>
      <c r="TFK60" s="20"/>
      <c r="TFL60" s="20"/>
      <c r="TFM60" s="20"/>
      <c r="TFN60" s="20"/>
      <c r="TFO60" s="20"/>
      <c r="TFP60" s="20"/>
      <c r="TFQ60" s="20"/>
      <c r="TFR60" s="20"/>
      <c r="TFS60" s="20"/>
      <c r="TFT60" s="20"/>
      <c r="TFU60" s="20"/>
      <c r="TFV60" s="20"/>
      <c r="TFW60" s="20"/>
      <c r="TFX60" s="20"/>
      <c r="TFY60" s="20"/>
      <c r="TFZ60" s="20"/>
      <c r="TGA60" s="20"/>
      <c r="TGB60" s="20"/>
      <c r="TGC60" s="20"/>
      <c r="TGD60" s="20"/>
      <c r="TGE60" s="20"/>
      <c r="TGF60" s="20"/>
      <c r="TGG60" s="20"/>
      <c r="TGH60" s="20"/>
      <c r="TGI60" s="20"/>
      <c r="TGJ60" s="20"/>
      <c r="TGK60" s="20"/>
      <c r="TGL60" s="20"/>
      <c r="TGM60" s="20"/>
      <c r="TGN60" s="20"/>
      <c r="TGO60" s="20"/>
      <c r="TGP60" s="20"/>
      <c r="TGQ60" s="20"/>
      <c r="TGR60" s="20"/>
      <c r="TGS60" s="20"/>
      <c r="TGT60" s="20"/>
      <c r="TGU60" s="20"/>
      <c r="TGV60" s="20"/>
      <c r="TGW60" s="20"/>
      <c r="TGX60" s="20"/>
      <c r="TGY60" s="20"/>
      <c r="TGZ60" s="20"/>
      <c r="THA60" s="20"/>
      <c r="THB60" s="20"/>
      <c r="THC60" s="20"/>
      <c r="THD60" s="20"/>
      <c r="THE60" s="20"/>
      <c r="THF60" s="20"/>
      <c r="THG60" s="20"/>
      <c r="THH60" s="20"/>
      <c r="THI60" s="20"/>
      <c r="THJ60" s="20"/>
      <c r="THK60" s="20"/>
      <c r="THL60" s="20"/>
      <c r="THM60" s="20"/>
      <c r="THN60" s="20"/>
      <c r="THO60" s="20"/>
      <c r="THP60" s="20"/>
      <c r="THQ60" s="20"/>
      <c r="THR60" s="20"/>
      <c r="THS60" s="20"/>
      <c r="THT60" s="20"/>
      <c r="THU60" s="20"/>
      <c r="THV60" s="20"/>
      <c r="THW60" s="20"/>
      <c r="THX60" s="20"/>
      <c r="THY60" s="20"/>
      <c r="THZ60" s="20"/>
      <c r="TIA60" s="20"/>
      <c r="TIB60" s="20"/>
      <c r="TIC60" s="20"/>
      <c r="TID60" s="20"/>
      <c r="TIE60" s="20"/>
      <c r="TIF60" s="20"/>
      <c r="TIG60" s="20"/>
      <c r="TIH60" s="20"/>
      <c r="TII60" s="20"/>
      <c r="TIJ60" s="20"/>
      <c r="TIK60" s="20"/>
      <c r="TIL60" s="20"/>
      <c r="TIM60" s="20"/>
      <c r="TIN60" s="20"/>
      <c r="TIO60" s="20"/>
      <c r="TIP60" s="20"/>
      <c r="TIQ60" s="20"/>
      <c r="TIR60" s="20"/>
      <c r="TIS60" s="20"/>
      <c r="TIT60" s="20"/>
      <c r="TIU60" s="20"/>
      <c r="TIV60" s="20"/>
      <c r="TIW60" s="20"/>
      <c r="TIX60" s="20"/>
      <c r="TIY60" s="20"/>
      <c r="TIZ60" s="20"/>
      <c r="TJA60" s="20"/>
      <c r="TJB60" s="20"/>
      <c r="TJC60" s="20"/>
      <c r="TJD60" s="20"/>
      <c r="TJE60" s="20"/>
      <c r="TJF60" s="20"/>
      <c r="TJG60" s="20"/>
      <c r="TJH60" s="20"/>
      <c r="TJI60" s="20"/>
      <c r="TJJ60" s="20"/>
      <c r="TJK60" s="20"/>
      <c r="TJL60" s="20"/>
      <c r="TJM60" s="20"/>
      <c r="TJN60" s="20"/>
      <c r="TJO60" s="20"/>
      <c r="TJP60" s="20"/>
      <c r="TJQ60" s="20"/>
      <c r="TJR60" s="20"/>
      <c r="TJS60" s="20"/>
      <c r="TJT60" s="20"/>
      <c r="TJU60" s="20"/>
      <c r="TJV60" s="20"/>
      <c r="TJW60" s="20"/>
      <c r="TJX60" s="20"/>
      <c r="TJY60" s="20"/>
      <c r="TJZ60" s="20"/>
      <c r="TKA60" s="20"/>
      <c r="TKB60" s="20"/>
      <c r="TKC60" s="20"/>
      <c r="TKD60" s="20"/>
      <c r="TKE60" s="20"/>
      <c r="TKF60" s="20"/>
      <c r="TKG60" s="20"/>
      <c r="TKH60" s="20"/>
      <c r="TKI60" s="20"/>
      <c r="TKJ60" s="20"/>
      <c r="TKK60" s="20"/>
      <c r="TKL60" s="20"/>
      <c r="TKM60" s="20"/>
      <c r="TKN60" s="20"/>
      <c r="TKO60" s="20"/>
      <c r="TKP60" s="20"/>
      <c r="TKQ60" s="20"/>
      <c r="TKR60" s="20"/>
      <c r="TKS60" s="20"/>
      <c r="TKT60" s="20"/>
      <c r="TKU60" s="20"/>
      <c r="TKV60" s="20"/>
      <c r="TKW60" s="20"/>
      <c r="TKX60" s="20"/>
      <c r="TKY60" s="20"/>
      <c r="TKZ60" s="20"/>
      <c r="TLA60" s="20"/>
      <c r="TLB60" s="20"/>
      <c r="TLC60" s="20"/>
      <c r="TLD60" s="20"/>
      <c r="TLE60" s="20"/>
      <c r="TLF60" s="20"/>
      <c r="TLG60" s="20"/>
      <c r="TLH60" s="20"/>
      <c r="TLI60" s="20"/>
      <c r="TLJ60" s="20"/>
      <c r="TLK60" s="20"/>
      <c r="TLL60" s="20"/>
      <c r="TLM60" s="20"/>
      <c r="TLN60" s="20"/>
      <c r="TLO60" s="20"/>
      <c r="TLP60" s="20"/>
      <c r="TLQ60" s="20"/>
      <c r="TLR60" s="20"/>
      <c r="TLS60" s="20"/>
      <c r="TLT60" s="20"/>
      <c r="TLU60" s="20"/>
      <c r="TLV60" s="20"/>
      <c r="TLW60" s="20"/>
      <c r="TLX60" s="20"/>
      <c r="TLY60" s="20"/>
      <c r="TLZ60" s="20"/>
      <c r="TMA60" s="20"/>
      <c r="TMB60" s="20"/>
      <c r="TMC60" s="20"/>
      <c r="TMD60" s="20"/>
      <c r="TME60" s="20"/>
      <c r="TMF60" s="20"/>
      <c r="TMG60" s="20"/>
      <c r="TMH60" s="20"/>
      <c r="TMI60" s="20"/>
      <c r="TMJ60" s="20"/>
      <c r="TMK60" s="20"/>
      <c r="TML60" s="20"/>
      <c r="TMM60" s="20"/>
      <c r="TMN60" s="20"/>
      <c r="TMO60" s="20"/>
      <c r="TMP60" s="20"/>
      <c r="TMQ60" s="20"/>
      <c r="TMR60" s="20"/>
      <c r="TMS60" s="20"/>
      <c r="TMT60" s="20"/>
      <c r="TMU60" s="20"/>
      <c r="TMV60" s="20"/>
      <c r="TMW60" s="20"/>
      <c r="TMX60" s="20"/>
      <c r="TMY60" s="20"/>
      <c r="TMZ60" s="20"/>
      <c r="TNA60" s="20"/>
      <c r="TNB60" s="20"/>
      <c r="TNC60" s="20"/>
      <c r="TND60" s="20"/>
      <c r="TNE60" s="20"/>
      <c r="TNF60" s="20"/>
      <c r="TNG60" s="20"/>
      <c r="TNH60" s="20"/>
      <c r="TNI60" s="20"/>
      <c r="TNJ60" s="20"/>
      <c r="TNK60" s="20"/>
      <c r="TNL60" s="20"/>
      <c r="TNM60" s="20"/>
      <c r="TNN60" s="20"/>
      <c r="TNO60" s="20"/>
      <c r="TNP60" s="20"/>
      <c r="TNQ60" s="20"/>
      <c r="TNR60" s="20"/>
      <c r="TNS60" s="20"/>
      <c r="TNT60" s="20"/>
      <c r="TNU60" s="20"/>
      <c r="TNV60" s="20"/>
      <c r="TNW60" s="20"/>
      <c r="TNX60" s="20"/>
      <c r="TNY60" s="20"/>
      <c r="TNZ60" s="20"/>
      <c r="TOA60" s="20"/>
      <c r="TOB60" s="20"/>
      <c r="TOC60" s="20"/>
      <c r="TOD60" s="20"/>
      <c r="TOE60" s="20"/>
      <c r="TOF60" s="20"/>
      <c r="TOG60" s="20"/>
      <c r="TOH60" s="20"/>
      <c r="TOI60" s="20"/>
      <c r="TOJ60" s="20"/>
      <c r="TOK60" s="20"/>
      <c r="TOL60" s="20"/>
      <c r="TOM60" s="20"/>
      <c r="TON60" s="20"/>
      <c r="TOO60" s="20"/>
      <c r="TOP60" s="20"/>
      <c r="TOQ60" s="20"/>
      <c r="TOR60" s="20"/>
      <c r="TOS60" s="20"/>
      <c r="TOT60" s="20"/>
      <c r="TOU60" s="20"/>
      <c r="TOV60" s="20"/>
      <c r="TOW60" s="20"/>
      <c r="TOX60" s="20"/>
      <c r="TOY60" s="20"/>
      <c r="TOZ60" s="20"/>
      <c r="TPA60" s="20"/>
      <c r="TPB60" s="20"/>
      <c r="TPC60" s="20"/>
      <c r="TPD60" s="20"/>
      <c r="TPE60" s="20"/>
      <c r="TPF60" s="20"/>
      <c r="TPG60" s="20"/>
      <c r="TPH60" s="20"/>
      <c r="TPI60" s="20"/>
      <c r="TPJ60" s="20"/>
      <c r="TPK60" s="20"/>
      <c r="TPL60" s="20"/>
      <c r="TPM60" s="20"/>
      <c r="TPN60" s="20"/>
      <c r="TPO60" s="20"/>
      <c r="TPP60" s="20"/>
      <c r="TPQ60" s="20"/>
      <c r="TPR60" s="20"/>
      <c r="TPS60" s="20"/>
      <c r="TPT60" s="20"/>
      <c r="TPU60" s="20"/>
      <c r="TPV60" s="20"/>
      <c r="TPW60" s="20"/>
      <c r="TPX60" s="20"/>
      <c r="TPY60" s="20"/>
      <c r="TPZ60" s="20"/>
      <c r="TQA60" s="20"/>
      <c r="TQB60" s="20"/>
      <c r="TQC60" s="20"/>
      <c r="TQD60" s="20"/>
      <c r="TQE60" s="20"/>
      <c r="TQF60" s="20"/>
      <c r="TQG60" s="20"/>
      <c r="TQH60" s="20"/>
      <c r="TQI60" s="20"/>
      <c r="TQJ60" s="20"/>
      <c r="TQK60" s="20"/>
      <c r="TQL60" s="20"/>
      <c r="TQM60" s="20"/>
      <c r="TQN60" s="20"/>
      <c r="TQO60" s="20"/>
      <c r="TQP60" s="20"/>
      <c r="TQQ60" s="20"/>
      <c r="TQR60" s="20"/>
      <c r="TQS60" s="20"/>
      <c r="TQT60" s="20"/>
      <c r="TQU60" s="20"/>
      <c r="TQV60" s="20"/>
      <c r="TQW60" s="20"/>
      <c r="TQX60" s="20"/>
      <c r="TQY60" s="20"/>
      <c r="TQZ60" s="20"/>
      <c r="TRA60" s="20"/>
      <c r="TRB60" s="20"/>
      <c r="TRC60" s="20"/>
      <c r="TRD60" s="20"/>
      <c r="TRE60" s="20"/>
      <c r="TRF60" s="20"/>
      <c r="TRG60" s="20"/>
      <c r="TRH60" s="20"/>
      <c r="TRI60" s="20"/>
      <c r="TRJ60" s="20"/>
      <c r="TRK60" s="20"/>
      <c r="TRL60" s="20"/>
      <c r="TRM60" s="20"/>
      <c r="TRN60" s="20"/>
      <c r="TRO60" s="20"/>
      <c r="TRP60" s="20"/>
      <c r="TRQ60" s="20"/>
      <c r="TRR60" s="20"/>
      <c r="TRS60" s="20"/>
      <c r="TRT60" s="20"/>
      <c r="TRU60" s="20"/>
      <c r="TRV60" s="20"/>
      <c r="TRW60" s="20"/>
      <c r="TRX60" s="20"/>
      <c r="TRY60" s="20"/>
      <c r="TRZ60" s="20"/>
      <c r="TSA60" s="20"/>
      <c r="TSB60" s="20"/>
      <c r="TSC60" s="20"/>
      <c r="TSD60" s="20"/>
      <c r="TSE60" s="20"/>
      <c r="TSF60" s="20"/>
      <c r="TSG60" s="20"/>
      <c r="TSH60" s="20"/>
      <c r="TSI60" s="20"/>
      <c r="TSJ60" s="20"/>
      <c r="TSK60" s="20"/>
      <c r="TSL60" s="20"/>
      <c r="TSM60" s="20"/>
      <c r="TSN60" s="20"/>
      <c r="TSO60" s="20"/>
      <c r="TSP60" s="20"/>
      <c r="TSQ60" s="20"/>
      <c r="TSR60" s="20"/>
      <c r="TSS60" s="20"/>
      <c r="TST60" s="20"/>
      <c r="TSU60" s="20"/>
      <c r="TSV60" s="20"/>
      <c r="TSW60" s="20"/>
      <c r="TSX60" s="20"/>
      <c r="TSY60" s="20"/>
      <c r="TSZ60" s="20"/>
      <c r="TTA60" s="20"/>
      <c r="TTB60" s="20"/>
      <c r="TTC60" s="20"/>
      <c r="TTD60" s="20"/>
      <c r="TTE60" s="20"/>
      <c r="TTF60" s="20"/>
      <c r="TTG60" s="20"/>
      <c r="TTH60" s="20"/>
      <c r="TTI60" s="20"/>
      <c r="TTJ60" s="20"/>
      <c r="TTK60" s="20"/>
      <c r="TTL60" s="20"/>
      <c r="TTM60" s="20"/>
      <c r="TTN60" s="20"/>
      <c r="TTO60" s="20"/>
      <c r="TTP60" s="20"/>
      <c r="TTQ60" s="20"/>
      <c r="TTR60" s="20"/>
      <c r="TTS60" s="20"/>
      <c r="TTT60" s="20"/>
      <c r="TTU60" s="20"/>
      <c r="TTV60" s="20"/>
      <c r="TTW60" s="20"/>
      <c r="TTX60" s="20"/>
      <c r="TTY60" s="20"/>
      <c r="TTZ60" s="20"/>
      <c r="TUA60" s="20"/>
      <c r="TUB60" s="20"/>
      <c r="TUC60" s="20"/>
      <c r="TUD60" s="20"/>
      <c r="TUE60" s="20"/>
      <c r="TUF60" s="20"/>
      <c r="TUG60" s="20"/>
      <c r="TUH60" s="20"/>
      <c r="TUI60" s="20"/>
      <c r="TUJ60" s="20"/>
      <c r="TUK60" s="20"/>
      <c r="TUL60" s="20"/>
      <c r="TUM60" s="20"/>
      <c r="TUN60" s="20"/>
      <c r="TUO60" s="20"/>
      <c r="TUP60" s="20"/>
      <c r="TUQ60" s="20"/>
      <c r="TUR60" s="20"/>
      <c r="TUS60" s="20"/>
      <c r="TUT60" s="20"/>
      <c r="TUU60" s="20"/>
      <c r="TUV60" s="20"/>
      <c r="TUW60" s="20"/>
      <c r="TUX60" s="20"/>
      <c r="TUY60" s="20"/>
      <c r="TUZ60" s="20"/>
      <c r="TVA60" s="20"/>
      <c r="TVB60" s="20"/>
      <c r="TVC60" s="20"/>
      <c r="TVD60" s="20"/>
      <c r="TVE60" s="20"/>
      <c r="TVF60" s="20"/>
      <c r="TVG60" s="20"/>
      <c r="TVH60" s="20"/>
      <c r="TVI60" s="20"/>
      <c r="TVJ60" s="20"/>
      <c r="TVK60" s="20"/>
      <c r="TVL60" s="20"/>
      <c r="TVM60" s="20"/>
      <c r="TVN60" s="20"/>
      <c r="TVO60" s="20"/>
      <c r="TVP60" s="20"/>
      <c r="TVQ60" s="20"/>
      <c r="TVR60" s="20"/>
      <c r="TVS60" s="20"/>
      <c r="TVT60" s="20"/>
      <c r="TVU60" s="20"/>
      <c r="TVV60" s="20"/>
      <c r="TVW60" s="20"/>
      <c r="TVX60" s="20"/>
      <c r="TVY60" s="20"/>
      <c r="TVZ60" s="20"/>
      <c r="TWA60" s="20"/>
      <c r="TWB60" s="20"/>
      <c r="TWC60" s="20"/>
      <c r="TWD60" s="20"/>
      <c r="TWE60" s="20"/>
      <c r="TWF60" s="20"/>
      <c r="TWG60" s="20"/>
      <c r="TWH60" s="20"/>
      <c r="TWI60" s="20"/>
      <c r="TWJ60" s="20"/>
      <c r="TWK60" s="20"/>
      <c r="TWL60" s="20"/>
      <c r="TWM60" s="20"/>
      <c r="TWN60" s="20"/>
      <c r="TWO60" s="20"/>
      <c r="TWP60" s="20"/>
      <c r="TWQ60" s="20"/>
      <c r="TWR60" s="20"/>
      <c r="TWS60" s="20"/>
      <c r="TWT60" s="20"/>
      <c r="TWU60" s="20"/>
      <c r="TWV60" s="20"/>
      <c r="TWW60" s="20"/>
      <c r="TWX60" s="20"/>
      <c r="TWY60" s="20"/>
      <c r="TWZ60" s="20"/>
      <c r="TXA60" s="20"/>
      <c r="TXB60" s="20"/>
      <c r="TXC60" s="20"/>
      <c r="TXD60" s="20"/>
      <c r="TXE60" s="20"/>
      <c r="TXF60" s="20"/>
      <c r="TXG60" s="20"/>
      <c r="TXH60" s="20"/>
      <c r="TXI60" s="20"/>
      <c r="TXJ60" s="20"/>
      <c r="TXK60" s="20"/>
      <c r="TXL60" s="20"/>
      <c r="TXM60" s="20"/>
      <c r="TXN60" s="20"/>
      <c r="TXO60" s="20"/>
      <c r="TXP60" s="20"/>
      <c r="TXQ60" s="20"/>
      <c r="TXR60" s="20"/>
      <c r="TXS60" s="20"/>
      <c r="TXT60" s="20"/>
      <c r="TXU60" s="20"/>
      <c r="TXV60" s="20"/>
      <c r="TXW60" s="20"/>
      <c r="TXX60" s="20"/>
      <c r="TXY60" s="20"/>
      <c r="TXZ60" s="20"/>
      <c r="TYA60" s="20"/>
      <c r="TYB60" s="20"/>
      <c r="TYC60" s="20"/>
      <c r="TYD60" s="20"/>
      <c r="TYE60" s="20"/>
      <c r="TYF60" s="20"/>
      <c r="TYG60" s="20"/>
      <c r="TYH60" s="20"/>
      <c r="TYI60" s="20"/>
      <c r="TYJ60" s="20"/>
      <c r="TYK60" s="20"/>
      <c r="TYL60" s="20"/>
      <c r="TYM60" s="20"/>
      <c r="TYN60" s="20"/>
      <c r="TYO60" s="20"/>
      <c r="TYP60" s="20"/>
      <c r="TYQ60" s="20"/>
      <c r="TYR60" s="20"/>
      <c r="TYS60" s="20"/>
      <c r="TYT60" s="20"/>
      <c r="TYU60" s="20"/>
      <c r="TYV60" s="20"/>
      <c r="TYW60" s="20"/>
      <c r="TYX60" s="20"/>
      <c r="TYY60" s="20"/>
      <c r="TYZ60" s="20"/>
      <c r="TZA60" s="20"/>
      <c r="TZB60" s="20"/>
      <c r="TZC60" s="20"/>
      <c r="TZD60" s="20"/>
      <c r="TZE60" s="20"/>
      <c r="TZF60" s="20"/>
      <c r="TZG60" s="20"/>
      <c r="TZH60" s="20"/>
      <c r="TZI60" s="20"/>
      <c r="TZJ60" s="20"/>
      <c r="TZK60" s="20"/>
      <c r="TZL60" s="20"/>
      <c r="TZM60" s="20"/>
      <c r="TZN60" s="20"/>
      <c r="TZO60" s="20"/>
      <c r="TZP60" s="20"/>
      <c r="TZQ60" s="20"/>
      <c r="TZR60" s="20"/>
      <c r="TZS60" s="20"/>
      <c r="TZT60" s="20"/>
      <c r="TZU60" s="20"/>
      <c r="TZV60" s="20"/>
      <c r="TZW60" s="20"/>
      <c r="TZX60" s="20"/>
      <c r="TZY60" s="20"/>
      <c r="TZZ60" s="20"/>
      <c r="UAA60" s="20"/>
      <c r="UAB60" s="20"/>
      <c r="UAC60" s="20"/>
      <c r="UAD60" s="20"/>
      <c r="UAE60" s="20"/>
      <c r="UAF60" s="20"/>
      <c r="UAG60" s="20"/>
      <c r="UAH60" s="20"/>
      <c r="UAI60" s="20"/>
      <c r="UAJ60" s="20"/>
      <c r="UAK60" s="20"/>
      <c r="UAL60" s="20"/>
      <c r="UAM60" s="20"/>
      <c r="UAN60" s="20"/>
      <c r="UAO60" s="20"/>
      <c r="UAP60" s="20"/>
      <c r="UAQ60" s="20"/>
      <c r="UAR60" s="20"/>
      <c r="UAS60" s="20"/>
      <c r="UAT60" s="20"/>
      <c r="UAU60" s="20"/>
      <c r="UAV60" s="20"/>
      <c r="UAW60" s="20"/>
      <c r="UAX60" s="20"/>
      <c r="UAY60" s="20"/>
      <c r="UAZ60" s="20"/>
      <c r="UBA60" s="20"/>
      <c r="UBB60" s="20"/>
      <c r="UBC60" s="20"/>
      <c r="UBD60" s="20"/>
      <c r="UBE60" s="20"/>
      <c r="UBF60" s="20"/>
      <c r="UBG60" s="20"/>
      <c r="UBH60" s="20"/>
      <c r="UBI60" s="20"/>
      <c r="UBJ60" s="20"/>
      <c r="UBK60" s="20"/>
      <c r="UBL60" s="20"/>
      <c r="UBM60" s="20"/>
      <c r="UBN60" s="20"/>
      <c r="UBO60" s="20"/>
      <c r="UBP60" s="20"/>
      <c r="UBQ60" s="20"/>
      <c r="UBR60" s="20"/>
      <c r="UBS60" s="20"/>
      <c r="UBT60" s="20"/>
      <c r="UBU60" s="20"/>
      <c r="UBV60" s="20"/>
      <c r="UBW60" s="20"/>
      <c r="UBX60" s="20"/>
      <c r="UBY60" s="20"/>
      <c r="UBZ60" s="20"/>
      <c r="UCA60" s="20"/>
      <c r="UCB60" s="20"/>
      <c r="UCC60" s="20"/>
      <c r="UCD60" s="20"/>
      <c r="UCE60" s="20"/>
      <c r="UCF60" s="20"/>
      <c r="UCG60" s="20"/>
      <c r="UCH60" s="20"/>
      <c r="UCI60" s="20"/>
      <c r="UCJ60" s="20"/>
      <c r="UCK60" s="20"/>
      <c r="UCL60" s="20"/>
      <c r="UCM60" s="20"/>
      <c r="UCN60" s="20"/>
      <c r="UCO60" s="20"/>
      <c r="UCP60" s="20"/>
      <c r="UCQ60" s="20"/>
      <c r="UCR60" s="20"/>
      <c r="UCS60" s="20"/>
      <c r="UCT60" s="20"/>
      <c r="UCU60" s="20"/>
      <c r="UCV60" s="20"/>
      <c r="UCW60" s="20"/>
      <c r="UCX60" s="20"/>
      <c r="UCY60" s="20"/>
      <c r="UCZ60" s="20"/>
      <c r="UDA60" s="20"/>
      <c r="UDB60" s="20"/>
      <c r="UDC60" s="20"/>
      <c r="UDD60" s="20"/>
      <c r="UDE60" s="20"/>
      <c r="UDF60" s="20"/>
      <c r="UDG60" s="20"/>
      <c r="UDH60" s="20"/>
      <c r="UDI60" s="20"/>
      <c r="UDJ60" s="20"/>
      <c r="UDK60" s="20"/>
      <c r="UDL60" s="20"/>
      <c r="UDM60" s="20"/>
      <c r="UDN60" s="20"/>
      <c r="UDO60" s="20"/>
      <c r="UDP60" s="20"/>
      <c r="UDQ60" s="20"/>
      <c r="UDR60" s="20"/>
      <c r="UDS60" s="20"/>
      <c r="UDT60" s="20"/>
      <c r="UDU60" s="20"/>
      <c r="UDV60" s="20"/>
      <c r="UDW60" s="20"/>
      <c r="UDX60" s="20"/>
      <c r="UDY60" s="20"/>
      <c r="UDZ60" s="20"/>
      <c r="UEA60" s="20"/>
      <c r="UEB60" s="20"/>
      <c r="UEC60" s="20"/>
      <c r="UED60" s="20"/>
      <c r="UEE60" s="20"/>
      <c r="UEF60" s="20"/>
      <c r="UEG60" s="20"/>
      <c r="UEH60" s="20"/>
      <c r="UEI60" s="20"/>
      <c r="UEJ60" s="20"/>
      <c r="UEK60" s="20"/>
      <c r="UEL60" s="20"/>
      <c r="UEM60" s="20"/>
      <c r="UEN60" s="20"/>
      <c r="UEO60" s="20"/>
      <c r="UEP60" s="20"/>
      <c r="UEQ60" s="20"/>
      <c r="UER60" s="20"/>
      <c r="UES60" s="20"/>
      <c r="UET60" s="20"/>
      <c r="UEU60" s="20"/>
      <c r="UEV60" s="20"/>
      <c r="UEW60" s="20"/>
      <c r="UEX60" s="20"/>
      <c r="UEY60" s="20"/>
      <c r="UEZ60" s="20"/>
      <c r="UFA60" s="20"/>
      <c r="UFB60" s="20"/>
      <c r="UFC60" s="20"/>
      <c r="UFD60" s="20"/>
      <c r="UFE60" s="20"/>
      <c r="UFF60" s="20"/>
      <c r="UFG60" s="20"/>
      <c r="UFH60" s="20"/>
      <c r="UFI60" s="20"/>
      <c r="UFJ60" s="20"/>
      <c r="UFK60" s="20"/>
      <c r="UFL60" s="20"/>
      <c r="UFM60" s="20"/>
      <c r="UFN60" s="20"/>
      <c r="UFO60" s="20"/>
      <c r="UFP60" s="20"/>
      <c r="UFQ60" s="20"/>
      <c r="UFR60" s="20"/>
      <c r="UFS60" s="20"/>
      <c r="UFT60" s="20"/>
      <c r="UFU60" s="20"/>
      <c r="UFV60" s="20"/>
      <c r="UFW60" s="20"/>
      <c r="UFX60" s="20"/>
      <c r="UFY60" s="20"/>
      <c r="UFZ60" s="20"/>
      <c r="UGA60" s="20"/>
      <c r="UGB60" s="20"/>
      <c r="UGC60" s="20"/>
      <c r="UGD60" s="20"/>
      <c r="UGE60" s="20"/>
      <c r="UGF60" s="20"/>
      <c r="UGG60" s="20"/>
      <c r="UGH60" s="20"/>
      <c r="UGI60" s="20"/>
      <c r="UGJ60" s="20"/>
      <c r="UGK60" s="20"/>
      <c r="UGL60" s="20"/>
      <c r="UGM60" s="20"/>
      <c r="UGN60" s="20"/>
      <c r="UGO60" s="20"/>
      <c r="UGP60" s="20"/>
      <c r="UGQ60" s="20"/>
      <c r="UGR60" s="20"/>
      <c r="UGS60" s="20"/>
      <c r="UGT60" s="20"/>
      <c r="UGU60" s="20"/>
      <c r="UGV60" s="20"/>
      <c r="UGW60" s="20"/>
      <c r="UGX60" s="20"/>
      <c r="UGY60" s="20"/>
      <c r="UGZ60" s="20"/>
      <c r="UHA60" s="20"/>
      <c r="UHB60" s="20"/>
      <c r="UHC60" s="20"/>
      <c r="UHD60" s="20"/>
      <c r="UHE60" s="20"/>
      <c r="UHF60" s="20"/>
      <c r="UHG60" s="20"/>
      <c r="UHH60" s="20"/>
      <c r="UHI60" s="20"/>
      <c r="UHJ60" s="20"/>
      <c r="UHK60" s="20"/>
      <c r="UHL60" s="20"/>
      <c r="UHM60" s="20"/>
      <c r="UHN60" s="20"/>
      <c r="UHO60" s="20"/>
      <c r="UHP60" s="20"/>
      <c r="UHQ60" s="20"/>
      <c r="UHR60" s="20"/>
      <c r="UHS60" s="20"/>
      <c r="UHT60" s="20"/>
      <c r="UHU60" s="20"/>
      <c r="UHV60" s="20"/>
      <c r="UHW60" s="20"/>
      <c r="UHX60" s="20"/>
      <c r="UHY60" s="20"/>
      <c r="UHZ60" s="20"/>
      <c r="UIA60" s="20"/>
      <c r="UIB60" s="20"/>
      <c r="UIC60" s="20"/>
      <c r="UID60" s="20"/>
      <c r="UIE60" s="20"/>
      <c r="UIF60" s="20"/>
      <c r="UIG60" s="20"/>
      <c r="UIH60" s="20"/>
      <c r="UII60" s="20"/>
      <c r="UIJ60" s="20"/>
      <c r="UIK60" s="20"/>
      <c r="UIL60" s="20"/>
      <c r="UIM60" s="20"/>
      <c r="UIN60" s="20"/>
      <c r="UIO60" s="20"/>
      <c r="UIP60" s="20"/>
      <c r="UIQ60" s="20"/>
      <c r="UIR60" s="20"/>
      <c r="UIS60" s="20"/>
      <c r="UIT60" s="20"/>
      <c r="UIU60" s="20"/>
      <c r="UIV60" s="20"/>
      <c r="UIW60" s="20"/>
      <c r="UIX60" s="20"/>
      <c r="UIY60" s="20"/>
      <c r="UIZ60" s="20"/>
      <c r="UJA60" s="20"/>
      <c r="UJB60" s="20"/>
      <c r="UJC60" s="20"/>
      <c r="UJD60" s="20"/>
      <c r="UJE60" s="20"/>
      <c r="UJF60" s="20"/>
      <c r="UJG60" s="20"/>
      <c r="UJH60" s="20"/>
      <c r="UJI60" s="20"/>
      <c r="UJJ60" s="20"/>
      <c r="UJK60" s="20"/>
      <c r="UJL60" s="20"/>
      <c r="UJM60" s="20"/>
      <c r="UJN60" s="20"/>
      <c r="UJO60" s="20"/>
      <c r="UJP60" s="20"/>
      <c r="UJQ60" s="20"/>
      <c r="UJR60" s="20"/>
      <c r="UJS60" s="20"/>
      <c r="UJT60" s="20"/>
      <c r="UJU60" s="20"/>
      <c r="UJV60" s="20"/>
      <c r="UJW60" s="20"/>
      <c r="UJX60" s="20"/>
      <c r="UJY60" s="20"/>
      <c r="UJZ60" s="20"/>
      <c r="UKA60" s="20"/>
      <c r="UKB60" s="20"/>
      <c r="UKC60" s="20"/>
      <c r="UKD60" s="20"/>
      <c r="UKE60" s="20"/>
      <c r="UKF60" s="20"/>
      <c r="UKG60" s="20"/>
      <c r="UKH60" s="20"/>
      <c r="UKI60" s="20"/>
      <c r="UKJ60" s="20"/>
      <c r="UKK60" s="20"/>
      <c r="UKL60" s="20"/>
      <c r="UKM60" s="20"/>
      <c r="UKN60" s="20"/>
      <c r="UKO60" s="20"/>
      <c r="UKP60" s="20"/>
      <c r="UKQ60" s="20"/>
      <c r="UKR60" s="20"/>
      <c r="UKS60" s="20"/>
      <c r="UKT60" s="20"/>
      <c r="UKU60" s="20"/>
      <c r="UKV60" s="20"/>
      <c r="UKW60" s="20"/>
      <c r="UKX60" s="20"/>
      <c r="UKY60" s="20"/>
      <c r="UKZ60" s="20"/>
      <c r="ULA60" s="20"/>
      <c r="ULB60" s="20"/>
      <c r="ULC60" s="20"/>
      <c r="ULD60" s="20"/>
      <c r="ULE60" s="20"/>
      <c r="ULF60" s="20"/>
      <c r="ULG60" s="20"/>
      <c r="ULH60" s="20"/>
      <c r="ULI60" s="20"/>
      <c r="ULJ60" s="20"/>
      <c r="ULK60" s="20"/>
      <c r="ULL60" s="20"/>
      <c r="ULM60" s="20"/>
      <c r="ULN60" s="20"/>
      <c r="ULO60" s="20"/>
      <c r="ULP60" s="20"/>
      <c r="ULQ60" s="20"/>
      <c r="ULR60" s="20"/>
      <c r="ULS60" s="20"/>
      <c r="ULT60" s="20"/>
      <c r="ULU60" s="20"/>
      <c r="ULV60" s="20"/>
      <c r="ULW60" s="20"/>
      <c r="ULX60" s="20"/>
      <c r="ULY60" s="20"/>
      <c r="ULZ60" s="20"/>
      <c r="UMA60" s="20"/>
      <c r="UMB60" s="20"/>
      <c r="UMC60" s="20"/>
      <c r="UMD60" s="20"/>
      <c r="UME60" s="20"/>
      <c r="UMF60" s="20"/>
      <c r="UMG60" s="20"/>
      <c r="UMH60" s="20"/>
      <c r="UMI60" s="20"/>
      <c r="UMJ60" s="20"/>
      <c r="UMK60" s="20"/>
      <c r="UML60" s="20"/>
      <c r="UMM60" s="20"/>
      <c r="UMN60" s="20"/>
      <c r="UMO60" s="20"/>
      <c r="UMP60" s="20"/>
      <c r="UMQ60" s="20"/>
      <c r="UMR60" s="20"/>
      <c r="UMS60" s="20"/>
      <c r="UMT60" s="20"/>
      <c r="UMU60" s="20"/>
      <c r="UMV60" s="20"/>
      <c r="UMW60" s="20"/>
      <c r="UMX60" s="20"/>
      <c r="UMY60" s="20"/>
      <c r="UMZ60" s="20"/>
      <c r="UNA60" s="20"/>
      <c r="UNB60" s="20"/>
      <c r="UNC60" s="20"/>
      <c r="UND60" s="20"/>
      <c r="UNE60" s="20"/>
      <c r="UNF60" s="20"/>
      <c r="UNG60" s="20"/>
      <c r="UNH60" s="20"/>
      <c r="UNI60" s="20"/>
      <c r="UNJ60" s="20"/>
      <c r="UNK60" s="20"/>
      <c r="UNL60" s="20"/>
      <c r="UNM60" s="20"/>
      <c r="UNN60" s="20"/>
      <c r="UNO60" s="20"/>
      <c r="UNP60" s="20"/>
      <c r="UNQ60" s="20"/>
      <c r="UNR60" s="20"/>
      <c r="UNS60" s="20"/>
      <c r="UNT60" s="20"/>
      <c r="UNU60" s="20"/>
      <c r="UNV60" s="20"/>
      <c r="UNW60" s="20"/>
      <c r="UNX60" s="20"/>
      <c r="UNY60" s="20"/>
      <c r="UNZ60" s="20"/>
      <c r="UOA60" s="20"/>
      <c r="UOB60" s="20"/>
      <c r="UOC60" s="20"/>
      <c r="UOD60" s="20"/>
      <c r="UOE60" s="20"/>
      <c r="UOF60" s="20"/>
      <c r="UOG60" s="20"/>
      <c r="UOH60" s="20"/>
      <c r="UOI60" s="20"/>
      <c r="UOJ60" s="20"/>
      <c r="UOK60" s="20"/>
      <c r="UOL60" s="20"/>
      <c r="UOM60" s="20"/>
      <c r="UON60" s="20"/>
      <c r="UOO60" s="20"/>
      <c r="UOP60" s="20"/>
      <c r="UOQ60" s="20"/>
      <c r="UOR60" s="20"/>
      <c r="UOS60" s="20"/>
      <c r="UOT60" s="20"/>
      <c r="UOU60" s="20"/>
      <c r="UOV60" s="20"/>
      <c r="UOW60" s="20"/>
      <c r="UOX60" s="20"/>
      <c r="UOY60" s="20"/>
      <c r="UOZ60" s="20"/>
      <c r="UPA60" s="20"/>
      <c r="UPB60" s="20"/>
      <c r="UPC60" s="20"/>
      <c r="UPD60" s="20"/>
      <c r="UPE60" s="20"/>
      <c r="UPF60" s="20"/>
      <c r="UPG60" s="20"/>
      <c r="UPH60" s="20"/>
      <c r="UPI60" s="20"/>
      <c r="UPJ60" s="20"/>
      <c r="UPK60" s="20"/>
      <c r="UPL60" s="20"/>
      <c r="UPM60" s="20"/>
      <c r="UPN60" s="20"/>
      <c r="UPO60" s="20"/>
      <c r="UPP60" s="20"/>
      <c r="UPQ60" s="20"/>
      <c r="UPR60" s="20"/>
      <c r="UPS60" s="20"/>
      <c r="UPT60" s="20"/>
      <c r="UPU60" s="20"/>
      <c r="UPV60" s="20"/>
      <c r="UPW60" s="20"/>
      <c r="UPX60" s="20"/>
      <c r="UPY60" s="20"/>
      <c r="UPZ60" s="20"/>
      <c r="UQA60" s="20"/>
      <c r="UQB60" s="20"/>
      <c r="UQC60" s="20"/>
      <c r="UQD60" s="20"/>
      <c r="UQE60" s="20"/>
      <c r="UQF60" s="20"/>
      <c r="UQG60" s="20"/>
      <c r="UQH60" s="20"/>
      <c r="UQI60" s="20"/>
      <c r="UQJ60" s="20"/>
      <c r="UQK60" s="20"/>
      <c r="UQL60" s="20"/>
      <c r="UQM60" s="20"/>
      <c r="UQN60" s="20"/>
      <c r="UQO60" s="20"/>
      <c r="UQP60" s="20"/>
      <c r="UQQ60" s="20"/>
      <c r="UQR60" s="20"/>
      <c r="UQS60" s="20"/>
      <c r="UQT60" s="20"/>
      <c r="UQU60" s="20"/>
      <c r="UQV60" s="20"/>
      <c r="UQW60" s="20"/>
      <c r="UQX60" s="20"/>
      <c r="UQY60" s="20"/>
      <c r="UQZ60" s="20"/>
      <c r="URA60" s="20"/>
      <c r="URB60" s="20"/>
      <c r="URC60" s="20"/>
      <c r="URD60" s="20"/>
      <c r="URE60" s="20"/>
      <c r="URF60" s="20"/>
      <c r="URG60" s="20"/>
      <c r="URH60" s="20"/>
      <c r="URI60" s="20"/>
      <c r="URJ60" s="20"/>
      <c r="URK60" s="20"/>
      <c r="URL60" s="20"/>
      <c r="URM60" s="20"/>
      <c r="URN60" s="20"/>
      <c r="URO60" s="20"/>
      <c r="URP60" s="20"/>
      <c r="URQ60" s="20"/>
      <c r="URR60" s="20"/>
      <c r="URS60" s="20"/>
      <c r="URT60" s="20"/>
      <c r="URU60" s="20"/>
      <c r="URV60" s="20"/>
      <c r="URW60" s="20"/>
      <c r="URX60" s="20"/>
      <c r="URY60" s="20"/>
      <c r="URZ60" s="20"/>
      <c r="USA60" s="20"/>
      <c r="USB60" s="20"/>
      <c r="USC60" s="20"/>
      <c r="USD60" s="20"/>
      <c r="USE60" s="20"/>
      <c r="USF60" s="20"/>
      <c r="USG60" s="20"/>
      <c r="USH60" s="20"/>
      <c r="USI60" s="20"/>
      <c r="USJ60" s="20"/>
      <c r="USK60" s="20"/>
      <c r="USL60" s="20"/>
      <c r="USM60" s="20"/>
      <c r="USN60" s="20"/>
      <c r="USO60" s="20"/>
      <c r="USP60" s="20"/>
      <c r="USQ60" s="20"/>
      <c r="USR60" s="20"/>
      <c r="USS60" s="20"/>
      <c r="UST60" s="20"/>
      <c r="USU60" s="20"/>
      <c r="USV60" s="20"/>
      <c r="USW60" s="20"/>
      <c r="USX60" s="20"/>
      <c r="USY60" s="20"/>
      <c r="USZ60" s="20"/>
      <c r="UTA60" s="20"/>
      <c r="UTB60" s="20"/>
      <c r="UTC60" s="20"/>
      <c r="UTD60" s="20"/>
      <c r="UTE60" s="20"/>
      <c r="UTF60" s="20"/>
      <c r="UTG60" s="20"/>
      <c r="UTH60" s="20"/>
      <c r="UTI60" s="20"/>
      <c r="UTJ60" s="20"/>
      <c r="UTK60" s="20"/>
      <c r="UTL60" s="20"/>
      <c r="UTM60" s="20"/>
      <c r="UTN60" s="20"/>
      <c r="UTO60" s="20"/>
      <c r="UTP60" s="20"/>
      <c r="UTQ60" s="20"/>
      <c r="UTR60" s="20"/>
      <c r="UTS60" s="20"/>
      <c r="UTT60" s="20"/>
      <c r="UTU60" s="20"/>
      <c r="UTV60" s="20"/>
      <c r="UTW60" s="20"/>
      <c r="UTX60" s="20"/>
      <c r="UTY60" s="20"/>
      <c r="UTZ60" s="20"/>
      <c r="UUA60" s="20"/>
      <c r="UUB60" s="20"/>
      <c r="UUC60" s="20"/>
      <c r="UUD60" s="20"/>
      <c r="UUE60" s="20"/>
      <c r="UUF60" s="20"/>
      <c r="UUG60" s="20"/>
      <c r="UUH60" s="20"/>
      <c r="UUI60" s="20"/>
      <c r="UUJ60" s="20"/>
      <c r="UUK60" s="20"/>
      <c r="UUL60" s="20"/>
      <c r="UUM60" s="20"/>
      <c r="UUN60" s="20"/>
      <c r="UUO60" s="20"/>
      <c r="UUP60" s="20"/>
      <c r="UUQ60" s="20"/>
      <c r="UUR60" s="20"/>
      <c r="UUS60" s="20"/>
      <c r="UUT60" s="20"/>
      <c r="UUU60" s="20"/>
      <c r="UUV60" s="20"/>
      <c r="UUW60" s="20"/>
      <c r="UUX60" s="20"/>
      <c r="UUY60" s="20"/>
      <c r="UUZ60" s="20"/>
      <c r="UVA60" s="20"/>
      <c r="UVB60" s="20"/>
      <c r="UVC60" s="20"/>
      <c r="UVD60" s="20"/>
      <c r="UVE60" s="20"/>
      <c r="UVF60" s="20"/>
      <c r="UVG60" s="20"/>
      <c r="UVH60" s="20"/>
      <c r="UVI60" s="20"/>
      <c r="UVJ60" s="20"/>
      <c r="UVK60" s="20"/>
      <c r="UVL60" s="20"/>
      <c r="UVM60" s="20"/>
      <c r="UVN60" s="20"/>
      <c r="UVO60" s="20"/>
      <c r="UVP60" s="20"/>
      <c r="UVQ60" s="20"/>
      <c r="UVR60" s="20"/>
      <c r="UVS60" s="20"/>
      <c r="UVT60" s="20"/>
      <c r="UVU60" s="20"/>
      <c r="UVV60" s="20"/>
      <c r="UVW60" s="20"/>
      <c r="UVX60" s="20"/>
      <c r="UVY60" s="20"/>
      <c r="UVZ60" s="20"/>
      <c r="UWA60" s="20"/>
      <c r="UWB60" s="20"/>
      <c r="UWC60" s="20"/>
      <c r="UWD60" s="20"/>
      <c r="UWE60" s="20"/>
      <c r="UWF60" s="20"/>
      <c r="UWG60" s="20"/>
      <c r="UWH60" s="20"/>
      <c r="UWI60" s="20"/>
      <c r="UWJ60" s="20"/>
      <c r="UWK60" s="20"/>
      <c r="UWL60" s="20"/>
      <c r="UWM60" s="20"/>
      <c r="UWN60" s="20"/>
      <c r="UWO60" s="20"/>
      <c r="UWP60" s="20"/>
      <c r="UWQ60" s="20"/>
      <c r="UWR60" s="20"/>
      <c r="UWS60" s="20"/>
      <c r="UWT60" s="20"/>
      <c r="UWU60" s="20"/>
      <c r="UWV60" s="20"/>
      <c r="UWW60" s="20"/>
      <c r="UWX60" s="20"/>
      <c r="UWY60" s="20"/>
      <c r="UWZ60" s="20"/>
      <c r="UXA60" s="20"/>
      <c r="UXB60" s="20"/>
      <c r="UXC60" s="20"/>
      <c r="UXD60" s="20"/>
      <c r="UXE60" s="20"/>
      <c r="UXF60" s="20"/>
      <c r="UXG60" s="20"/>
      <c r="UXH60" s="20"/>
      <c r="UXI60" s="20"/>
      <c r="UXJ60" s="20"/>
      <c r="UXK60" s="20"/>
      <c r="UXL60" s="20"/>
      <c r="UXM60" s="20"/>
      <c r="UXN60" s="20"/>
      <c r="UXO60" s="20"/>
      <c r="UXP60" s="20"/>
      <c r="UXQ60" s="20"/>
      <c r="UXR60" s="20"/>
      <c r="UXS60" s="20"/>
      <c r="UXT60" s="20"/>
      <c r="UXU60" s="20"/>
      <c r="UXV60" s="20"/>
      <c r="UXW60" s="20"/>
      <c r="UXX60" s="20"/>
      <c r="UXY60" s="20"/>
      <c r="UXZ60" s="20"/>
      <c r="UYA60" s="20"/>
      <c r="UYB60" s="20"/>
      <c r="UYC60" s="20"/>
      <c r="UYD60" s="20"/>
      <c r="UYE60" s="20"/>
      <c r="UYF60" s="20"/>
      <c r="UYG60" s="20"/>
      <c r="UYH60" s="20"/>
      <c r="UYI60" s="20"/>
      <c r="UYJ60" s="20"/>
      <c r="UYK60" s="20"/>
      <c r="UYL60" s="20"/>
      <c r="UYM60" s="20"/>
      <c r="UYN60" s="20"/>
      <c r="UYO60" s="20"/>
      <c r="UYP60" s="20"/>
      <c r="UYQ60" s="20"/>
      <c r="UYR60" s="20"/>
      <c r="UYS60" s="20"/>
      <c r="UYT60" s="20"/>
      <c r="UYU60" s="20"/>
      <c r="UYV60" s="20"/>
      <c r="UYW60" s="20"/>
      <c r="UYX60" s="20"/>
      <c r="UYY60" s="20"/>
      <c r="UYZ60" s="20"/>
      <c r="UZA60" s="20"/>
      <c r="UZB60" s="20"/>
      <c r="UZC60" s="20"/>
      <c r="UZD60" s="20"/>
      <c r="UZE60" s="20"/>
      <c r="UZF60" s="20"/>
      <c r="UZG60" s="20"/>
      <c r="UZH60" s="20"/>
      <c r="UZI60" s="20"/>
      <c r="UZJ60" s="20"/>
      <c r="UZK60" s="20"/>
      <c r="UZL60" s="20"/>
      <c r="UZM60" s="20"/>
      <c r="UZN60" s="20"/>
      <c r="UZO60" s="20"/>
      <c r="UZP60" s="20"/>
      <c r="UZQ60" s="20"/>
      <c r="UZR60" s="20"/>
      <c r="UZS60" s="20"/>
      <c r="UZT60" s="20"/>
      <c r="UZU60" s="20"/>
      <c r="UZV60" s="20"/>
      <c r="UZW60" s="20"/>
      <c r="UZX60" s="20"/>
      <c r="UZY60" s="20"/>
      <c r="UZZ60" s="20"/>
      <c r="VAA60" s="20"/>
      <c r="VAB60" s="20"/>
      <c r="VAC60" s="20"/>
      <c r="VAD60" s="20"/>
      <c r="VAE60" s="20"/>
      <c r="VAF60" s="20"/>
      <c r="VAG60" s="20"/>
      <c r="VAH60" s="20"/>
      <c r="VAI60" s="20"/>
      <c r="VAJ60" s="20"/>
      <c r="VAK60" s="20"/>
      <c r="VAL60" s="20"/>
      <c r="VAM60" s="20"/>
      <c r="VAN60" s="20"/>
      <c r="VAO60" s="20"/>
      <c r="VAP60" s="20"/>
      <c r="VAQ60" s="20"/>
      <c r="VAR60" s="20"/>
      <c r="VAS60" s="20"/>
      <c r="VAT60" s="20"/>
      <c r="VAU60" s="20"/>
      <c r="VAV60" s="20"/>
      <c r="VAW60" s="20"/>
      <c r="VAX60" s="20"/>
      <c r="VAY60" s="20"/>
      <c r="VAZ60" s="20"/>
      <c r="VBA60" s="20"/>
      <c r="VBB60" s="20"/>
      <c r="VBC60" s="20"/>
      <c r="VBD60" s="20"/>
      <c r="VBE60" s="20"/>
      <c r="VBF60" s="20"/>
      <c r="VBG60" s="20"/>
      <c r="VBH60" s="20"/>
      <c r="VBI60" s="20"/>
      <c r="VBJ60" s="20"/>
      <c r="VBK60" s="20"/>
      <c r="VBL60" s="20"/>
      <c r="VBM60" s="20"/>
      <c r="VBN60" s="20"/>
      <c r="VBO60" s="20"/>
      <c r="VBP60" s="20"/>
      <c r="VBQ60" s="20"/>
      <c r="VBR60" s="20"/>
      <c r="VBS60" s="20"/>
      <c r="VBT60" s="20"/>
      <c r="VBU60" s="20"/>
      <c r="VBV60" s="20"/>
      <c r="VBW60" s="20"/>
      <c r="VBX60" s="20"/>
      <c r="VBY60" s="20"/>
      <c r="VBZ60" s="20"/>
      <c r="VCA60" s="20"/>
      <c r="VCB60" s="20"/>
      <c r="VCC60" s="20"/>
      <c r="VCD60" s="20"/>
      <c r="VCE60" s="20"/>
      <c r="VCF60" s="20"/>
      <c r="VCG60" s="20"/>
      <c r="VCH60" s="20"/>
      <c r="VCI60" s="20"/>
      <c r="VCJ60" s="20"/>
      <c r="VCK60" s="20"/>
      <c r="VCL60" s="20"/>
      <c r="VCM60" s="20"/>
      <c r="VCN60" s="20"/>
      <c r="VCO60" s="20"/>
      <c r="VCP60" s="20"/>
      <c r="VCQ60" s="20"/>
      <c r="VCR60" s="20"/>
      <c r="VCS60" s="20"/>
      <c r="VCT60" s="20"/>
      <c r="VCU60" s="20"/>
      <c r="VCV60" s="20"/>
      <c r="VCW60" s="20"/>
      <c r="VCX60" s="20"/>
      <c r="VCY60" s="20"/>
      <c r="VCZ60" s="20"/>
      <c r="VDA60" s="20"/>
      <c r="VDB60" s="20"/>
      <c r="VDC60" s="20"/>
      <c r="VDD60" s="20"/>
      <c r="VDE60" s="20"/>
      <c r="VDF60" s="20"/>
      <c r="VDG60" s="20"/>
      <c r="VDH60" s="20"/>
      <c r="VDI60" s="20"/>
      <c r="VDJ60" s="20"/>
      <c r="VDK60" s="20"/>
      <c r="VDL60" s="20"/>
      <c r="VDM60" s="20"/>
      <c r="VDN60" s="20"/>
      <c r="VDO60" s="20"/>
      <c r="VDP60" s="20"/>
      <c r="VDQ60" s="20"/>
      <c r="VDR60" s="20"/>
      <c r="VDS60" s="20"/>
      <c r="VDT60" s="20"/>
      <c r="VDU60" s="20"/>
      <c r="VDV60" s="20"/>
      <c r="VDW60" s="20"/>
      <c r="VDX60" s="20"/>
      <c r="VDY60" s="20"/>
      <c r="VDZ60" s="20"/>
      <c r="VEA60" s="20"/>
      <c r="VEB60" s="20"/>
      <c r="VEC60" s="20"/>
      <c r="VED60" s="20"/>
      <c r="VEE60" s="20"/>
      <c r="VEF60" s="20"/>
      <c r="VEG60" s="20"/>
      <c r="VEH60" s="20"/>
      <c r="VEI60" s="20"/>
      <c r="VEJ60" s="20"/>
      <c r="VEK60" s="20"/>
      <c r="VEL60" s="20"/>
      <c r="VEM60" s="20"/>
      <c r="VEN60" s="20"/>
      <c r="VEO60" s="20"/>
      <c r="VEP60" s="20"/>
      <c r="VEQ60" s="20"/>
      <c r="VER60" s="20"/>
      <c r="VES60" s="20"/>
      <c r="VET60" s="20"/>
      <c r="VEU60" s="20"/>
      <c r="VEV60" s="20"/>
      <c r="VEW60" s="20"/>
      <c r="VEX60" s="20"/>
      <c r="VEY60" s="20"/>
      <c r="VEZ60" s="20"/>
      <c r="VFA60" s="20"/>
      <c r="VFB60" s="20"/>
      <c r="VFC60" s="20"/>
      <c r="VFD60" s="20"/>
      <c r="VFE60" s="20"/>
      <c r="VFF60" s="20"/>
      <c r="VFG60" s="20"/>
      <c r="VFH60" s="20"/>
      <c r="VFI60" s="20"/>
      <c r="VFJ60" s="20"/>
      <c r="VFK60" s="20"/>
      <c r="VFL60" s="20"/>
      <c r="VFM60" s="20"/>
      <c r="VFN60" s="20"/>
      <c r="VFO60" s="20"/>
      <c r="VFP60" s="20"/>
      <c r="VFQ60" s="20"/>
      <c r="VFR60" s="20"/>
      <c r="VFS60" s="20"/>
      <c r="VFT60" s="20"/>
      <c r="VFU60" s="20"/>
      <c r="VFV60" s="20"/>
      <c r="VFW60" s="20"/>
      <c r="VFX60" s="20"/>
      <c r="VFY60" s="20"/>
      <c r="VFZ60" s="20"/>
      <c r="VGA60" s="20"/>
      <c r="VGB60" s="20"/>
      <c r="VGC60" s="20"/>
      <c r="VGD60" s="20"/>
      <c r="VGE60" s="20"/>
      <c r="VGF60" s="20"/>
      <c r="VGG60" s="20"/>
      <c r="VGH60" s="20"/>
      <c r="VGI60" s="20"/>
      <c r="VGJ60" s="20"/>
      <c r="VGK60" s="20"/>
      <c r="VGL60" s="20"/>
      <c r="VGM60" s="20"/>
      <c r="VGN60" s="20"/>
      <c r="VGO60" s="20"/>
      <c r="VGP60" s="20"/>
      <c r="VGQ60" s="20"/>
      <c r="VGR60" s="20"/>
      <c r="VGS60" s="20"/>
      <c r="VGT60" s="20"/>
      <c r="VGU60" s="20"/>
      <c r="VGV60" s="20"/>
      <c r="VGW60" s="20"/>
      <c r="VGX60" s="20"/>
      <c r="VGY60" s="20"/>
      <c r="VGZ60" s="20"/>
      <c r="VHA60" s="20"/>
      <c r="VHB60" s="20"/>
      <c r="VHC60" s="20"/>
      <c r="VHD60" s="20"/>
      <c r="VHE60" s="20"/>
      <c r="VHF60" s="20"/>
      <c r="VHG60" s="20"/>
      <c r="VHH60" s="20"/>
      <c r="VHI60" s="20"/>
      <c r="VHJ60" s="20"/>
      <c r="VHK60" s="20"/>
      <c r="VHL60" s="20"/>
      <c r="VHM60" s="20"/>
      <c r="VHN60" s="20"/>
      <c r="VHO60" s="20"/>
      <c r="VHP60" s="20"/>
      <c r="VHQ60" s="20"/>
      <c r="VHR60" s="20"/>
      <c r="VHS60" s="20"/>
      <c r="VHT60" s="20"/>
      <c r="VHU60" s="20"/>
      <c r="VHV60" s="20"/>
      <c r="VHW60" s="20"/>
      <c r="VHX60" s="20"/>
      <c r="VHY60" s="20"/>
      <c r="VHZ60" s="20"/>
      <c r="VIA60" s="20"/>
      <c r="VIB60" s="20"/>
      <c r="VIC60" s="20"/>
      <c r="VID60" s="20"/>
      <c r="VIE60" s="20"/>
      <c r="VIF60" s="20"/>
      <c r="VIG60" s="20"/>
      <c r="VIH60" s="20"/>
      <c r="VII60" s="20"/>
      <c r="VIJ60" s="20"/>
      <c r="VIK60" s="20"/>
      <c r="VIL60" s="20"/>
      <c r="VIM60" s="20"/>
      <c r="VIN60" s="20"/>
      <c r="VIO60" s="20"/>
      <c r="VIP60" s="20"/>
      <c r="VIQ60" s="20"/>
      <c r="VIR60" s="20"/>
      <c r="VIS60" s="20"/>
      <c r="VIT60" s="20"/>
      <c r="VIU60" s="20"/>
      <c r="VIV60" s="20"/>
      <c r="VIW60" s="20"/>
      <c r="VIX60" s="20"/>
      <c r="VIY60" s="20"/>
      <c r="VIZ60" s="20"/>
      <c r="VJA60" s="20"/>
      <c r="VJB60" s="20"/>
      <c r="VJC60" s="20"/>
      <c r="VJD60" s="20"/>
      <c r="VJE60" s="20"/>
      <c r="VJF60" s="20"/>
      <c r="VJG60" s="20"/>
      <c r="VJH60" s="20"/>
      <c r="VJI60" s="20"/>
      <c r="VJJ60" s="20"/>
      <c r="VJK60" s="20"/>
      <c r="VJL60" s="20"/>
      <c r="VJM60" s="20"/>
      <c r="VJN60" s="20"/>
      <c r="VJO60" s="20"/>
      <c r="VJP60" s="20"/>
      <c r="VJQ60" s="20"/>
      <c r="VJR60" s="20"/>
      <c r="VJS60" s="20"/>
      <c r="VJT60" s="20"/>
      <c r="VJU60" s="20"/>
      <c r="VJV60" s="20"/>
      <c r="VJW60" s="20"/>
      <c r="VJX60" s="20"/>
      <c r="VJY60" s="20"/>
      <c r="VJZ60" s="20"/>
      <c r="VKA60" s="20"/>
      <c r="VKB60" s="20"/>
      <c r="VKC60" s="20"/>
      <c r="VKD60" s="20"/>
      <c r="VKE60" s="20"/>
      <c r="VKF60" s="20"/>
      <c r="VKG60" s="20"/>
      <c r="VKH60" s="20"/>
      <c r="VKI60" s="20"/>
      <c r="VKJ60" s="20"/>
      <c r="VKK60" s="20"/>
      <c r="VKL60" s="20"/>
      <c r="VKM60" s="20"/>
      <c r="VKN60" s="20"/>
      <c r="VKO60" s="20"/>
      <c r="VKP60" s="20"/>
      <c r="VKQ60" s="20"/>
      <c r="VKR60" s="20"/>
      <c r="VKS60" s="20"/>
      <c r="VKT60" s="20"/>
      <c r="VKU60" s="20"/>
      <c r="VKV60" s="20"/>
      <c r="VKW60" s="20"/>
      <c r="VKX60" s="20"/>
      <c r="VKY60" s="20"/>
      <c r="VKZ60" s="20"/>
      <c r="VLA60" s="20"/>
      <c r="VLB60" s="20"/>
      <c r="VLC60" s="20"/>
      <c r="VLD60" s="20"/>
      <c r="VLE60" s="20"/>
      <c r="VLF60" s="20"/>
      <c r="VLG60" s="20"/>
      <c r="VLH60" s="20"/>
      <c r="VLI60" s="20"/>
      <c r="VLJ60" s="20"/>
      <c r="VLK60" s="20"/>
      <c r="VLL60" s="20"/>
      <c r="VLM60" s="20"/>
      <c r="VLN60" s="20"/>
      <c r="VLO60" s="20"/>
      <c r="VLP60" s="20"/>
      <c r="VLQ60" s="20"/>
      <c r="VLR60" s="20"/>
      <c r="VLS60" s="20"/>
      <c r="VLT60" s="20"/>
      <c r="VLU60" s="20"/>
      <c r="VLV60" s="20"/>
      <c r="VLW60" s="20"/>
      <c r="VLX60" s="20"/>
      <c r="VLY60" s="20"/>
      <c r="VLZ60" s="20"/>
      <c r="VMA60" s="20"/>
      <c r="VMB60" s="20"/>
      <c r="VMC60" s="20"/>
      <c r="VMD60" s="20"/>
      <c r="VME60" s="20"/>
      <c r="VMF60" s="20"/>
      <c r="VMG60" s="20"/>
      <c r="VMH60" s="20"/>
      <c r="VMI60" s="20"/>
      <c r="VMJ60" s="20"/>
      <c r="VMK60" s="20"/>
      <c r="VML60" s="20"/>
      <c r="VMM60" s="20"/>
      <c r="VMN60" s="20"/>
      <c r="VMO60" s="20"/>
      <c r="VMP60" s="20"/>
      <c r="VMQ60" s="20"/>
      <c r="VMR60" s="20"/>
      <c r="VMS60" s="20"/>
      <c r="VMT60" s="20"/>
      <c r="VMU60" s="20"/>
      <c r="VMV60" s="20"/>
      <c r="VMW60" s="20"/>
      <c r="VMX60" s="20"/>
      <c r="VMY60" s="20"/>
      <c r="VMZ60" s="20"/>
      <c r="VNA60" s="20"/>
      <c r="VNB60" s="20"/>
      <c r="VNC60" s="20"/>
      <c r="VND60" s="20"/>
      <c r="VNE60" s="20"/>
      <c r="VNF60" s="20"/>
      <c r="VNG60" s="20"/>
      <c r="VNH60" s="20"/>
      <c r="VNI60" s="20"/>
      <c r="VNJ60" s="20"/>
      <c r="VNK60" s="20"/>
      <c r="VNL60" s="20"/>
      <c r="VNM60" s="20"/>
      <c r="VNN60" s="20"/>
      <c r="VNO60" s="20"/>
      <c r="VNP60" s="20"/>
      <c r="VNQ60" s="20"/>
      <c r="VNR60" s="20"/>
      <c r="VNS60" s="20"/>
      <c r="VNT60" s="20"/>
      <c r="VNU60" s="20"/>
      <c r="VNV60" s="20"/>
      <c r="VNW60" s="20"/>
      <c r="VNX60" s="20"/>
      <c r="VNY60" s="20"/>
      <c r="VNZ60" s="20"/>
      <c r="VOA60" s="20"/>
      <c r="VOB60" s="20"/>
      <c r="VOC60" s="20"/>
      <c r="VOD60" s="20"/>
      <c r="VOE60" s="20"/>
      <c r="VOF60" s="20"/>
      <c r="VOG60" s="20"/>
      <c r="VOH60" s="20"/>
      <c r="VOI60" s="20"/>
      <c r="VOJ60" s="20"/>
      <c r="VOK60" s="20"/>
      <c r="VOL60" s="20"/>
      <c r="VOM60" s="20"/>
      <c r="VON60" s="20"/>
      <c r="VOO60" s="20"/>
      <c r="VOP60" s="20"/>
      <c r="VOQ60" s="20"/>
      <c r="VOR60" s="20"/>
      <c r="VOS60" s="20"/>
      <c r="VOT60" s="20"/>
      <c r="VOU60" s="20"/>
      <c r="VOV60" s="20"/>
      <c r="VOW60" s="20"/>
      <c r="VOX60" s="20"/>
      <c r="VOY60" s="20"/>
      <c r="VOZ60" s="20"/>
      <c r="VPA60" s="20"/>
      <c r="VPB60" s="20"/>
      <c r="VPC60" s="20"/>
      <c r="VPD60" s="20"/>
      <c r="VPE60" s="20"/>
      <c r="VPF60" s="20"/>
      <c r="VPG60" s="20"/>
      <c r="VPH60" s="20"/>
      <c r="VPI60" s="20"/>
      <c r="VPJ60" s="20"/>
      <c r="VPK60" s="20"/>
      <c r="VPL60" s="20"/>
      <c r="VPM60" s="20"/>
      <c r="VPN60" s="20"/>
      <c r="VPO60" s="20"/>
      <c r="VPP60" s="20"/>
      <c r="VPQ60" s="20"/>
      <c r="VPR60" s="20"/>
      <c r="VPS60" s="20"/>
      <c r="VPT60" s="20"/>
      <c r="VPU60" s="20"/>
      <c r="VPV60" s="20"/>
      <c r="VPW60" s="20"/>
      <c r="VPX60" s="20"/>
      <c r="VPY60" s="20"/>
      <c r="VPZ60" s="20"/>
      <c r="VQA60" s="20"/>
      <c r="VQB60" s="20"/>
      <c r="VQC60" s="20"/>
      <c r="VQD60" s="20"/>
      <c r="VQE60" s="20"/>
      <c r="VQF60" s="20"/>
      <c r="VQG60" s="20"/>
      <c r="VQH60" s="20"/>
      <c r="VQI60" s="20"/>
      <c r="VQJ60" s="20"/>
      <c r="VQK60" s="20"/>
      <c r="VQL60" s="20"/>
      <c r="VQM60" s="20"/>
      <c r="VQN60" s="20"/>
      <c r="VQO60" s="20"/>
      <c r="VQP60" s="20"/>
      <c r="VQQ60" s="20"/>
      <c r="VQR60" s="20"/>
      <c r="VQS60" s="20"/>
      <c r="VQT60" s="20"/>
      <c r="VQU60" s="20"/>
      <c r="VQV60" s="20"/>
      <c r="VQW60" s="20"/>
      <c r="VQX60" s="20"/>
      <c r="VQY60" s="20"/>
      <c r="VQZ60" s="20"/>
      <c r="VRA60" s="20"/>
      <c r="VRB60" s="20"/>
      <c r="VRC60" s="20"/>
      <c r="VRD60" s="20"/>
      <c r="VRE60" s="20"/>
      <c r="VRF60" s="20"/>
      <c r="VRG60" s="20"/>
      <c r="VRH60" s="20"/>
      <c r="VRI60" s="20"/>
      <c r="VRJ60" s="20"/>
      <c r="VRK60" s="20"/>
      <c r="VRL60" s="20"/>
      <c r="VRM60" s="20"/>
      <c r="VRN60" s="20"/>
      <c r="VRO60" s="20"/>
      <c r="VRP60" s="20"/>
      <c r="VRQ60" s="20"/>
      <c r="VRR60" s="20"/>
      <c r="VRS60" s="20"/>
      <c r="VRT60" s="20"/>
      <c r="VRU60" s="20"/>
      <c r="VRV60" s="20"/>
      <c r="VRW60" s="20"/>
      <c r="VRX60" s="20"/>
      <c r="VRY60" s="20"/>
      <c r="VRZ60" s="20"/>
      <c r="VSA60" s="20"/>
      <c r="VSB60" s="20"/>
      <c r="VSC60" s="20"/>
      <c r="VSD60" s="20"/>
      <c r="VSE60" s="20"/>
      <c r="VSF60" s="20"/>
      <c r="VSG60" s="20"/>
      <c r="VSH60" s="20"/>
      <c r="VSI60" s="20"/>
      <c r="VSJ60" s="20"/>
      <c r="VSK60" s="20"/>
      <c r="VSL60" s="20"/>
      <c r="VSM60" s="20"/>
      <c r="VSN60" s="20"/>
      <c r="VSO60" s="20"/>
      <c r="VSP60" s="20"/>
      <c r="VSQ60" s="20"/>
      <c r="VSR60" s="20"/>
      <c r="VSS60" s="20"/>
      <c r="VST60" s="20"/>
      <c r="VSU60" s="20"/>
      <c r="VSV60" s="20"/>
      <c r="VSW60" s="20"/>
      <c r="VSX60" s="20"/>
      <c r="VSY60" s="20"/>
      <c r="VSZ60" s="20"/>
      <c r="VTA60" s="20"/>
      <c r="VTB60" s="20"/>
      <c r="VTC60" s="20"/>
      <c r="VTD60" s="20"/>
      <c r="VTE60" s="20"/>
      <c r="VTF60" s="20"/>
      <c r="VTG60" s="20"/>
      <c r="VTH60" s="20"/>
      <c r="VTI60" s="20"/>
      <c r="VTJ60" s="20"/>
      <c r="VTK60" s="20"/>
      <c r="VTL60" s="20"/>
      <c r="VTM60" s="20"/>
      <c r="VTN60" s="20"/>
      <c r="VTO60" s="20"/>
      <c r="VTP60" s="20"/>
      <c r="VTQ60" s="20"/>
      <c r="VTR60" s="20"/>
      <c r="VTS60" s="20"/>
      <c r="VTT60" s="20"/>
      <c r="VTU60" s="20"/>
      <c r="VTV60" s="20"/>
      <c r="VTW60" s="20"/>
      <c r="VTX60" s="20"/>
      <c r="VTY60" s="20"/>
      <c r="VTZ60" s="20"/>
      <c r="VUA60" s="20"/>
      <c r="VUB60" s="20"/>
      <c r="VUC60" s="20"/>
      <c r="VUD60" s="20"/>
      <c r="VUE60" s="20"/>
      <c r="VUF60" s="20"/>
      <c r="VUG60" s="20"/>
      <c r="VUH60" s="20"/>
      <c r="VUI60" s="20"/>
      <c r="VUJ60" s="20"/>
      <c r="VUK60" s="20"/>
      <c r="VUL60" s="20"/>
      <c r="VUM60" s="20"/>
      <c r="VUN60" s="20"/>
      <c r="VUO60" s="20"/>
      <c r="VUP60" s="20"/>
      <c r="VUQ60" s="20"/>
      <c r="VUR60" s="20"/>
      <c r="VUS60" s="20"/>
      <c r="VUT60" s="20"/>
      <c r="VUU60" s="20"/>
      <c r="VUV60" s="20"/>
      <c r="VUW60" s="20"/>
      <c r="VUX60" s="20"/>
      <c r="VUY60" s="20"/>
      <c r="VUZ60" s="20"/>
      <c r="VVA60" s="20"/>
      <c r="VVB60" s="20"/>
      <c r="VVC60" s="20"/>
      <c r="VVD60" s="20"/>
      <c r="VVE60" s="20"/>
      <c r="VVF60" s="20"/>
      <c r="VVG60" s="20"/>
      <c r="VVH60" s="20"/>
      <c r="VVI60" s="20"/>
      <c r="VVJ60" s="20"/>
      <c r="VVK60" s="20"/>
      <c r="VVL60" s="20"/>
      <c r="VVM60" s="20"/>
      <c r="VVN60" s="20"/>
      <c r="VVO60" s="20"/>
      <c r="VVP60" s="20"/>
      <c r="VVQ60" s="20"/>
      <c r="VVR60" s="20"/>
      <c r="VVS60" s="20"/>
      <c r="VVT60" s="20"/>
      <c r="VVU60" s="20"/>
      <c r="VVV60" s="20"/>
      <c r="VVW60" s="20"/>
      <c r="VVX60" s="20"/>
      <c r="VVY60" s="20"/>
      <c r="VVZ60" s="20"/>
      <c r="VWA60" s="20"/>
      <c r="VWB60" s="20"/>
      <c r="VWC60" s="20"/>
      <c r="VWD60" s="20"/>
      <c r="VWE60" s="20"/>
      <c r="VWF60" s="20"/>
      <c r="VWG60" s="20"/>
      <c r="VWH60" s="20"/>
      <c r="VWI60" s="20"/>
      <c r="VWJ60" s="20"/>
      <c r="VWK60" s="20"/>
      <c r="VWL60" s="20"/>
      <c r="VWM60" s="20"/>
      <c r="VWN60" s="20"/>
      <c r="VWO60" s="20"/>
      <c r="VWP60" s="20"/>
      <c r="VWQ60" s="20"/>
      <c r="VWR60" s="20"/>
      <c r="VWS60" s="20"/>
      <c r="VWT60" s="20"/>
      <c r="VWU60" s="20"/>
      <c r="VWV60" s="20"/>
      <c r="VWW60" s="20"/>
      <c r="VWX60" s="20"/>
      <c r="VWY60" s="20"/>
      <c r="VWZ60" s="20"/>
      <c r="VXA60" s="20"/>
      <c r="VXB60" s="20"/>
      <c r="VXC60" s="20"/>
      <c r="VXD60" s="20"/>
      <c r="VXE60" s="20"/>
      <c r="VXF60" s="20"/>
      <c r="VXG60" s="20"/>
      <c r="VXH60" s="20"/>
      <c r="VXI60" s="20"/>
      <c r="VXJ60" s="20"/>
      <c r="VXK60" s="20"/>
      <c r="VXL60" s="20"/>
      <c r="VXM60" s="20"/>
      <c r="VXN60" s="20"/>
      <c r="VXO60" s="20"/>
      <c r="VXP60" s="20"/>
      <c r="VXQ60" s="20"/>
      <c r="VXR60" s="20"/>
      <c r="VXS60" s="20"/>
      <c r="VXT60" s="20"/>
      <c r="VXU60" s="20"/>
      <c r="VXV60" s="20"/>
      <c r="VXW60" s="20"/>
      <c r="VXX60" s="20"/>
      <c r="VXY60" s="20"/>
      <c r="VXZ60" s="20"/>
      <c r="VYA60" s="20"/>
      <c r="VYB60" s="20"/>
      <c r="VYC60" s="20"/>
      <c r="VYD60" s="20"/>
      <c r="VYE60" s="20"/>
      <c r="VYF60" s="20"/>
      <c r="VYG60" s="20"/>
      <c r="VYH60" s="20"/>
      <c r="VYI60" s="20"/>
      <c r="VYJ60" s="20"/>
      <c r="VYK60" s="20"/>
      <c r="VYL60" s="20"/>
      <c r="VYM60" s="20"/>
      <c r="VYN60" s="20"/>
      <c r="VYO60" s="20"/>
      <c r="VYP60" s="20"/>
      <c r="VYQ60" s="20"/>
      <c r="VYR60" s="20"/>
      <c r="VYS60" s="20"/>
      <c r="VYT60" s="20"/>
      <c r="VYU60" s="20"/>
      <c r="VYV60" s="20"/>
      <c r="VYW60" s="20"/>
      <c r="VYX60" s="20"/>
      <c r="VYY60" s="20"/>
      <c r="VYZ60" s="20"/>
      <c r="VZA60" s="20"/>
      <c r="VZB60" s="20"/>
      <c r="VZC60" s="20"/>
      <c r="VZD60" s="20"/>
      <c r="VZE60" s="20"/>
      <c r="VZF60" s="20"/>
      <c r="VZG60" s="20"/>
      <c r="VZH60" s="20"/>
      <c r="VZI60" s="20"/>
      <c r="VZJ60" s="20"/>
      <c r="VZK60" s="20"/>
      <c r="VZL60" s="20"/>
      <c r="VZM60" s="20"/>
      <c r="VZN60" s="20"/>
      <c r="VZO60" s="20"/>
      <c r="VZP60" s="20"/>
      <c r="VZQ60" s="20"/>
      <c r="VZR60" s="20"/>
      <c r="VZS60" s="20"/>
      <c r="VZT60" s="20"/>
      <c r="VZU60" s="20"/>
      <c r="VZV60" s="20"/>
      <c r="VZW60" s="20"/>
      <c r="VZX60" s="20"/>
      <c r="VZY60" s="20"/>
      <c r="VZZ60" s="20"/>
      <c r="WAA60" s="20"/>
      <c r="WAB60" s="20"/>
      <c r="WAC60" s="20"/>
      <c r="WAD60" s="20"/>
      <c r="WAE60" s="20"/>
      <c r="WAF60" s="20"/>
      <c r="WAG60" s="20"/>
      <c r="WAH60" s="20"/>
      <c r="WAI60" s="20"/>
      <c r="WAJ60" s="20"/>
      <c r="WAK60" s="20"/>
      <c r="WAL60" s="20"/>
      <c r="WAM60" s="20"/>
      <c r="WAN60" s="20"/>
      <c r="WAO60" s="20"/>
      <c r="WAP60" s="20"/>
      <c r="WAQ60" s="20"/>
      <c r="WAR60" s="20"/>
      <c r="WAS60" s="20"/>
      <c r="WAT60" s="20"/>
      <c r="WAU60" s="20"/>
      <c r="WAV60" s="20"/>
      <c r="WAW60" s="20"/>
      <c r="WAX60" s="20"/>
      <c r="WAY60" s="20"/>
      <c r="WAZ60" s="20"/>
      <c r="WBA60" s="20"/>
      <c r="WBB60" s="20"/>
      <c r="WBC60" s="20"/>
      <c r="WBD60" s="20"/>
      <c r="WBE60" s="20"/>
      <c r="WBF60" s="20"/>
      <c r="WBG60" s="20"/>
      <c r="WBH60" s="20"/>
      <c r="WBI60" s="20"/>
      <c r="WBJ60" s="20"/>
      <c r="WBK60" s="20"/>
      <c r="WBL60" s="20"/>
      <c r="WBM60" s="20"/>
      <c r="WBN60" s="20"/>
      <c r="WBO60" s="20"/>
      <c r="WBP60" s="20"/>
      <c r="WBQ60" s="20"/>
      <c r="WBR60" s="20"/>
      <c r="WBS60" s="20"/>
      <c r="WBT60" s="20"/>
      <c r="WBU60" s="20"/>
      <c r="WBV60" s="20"/>
      <c r="WBW60" s="20"/>
      <c r="WBX60" s="20"/>
      <c r="WBY60" s="20"/>
      <c r="WBZ60" s="20"/>
      <c r="WCA60" s="20"/>
      <c r="WCB60" s="20"/>
      <c r="WCC60" s="20"/>
      <c r="WCD60" s="20"/>
      <c r="WCE60" s="20"/>
      <c r="WCF60" s="20"/>
      <c r="WCG60" s="20"/>
      <c r="WCH60" s="20"/>
      <c r="WCI60" s="20"/>
      <c r="WCJ60" s="20"/>
      <c r="WCK60" s="20"/>
      <c r="WCL60" s="20"/>
      <c r="WCM60" s="20"/>
      <c r="WCN60" s="20"/>
      <c r="WCO60" s="20"/>
      <c r="WCP60" s="20"/>
      <c r="WCQ60" s="20"/>
      <c r="WCR60" s="20"/>
      <c r="WCS60" s="20"/>
      <c r="WCT60" s="20"/>
      <c r="WCU60" s="20"/>
      <c r="WCV60" s="20"/>
      <c r="WCW60" s="20"/>
      <c r="WCX60" s="20"/>
      <c r="WCY60" s="20"/>
      <c r="WCZ60" s="20"/>
      <c r="WDA60" s="20"/>
      <c r="WDB60" s="20"/>
      <c r="WDC60" s="20"/>
      <c r="WDD60" s="20"/>
      <c r="WDE60" s="20"/>
      <c r="WDF60" s="20"/>
      <c r="WDG60" s="20"/>
      <c r="WDH60" s="20"/>
      <c r="WDI60" s="20"/>
      <c r="WDJ60" s="20"/>
      <c r="WDK60" s="20"/>
      <c r="WDL60" s="20"/>
      <c r="WDM60" s="20"/>
      <c r="WDN60" s="20"/>
      <c r="WDO60" s="20"/>
      <c r="WDP60" s="20"/>
      <c r="WDQ60" s="20"/>
      <c r="WDR60" s="20"/>
      <c r="WDS60" s="20"/>
      <c r="WDT60" s="20"/>
      <c r="WDU60" s="20"/>
      <c r="WDV60" s="20"/>
      <c r="WDW60" s="20"/>
      <c r="WDX60" s="20"/>
      <c r="WDY60" s="20"/>
      <c r="WDZ60" s="20"/>
      <c r="WEA60" s="20"/>
      <c r="WEB60" s="20"/>
      <c r="WEC60" s="20"/>
      <c r="WED60" s="20"/>
      <c r="WEE60" s="20"/>
      <c r="WEF60" s="20"/>
      <c r="WEG60" s="20"/>
      <c r="WEH60" s="20"/>
      <c r="WEI60" s="20"/>
      <c r="WEJ60" s="20"/>
      <c r="WEK60" s="20"/>
      <c r="WEL60" s="20"/>
      <c r="WEM60" s="20"/>
      <c r="WEN60" s="20"/>
      <c r="WEO60" s="20"/>
      <c r="WEP60" s="20"/>
      <c r="WEQ60" s="20"/>
      <c r="WER60" s="20"/>
      <c r="WES60" s="20"/>
      <c r="WET60" s="20"/>
      <c r="WEU60" s="20"/>
      <c r="WEV60" s="20"/>
      <c r="WEW60" s="20"/>
      <c r="WEX60" s="20"/>
      <c r="WEY60" s="20"/>
      <c r="WEZ60" s="20"/>
      <c r="WFA60" s="20"/>
      <c r="WFB60" s="20"/>
      <c r="WFC60" s="20"/>
      <c r="WFD60" s="20"/>
      <c r="WFE60" s="20"/>
      <c r="WFF60" s="20"/>
      <c r="WFG60" s="20"/>
      <c r="WFH60" s="20"/>
      <c r="WFI60" s="20"/>
      <c r="WFJ60" s="20"/>
      <c r="WFK60" s="20"/>
      <c r="WFL60" s="20"/>
      <c r="WFM60" s="20"/>
      <c r="WFN60" s="20"/>
      <c r="WFO60" s="20"/>
      <c r="WFP60" s="20"/>
      <c r="WFQ60" s="20"/>
      <c r="WFR60" s="20"/>
      <c r="WFS60" s="20"/>
      <c r="WFT60" s="20"/>
      <c r="WFU60" s="20"/>
      <c r="WFV60" s="20"/>
      <c r="WFW60" s="20"/>
      <c r="WFX60" s="20"/>
      <c r="WFY60" s="20"/>
      <c r="WFZ60" s="20"/>
      <c r="WGA60" s="20"/>
      <c r="WGB60" s="20"/>
      <c r="WGC60" s="20"/>
      <c r="WGD60" s="20"/>
      <c r="WGE60" s="20"/>
      <c r="WGF60" s="20"/>
      <c r="WGG60" s="20"/>
      <c r="WGH60" s="20"/>
      <c r="WGI60" s="20"/>
      <c r="WGJ60" s="20"/>
      <c r="WGK60" s="20"/>
      <c r="WGL60" s="20"/>
      <c r="WGM60" s="20"/>
      <c r="WGN60" s="20"/>
      <c r="WGO60" s="20"/>
      <c r="WGP60" s="20"/>
      <c r="WGQ60" s="20"/>
      <c r="WGR60" s="20"/>
      <c r="WGS60" s="20"/>
      <c r="WGT60" s="20"/>
      <c r="WGU60" s="20"/>
      <c r="WGV60" s="20"/>
      <c r="WGW60" s="20"/>
      <c r="WGX60" s="20"/>
      <c r="WGY60" s="20"/>
      <c r="WGZ60" s="20"/>
      <c r="WHA60" s="20"/>
      <c r="WHB60" s="20"/>
      <c r="WHC60" s="20"/>
      <c r="WHD60" s="20"/>
      <c r="WHE60" s="20"/>
      <c r="WHF60" s="20"/>
      <c r="WHG60" s="20"/>
      <c r="WHH60" s="20"/>
      <c r="WHI60" s="20"/>
      <c r="WHJ60" s="20"/>
      <c r="WHK60" s="20"/>
      <c r="WHL60" s="20"/>
      <c r="WHM60" s="20"/>
      <c r="WHN60" s="20"/>
      <c r="WHO60" s="20"/>
      <c r="WHP60" s="20"/>
      <c r="WHQ60" s="20"/>
      <c r="WHR60" s="20"/>
      <c r="WHS60" s="20"/>
      <c r="WHT60" s="20"/>
      <c r="WHU60" s="20"/>
      <c r="WHV60" s="20"/>
      <c r="WHW60" s="20"/>
      <c r="WHX60" s="20"/>
      <c r="WHY60" s="20"/>
      <c r="WHZ60" s="20"/>
      <c r="WIA60" s="20"/>
      <c r="WIB60" s="20"/>
      <c r="WIC60" s="20"/>
      <c r="WID60" s="20"/>
      <c r="WIE60" s="20"/>
      <c r="WIF60" s="20"/>
      <c r="WIG60" s="20"/>
      <c r="WIH60" s="20"/>
      <c r="WII60" s="20"/>
      <c r="WIJ60" s="20"/>
      <c r="WIK60" s="20"/>
      <c r="WIL60" s="20"/>
      <c r="WIM60" s="20"/>
      <c r="WIN60" s="20"/>
      <c r="WIO60" s="20"/>
      <c r="WIP60" s="20"/>
      <c r="WIQ60" s="20"/>
      <c r="WIR60" s="20"/>
      <c r="WIS60" s="20"/>
      <c r="WIT60" s="20"/>
      <c r="WIU60" s="20"/>
      <c r="WIV60" s="20"/>
      <c r="WIW60" s="20"/>
      <c r="WIX60" s="20"/>
      <c r="WIY60" s="20"/>
      <c r="WIZ60" s="20"/>
      <c r="WJA60" s="20"/>
      <c r="WJB60" s="20"/>
      <c r="WJC60" s="20"/>
      <c r="WJD60" s="20"/>
      <c r="WJE60" s="20"/>
      <c r="WJF60" s="20"/>
      <c r="WJG60" s="20"/>
      <c r="WJH60" s="20"/>
      <c r="WJI60" s="20"/>
      <c r="WJJ60" s="20"/>
      <c r="WJK60" s="20"/>
      <c r="WJL60" s="20"/>
      <c r="WJM60" s="20"/>
      <c r="WJN60" s="20"/>
      <c r="WJO60" s="20"/>
      <c r="WJP60" s="20"/>
      <c r="WJQ60" s="20"/>
      <c r="WJR60" s="20"/>
      <c r="WJS60" s="20"/>
      <c r="WJT60" s="20"/>
      <c r="WJU60" s="20"/>
      <c r="WJV60" s="20"/>
      <c r="WJW60" s="20"/>
      <c r="WJX60" s="20"/>
      <c r="WJY60" s="20"/>
      <c r="WJZ60" s="20"/>
      <c r="WKA60" s="20"/>
      <c r="WKB60" s="20"/>
      <c r="WKC60" s="20"/>
      <c r="WKD60" s="20"/>
      <c r="WKE60" s="20"/>
      <c r="WKF60" s="20"/>
      <c r="WKG60" s="20"/>
      <c r="WKH60" s="20"/>
      <c r="WKI60" s="20"/>
      <c r="WKJ60" s="20"/>
      <c r="WKK60" s="20"/>
      <c r="WKL60" s="20"/>
      <c r="WKM60" s="20"/>
      <c r="WKN60" s="20"/>
      <c r="WKO60" s="20"/>
      <c r="WKP60" s="20"/>
      <c r="WKQ60" s="20"/>
      <c r="WKR60" s="20"/>
      <c r="WKS60" s="20"/>
      <c r="WKT60" s="20"/>
      <c r="WKU60" s="20"/>
      <c r="WKV60" s="20"/>
      <c r="WKW60" s="20"/>
      <c r="WKX60" s="20"/>
      <c r="WKY60" s="20"/>
      <c r="WKZ60" s="20"/>
      <c r="WLA60" s="20"/>
      <c r="WLB60" s="20"/>
      <c r="WLC60" s="20"/>
      <c r="WLD60" s="20"/>
      <c r="WLE60" s="20"/>
      <c r="WLF60" s="20"/>
      <c r="WLG60" s="20"/>
      <c r="WLH60" s="20"/>
      <c r="WLI60" s="20"/>
      <c r="WLJ60" s="20"/>
      <c r="WLK60" s="20"/>
      <c r="WLL60" s="20"/>
      <c r="WLM60" s="20"/>
      <c r="WLN60" s="20"/>
      <c r="WLO60" s="20"/>
      <c r="WLP60" s="20"/>
      <c r="WLQ60" s="20"/>
      <c r="WLR60" s="20"/>
      <c r="WLS60" s="20"/>
      <c r="WLT60" s="20"/>
      <c r="WLU60" s="20"/>
      <c r="WLV60" s="20"/>
      <c r="WLW60" s="20"/>
      <c r="WLX60" s="20"/>
      <c r="WLY60" s="20"/>
      <c r="WLZ60" s="20"/>
      <c r="WMA60" s="20"/>
      <c r="WMB60" s="20"/>
      <c r="WMC60" s="20"/>
      <c r="WMD60" s="20"/>
      <c r="WME60" s="20"/>
      <c r="WMF60" s="20"/>
      <c r="WMG60" s="20"/>
      <c r="WMH60" s="20"/>
      <c r="WMI60" s="20"/>
      <c r="WMJ60" s="20"/>
      <c r="WMK60" s="20"/>
      <c r="WML60" s="20"/>
      <c r="WMM60" s="20"/>
      <c r="WMN60" s="20"/>
      <c r="WMO60" s="20"/>
      <c r="WMP60" s="20"/>
      <c r="WMQ60" s="20"/>
      <c r="WMR60" s="20"/>
      <c r="WMS60" s="20"/>
      <c r="WMT60" s="20"/>
      <c r="WMU60" s="20"/>
      <c r="WMV60" s="20"/>
      <c r="WMW60" s="20"/>
      <c r="WMX60" s="20"/>
      <c r="WMY60" s="20"/>
      <c r="WMZ60" s="20"/>
      <c r="WNA60" s="20"/>
      <c r="WNB60" s="20"/>
      <c r="WNC60" s="20"/>
      <c r="WND60" s="20"/>
      <c r="WNE60" s="20"/>
      <c r="WNF60" s="20"/>
      <c r="WNG60" s="20"/>
      <c r="WNH60" s="20"/>
      <c r="WNI60" s="20"/>
      <c r="WNJ60" s="20"/>
      <c r="WNK60" s="20"/>
      <c r="WNL60" s="20"/>
      <c r="WNM60" s="20"/>
      <c r="WNN60" s="20"/>
      <c r="WNO60" s="20"/>
      <c r="WNP60" s="20"/>
      <c r="WNQ60" s="20"/>
      <c r="WNR60" s="20"/>
      <c r="WNS60" s="20"/>
      <c r="WNT60" s="20"/>
      <c r="WNU60" s="20"/>
      <c r="WNV60" s="20"/>
      <c r="WNW60" s="20"/>
      <c r="WNX60" s="20"/>
      <c r="WNY60" s="20"/>
      <c r="WNZ60" s="20"/>
      <c r="WOA60" s="20"/>
      <c r="WOB60" s="20"/>
      <c r="WOC60" s="20"/>
      <c r="WOD60" s="20"/>
      <c r="WOE60" s="20"/>
      <c r="WOF60" s="20"/>
      <c r="WOG60" s="20"/>
      <c r="WOH60" s="20"/>
      <c r="WOI60" s="20"/>
      <c r="WOJ60" s="20"/>
      <c r="WOK60" s="20"/>
      <c r="WOL60" s="20"/>
      <c r="WOM60" s="20"/>
      <c r="WON60" s="20"/>
      <c r="WOO60" s="20"/>
      <c r="WOP60" s="20"/>
      <c r="WOQ60" s="20"/>
      <c r="WOR60" s="20"/>
      <c r="WOS60" s="20"/>
      <c r="WOT60" s="20"/>
      <c r="WOU60" s="20"/>
      <c r="WOV60" s="20"/>
      <c r="WOW60" s="20"/>
      <c r="WOX60" s="20"/>
      <c r="WOY60" s="20"/>
      <c r="WOZ60" s="20"/>
      <c r="WPA60" s="20"/>
      <c r="WPB60" s="20"/>
      <c r="WPC60" s="20"/>
      <c r="WPD60" s="20"/>
      <c r="WPE60" s="20"/>
      <c r="WPF60" s="20"/>
      <c r="WPG60" s="20"/>
      <c r="WPH60" s="20"/>
      <c r="WPI60" s="20"/>
      <c r="WPJ60" s="20"/>
      <c r="WPK60" s="20"/>
      <c r="WPL60" s="20"/>
      <c r="WPM60" s="20"/>
      <c r="WPN60" s="20"/>
      <c r="WPO60" s="20"/>
      <c r="WPP60" s="20"/>
      <c r="WPQ60" s="20"/>
      <c r="WPR60" s="20"/>
      <c r="WPS60" s="20"/>
      <c r="WPT60" s="20"/>
      <c r="WPU60" s="20"/>
      <c r="WPV60" s="20"/>
      <c r="WPW60" s="20"/>
      <c r="WPX60" s="20"/>
      <c r="WPY60" s="20"/>
      <c r="WPZ60" s="20"/>
      <c r="WQA60" s="20"/>
      <c r="WQB60" s="20"/>
      <c r="WQC60" s="20"/>
      <c r="WQD60" s="20"/>
      <c r="WQE60" s="20"/>
      <c r="WQF60" s="20"/>
      <c r="WQG60" s="20"/>
      <c r="WQH60" s="20"/>
      <c r="WQI60" s="20"/>
      <c r="WQJ60" s="20"/>
      <c r="WQK60" s="20"/>
      <c r="WQL60" s="20"/>
      <c r="WQM60" s="20"/>
      <c r="WQN60" s="20"/>
      <c r="WQO60" s="20"/>
      <c r="WQP60" s="20"/>
      <c r="WQQ60" s="20"/>
      <c r="WQR60" s="20"/>
      <c r="WQS60" s="20"/>
      <c r="WQT60" s="20"/>
      <c r="WQU60" s="20"/>
      <c r="WQV60" s="20"/>
      <c r="WQW60" s="20"/>
      <c r="WQX60" s="20"/>
      <c r="WQY60" s="20"/>
      <c r="WQZ60" s="20"/>
      <c r="WRA60" s="20"/>
      <c r="WRB60" s="20"/>
      <c r="WRC60" s="20"/>
      <c r="WRD60" s="20"/>
      <c r="WRE60" s="20"/>
      <c r="WRF60" s="20"/>
      <c r="WRG60" s="20"/>
      <c r="WRH60" s="20"/>
      <c r="WRI60" s="20"/>
      <c r="WRJ60" s="20"/>
      <c r="WRK60" s="20"/>
      <c r="WRL60" s="20"/>
      <c r="WRM60" s="20"/>
      <c r="WRN60" s="20"/>
      <c r="WRO60" s="20"/>
      <c r="WRP60" s="20"/>
      <c r="WRQ60" s="20"/>
      <c r="WRR60" s="20"/>
      <c r="WRS60" s="20"/>
      <c r="WRT60" s="20"/>
      <c r="WRU60" s="20"/>
      <c r="WRV60" s="20"/>
      <c r="WRW60" s="20"/>
      <c r="WRX60" s="20"/>
      <c r="WRY60" s="20"/>
      <c r="WRZ60" s="20"/>
      <c r="WSA60" s="20"/>
      <c r="WSB60" s="20"/>
      <c r="WSC60" s="20"/>
      <c r="WSD60" s="20"/>
      <c r="WSE60" s="20"/>
      <c r="WSF60" s="20"/>
      <c r="WSG60" s="20"/>
      <c r="WSH60" s="20"/>
      <c r="WSI60" s="20"/>
      <c r="WSJ60" s="20"/>
      <c r="WSK60" s="20"/>
      <c r="WSL60" s="20"/>
      <c r="WSM60" s="20"/>
      <c r="WSN60" s="20"/>
      <c r="WSO60" s="20"/>
      <c r="WSP60" s="20"/>
      <c r="WSQ60" s="20"/>
      <c r="WSR60" s="20"/>
      <c r="WSS60" s="20"/>
      <c r="WST60" s="20"/>
      <c r="WSU60" s="20"/>
      <c r="WSV60" s="20"/>
      <c r="WSW60" s="20"/>
      <c r="WSX60" s="20"/>
      <c r="WSY60" s="20"/>
      <c r="WSZ60" s="20"/>
      <c r="WTA60" s="20"/>
      <c r="WTB60" s="20"/>
      <c r="WTC60" s="20"/>
      <c r="WTD60" s="20"/>
      <c r="WTE60" s="20"/>
      <c r="WTF60" s="20"/>
      <c r="WTG60" s="20"/>
      <c r="WTH60" s="20"/>
      <c r="WTI60" s="20"/>
      <c r="WTJ60" s="20"/>
      <c r="WTK60" s="20"/>
      <c r="WTL60" s="20"/>
      <c r="WTM60" s="20"/>
      <c r="WTN60" s="20"/>
      <c r="WTO60" s="20"/>
      <c r="WTP60" s="20"/>
      <c r="WTQ60" s="20"/>
      <c r="WTR60" s="20"/>
      <c r="WTS60" s="20"/>
      <c r="WTT60" s="20"/>
      <c r="WTU60" s="20"/>
      <c r="WTV60" s="20"/>
      <c r="WTW60" s="20"/>
      <c r="WTX60" s="20"/>
      <c r="WTY60" s="20"/>
      <c r="WTZ60" s="20"/>
      <c r="WUA60" s="20"/>
      <c r="WUB60" s="20"/>
      <c r="WUC60" s="20"/>
      <c r="WUD60" s="20"/>
      <c r="WUE60" s="20"/>
      <c r="WUF60" s="20"/>
      <c r="WUG60" s="20"/>
      <c r="WUH60" s="20"/>
      <c r="WUI60" s="20"/>
      <c r="WUJ60" s="20"/>
      <c r="WUK60" s="20"/>
      <c r="WUL60" s="20"/>
      <c r="WUM60" s="20"/>
      <c r="WUN60" s="20"/>
      <c r="WUO60" s="20"/>
      <c r="WUP60" s="20"/>
      <c r="WUQ60" s="20"/>
      <c r="WUR60" s="20"/>
      <c r="WUS60" s="20"/>
      <c r="WUT60" s="20"/>
      <c r="WUU60" s="20"/>
      <c r="WUV60" s="20"/>
      <c r="WUW60" s="20"/>
      <c r="WUX60" s="20"/>
      <c r="WUY60" s="20"/>
      <c r="WUZ60" s="20"/>
      <c r="WVA60" s="20"/>
      <c r="WVB60" s="20"/>
      <c r="WVC60" s="20"/>
      <c r="WVD60" s="20"/>
      <c r="WVE60" s="20"/>
      <c r="WVF60" s="20"/>
      <c r="WVG60" s="20"/>
      <c r="WVH60" s="20"/>
      <c r="WVI60" s="20"/>
      <c r="WVJ60" s="20"/>
      <c r="WVK60" s="20"/>
      <c r="WVL60" s="20"/>
      <c r="WVM60" s="20"/>
      <c r="WVN60" s="20"/>
      <c r="WVO60" s="20"/>
      <c r="WVP60" s="20"/>
      <c r="WVQ60" s="20"/>
      <c r="WVR60" s="20"/>
      <c r="WVS60" s="20"/>
      <c r="WVT60" s="20"/>
      <c r="WVU60" s="20"/>
      <c r="WVV60" s="20"/>
      <c r="WVW60" s="20"/>
      <c r="WVX60" s="20"/>
      <c r="WVY60" s="20"/>
      <c r="WVZ60" s="20"/>
      <c r="WWA60" s="20"/>
      <c r="WWB60" s="20"/>
      <c r="WWC60" s="20"/>
      <c r="WWD60" s="20"/>
      <c r="WWE60" s="20"/>
      <c r="WWF60" s="20"/>
      <c r="WWG60" s="20"/>
      <c r="WWH60" s="20"/>
      <c r="WWI60" s="20"/>
      <c r="WWJ60" s="20"/>
      <c r="WWK60" s="20"/>
      <c r="WWL60" s="20"/>
      <c r="WWM60" s="20"/>
      <c r="WWN60" s="20"/>
      <c r="WWO60" s="20"/>
      <c r="WWP60" s="20"/>
      <c r="WWQ60" s="20"/>
      <c r="WWR60" s="20"/>
      <c r="WWS60" s="20"/>
      <c r="WWT60" s="20"/>
      <c r="WWU60" s="20"/>
      <c r="WWV60" s="20"/>
      <c r="WWW60" s="20"/>
      <c r="WWX60" s="20"/>
      <c r="WWY60" s="20"/>
      <c r="WWZ60" s="20"/>
      <c r="WXA60" s="20"/>
      <c r="WXB60" s="20"/>
      <c r="WXC60" s="20"/>
      <c r="WXD60" s="20"/>
      <c r="WXE60" s="20"/>
      <c r="WXF60" s="20"/>
      <c r="WXG60" s="20"/>
      <c r="WXH60" s="20"/>
      <c r="WXI60" s="20"/>
      <c r="WXJ60" s="20"/>
      <c r="WXK60" s="20"/>
      <c r="WXL60" s="20"/>
      <c r="WXM60" s="20"/>
      <c r="WXN60" s="20"/>
      <c r="WXO60" s="20"/>
      <c r="WXP60" s="20"/>
      <c r="WXQ60" s="20"/>
      <c r="WXR60" s="20"/>
      <c r="WXS60" s="20"/>
      <c r="WXT60" s="20"/>
      <c r="WXU60" s="20"/>
      <c r="WXV60" s="20"/>
      <c r="WXW60" s="20"/>
      <c r="WXX60" s="20"/>
      <c r="WXY60" s="20"/>
      <c r="WXZ60" s="20"/>
      <c r="WYA60" s="20"/>
      <c r="WYB60" s="20"/>
      <c r="WYC60" s="20"/>
      <c r="WYD60" s="20"/>
      <c r="WYE60" s="20"/>
      <c r="WYF60" s="20"/>
      <c r="WYG60" s="20"/>
      <c r="WYH60" s="20"/>
      <c r="WYI60" s="20"/>
      <c r="WYJ60" s="20"/>
      <c r="WYK60" s="20"/>
      <c r="WYL60" s="20"/>
      <c r="WYM60" s="20"/>
      <c r="WYN60" s="20"/>
      <c r="WYO60" s="20"/>
      <c r="WYP60" s="20"/>
      <c r="WYQ60" s="20"/>
      <c r="WYR60" s="20"/>
      <c r="WYS60" s="20"/>
      <c r="WYT60" s="20"/>
      <c r="WYU60" s="20"/>
      <c r="WYV60" s="20"/>
      <c r="WYW60" s="20"/>
      <c r="WYX60" s="20"/>
      <c r="WYY60" s="20"/>
      <c r="WYZ60" s="20"/>
      <c r="WZA60" s="20"/>
      <c r="WZB60" s="20"/>
      <c r="WZC60" s="20"/>
      <c r="WZD60" s="20"/>
      <c r="WZE60" s="20"/>
      <c r="WZF60" s="20"/>
      <c r="WZG60" s="20"/>
      <c r="WZH60" s="20"/>
      <c r="WZI60" s="20"/>
      <c r="WZJ60" s="20"/>
      <c r="WZK60" s="20"/>
      <c r="WZL60" s="20"/>
      <c r="WZM60" s="20"/>
      <c r="WZN60" s="20"/>
      <c r="WZO60" s="20"/>
      <c r="WZP60" s="20"/>
      <c r="WZQ60" s="20"/>
      <c r="WZR60" s="20"/>
      <c r="WZS60" s="20"/>
      <c r="WZT60" s="20"/>
      <c r="WZU60" s="20"/>
      <c r="WZV60" s="20"/>
      <c r="WZW60" s="20"/>
      <c r="WZX60" s="20"/>
      <c r="WZY60" s="20"/>
      <c r="WZZ60" s="20"/>
      <c r="XAA60" s="20"/>
      <c r="XAB60" s="20"/>
      <c r="XAC60" s="20"/>
      <c r="XAD60" s="20"/>
      <c r="XAE60" s="20"/>
      <c r="XAF60" s="20"/>
      <c r="XAG60" s="20"/>
      <c r="XAH60" s="20"/>
      <c r="XAI60" s="20"/>
      <c r="XAJ60" s="20"/>
      <c r="XAK60" s="20"/>
      <c r="XAL60" s="20"/>
      <c r="XAM60" s="20"/>
      <c r="XAN60" s="20"/>
      <c r="XAO60" s="20"/>
      <c r="XAP60" s="20"/>
      <c r="XAQ60" s="20"/>
      <c r="XAR60" s="20"/>
      <c r="XAS60" s="20"/>
      <c r="XAT60" s="20"/>
      <c r="XAU60" s="20"/>
      <c r="XAV60" s="20"/>
      <c r="XAW60" s="20"/>
      <c r="XAX60" s="20"/>
      <c r="XAY60" s="20"/>
      <c r="XAZ60" s="20"/>
      <c r="XBA60" s="20"/>
      <c r="XBB60" s="20"/>
      <c r="XBC60" s="20"/>
      <c r="XBD60" s="20"/>
      <c r="XBE60" s="20"/>
      <c r="XBF60" s="20"/>
      <c r="XBG60" s="20"/>
      <c r="XBH60" s="20"/>
      <c r="XBI60" s="20"/>
      <c r="XBJ60" s="20"/>
      <c r="XBK60" s="20"/>
      <c r="XBL60" s="20"/>
      <c r="XBM60" s="20"/>
      <c r="XBN60" s="20"/>
      <c r="XBO60" s="20"/>
      <c r="XBP60" s="20"/>
      <c r="XBQ60" s="20"/>
      <c r="XBR60" s="20"/>
      <c r="XBS60" s="20"/>
      <c r="XBT60" s="20"/>
      <c r="XBU60" s="20"/>
      <c r="XBV60" s="20"/>
      <c r="XBW60" s="20"/>
      <c r="XBX60" s="20"/>
      <c r="XBY60" s="20"/>
      <c r="XBZ60" s="20"/>
      <c r="XCA60" s="20"/>
      <c r="XCB60" s="20"/>
      <c r="XCC60" s="20"/>
      <c r="XCD60" s="20"/>
      <c r="XCE60" s="20"/>
      <c r="XCF60" s="20"/>
      <c r="XCG60" s="20"/>
      <c r="XCH60" s="20"/>
      <c r="XCI60" s="20"/>
      <c r="XCJ60" s="20"/>
      <c r="XCK60" s="20"/>
      <c r="XCL60" s="20"/>
      <c r="XCM60" s="20"/>
      <c r="XCN60" s="20"/>
      <c r="XCO60" s="20"/>
      <c r="XCP60" s="20"/>
      <c r="XCQ60" s="20"/>
      <c r="XCR60" s="20"/>
      <c r="XCS60" s="20"/>
      <c r="XCT60" s="20"/>
      <c r="XCU60" s="20"/>
      <c r="XCV60" s="20"/>
      <c r="XCW60" s="20"/>
      <c r="XCX60" s="20"/>
      <c r="XCY60" s="20"/>
      <c r="XCZ60" s="20"/>
      <c r="XDA60" s="20"/>
      <c r="XDB60" s="20"/>
      <c r="XDC60" s="20"/>
      <c r="XDD60" s="20"/>
      <c r="XDE60" s="20"/>
      <c r="XDF60" s="20"/>
      <c r="XDG60" s="20"/>
      <c r="XDH60" s="20"/>
      <c r="XDI60" s="20"/>
      <c r="XDJ60" s="20"/>
      <c r="XDK60" s="20"/>
      <c r="XDL60" s="20"/>
      <c r="XDM60" s="20"/>
      <c r="XDN60" s="20"/>
      <c r="XDO60" s="20"/>
      <c r="XDP60" s="20"/>
      <c r="XDQ60" s="20"/>
      <c r="XDR60" s="20"/>
      <c r="XDS60" s="20"/>
      <c r="XDT60" s="20"/>
      <c r="XDU60" s="20"/>
      <c r="XDV60" s="20"/>
      <c r="XDW60" s="20"/>
      <c r="XDX60" s="20"/>
      <c r="XDY60" s="20"/>
      <c r="XDZ60" s="20"/>
      <c r="XEA60" s="20"/>
      <c r="XEB60" s="20"/>
      <c r="XEC60" s="20"/>
      <c r="XED60" s="20"/>
      <c r="XEE60" s="20"/>
      <c r="XEF60" s="20"/>
      <c r="XEG60" s="20"/>
      <c r="XEH60" s="20"/>
      <c r="XEI60" s="20"/>
      <c r="XEJ60" s="20"/>
      <c r="XEK60" s="20"/>
      <c r="XEL60" s="20"/>
      <c r="XEM60" s="20"/>
      <c r="XEN60" s="20"/>
      <c r="XEO60" s="20"/>
      <c r="XEP60" s="20"/>
      <c r="XEQ60" s="20"/>
      <c r="XER60" s="20"/>
      <c r="XES60" s="20"/>
      <c r="XET60" s="20"/>
      <c r="XEU60" s="20"/>
      <c r="XEV60" s="20"/>
      <c r="XEW60" s="20"/>
      <c r="XEX60" s="20"/>
      <c r="XEY60" s="20"/>
      <c r="XEZ60" s="20"/>
      <c r="XFA60" s="20"/>
      <c r="XFB60" s="20"/>
      <c r="XFC60" s="20"/>
    </row>
    <row r="61" spans="3:16383" x14ac:dyDescent="0.2">
      <c r="C61" s="11" t="s">
        <v>122</v>
      </c>
      <c r="D61" s="15" t="s">
        <v>31</v>
      </c>
      <c r="E61" s="21">
        <v>8620</v>
      </c>
      <c r="F61" s="21">
        <v>7985</v>
      </c>
      <c r="G61" s="21">
        <v>7750</v>
      </c>
      <c r="H61" s="20">
        <f>(7137/3)*4</f>
        <v>9516</v>
      </c>
      <c r="I61" s="20">
        <f>H61*(1+I63)</f>
        <v>9991.8000000000011</v>
      </c>
      <c r="J61" s="20">
        <f t="shared" ref="J61:R61" si="15">I61*(1+J63)</f>
        <v>10724.19894</v>
      </c>
      <c r="K61" s="20">
        <f t="shared" si="15"/>
        <v>11582.134855200002</v>
      </c>
      <c r="L61" s="20">
        <f t="shared" si="15"/>
        <v>12367.017527220723</v>
      </c>
      <c r="M61" s="20">
        <f t="shared" si="15"/>
        <v>13278.329307671032</v>
      </c>
      <c r="N61" s="20">
        <f t="shared" si="15"/>
        <v>13942.245773054585</v>
      </c>
      <c r="O61" s="20">
        <f t="shared" si="15"/>
        <v>14832.019243112005</v>
      </c>
      <c r="P61" s="20">
        <f t="shared" si="15"/>
        <v>15759.057068076241</v>
      </c>
      <c r="Q61" s="20">
        <f t="shared" si="15"/>
        <v>16685.274570324244</v>
      </c>
      <c r="R61" s="20">
        <f t="shared" si="15"/>
        <v>17714.726257051327</v>
      </c>
    </row>
    <row r="62" spans="3:16383" x14ac:dyDescent="0.2">
      <c r="C62" s="26" t="s">
        <v>29</v>
      </c>
      <c r="D62" s="27" t="s">
        <v>31</v>
      </c>
      <c r="E62" s="28">
        <f t="shared" ref="E62:F62" si="16">SUM(E57,E58,E59:E61)</f>
        <v>43556</v>
      </c>
      <c r="F62" s="28">
        <f t="shared" si="16"/>
        <v>36087</v>
      </c>
      <c r="G62" s="28">
        <f>SUM(G57,G58,G59:G61)</f>
        <v>42380</v>
      </c>
      <c r="H62" s="28">
        <f>SUM(H57,H58,H59:H61)</f>
        <v>51581.333333333336</v>
      </c>
      <c r="I62" s="28">
        <f t="shared" ref="I62:R62" si="17">SUM(I57,I58,I59:I61)</f>
        <v>54160.4</v>
      </c>
      <c r="J62" s="28">
        <f t="shared" si="17"/>
        <v>58130.35732000001</v>
      </c>
      <c r="K62" s="28">
        <f t="shared" si="17"/>
        <v>62780.785905600002</v>
      </c>
      <c r="L62" s="28">
        <f t="shared" si="17"/>
        <v>67035.230497136174</v>
      </c>
      <c r="M62" s="28">
        <f t="shared" si="17"/>
        <v>71974.982148880692</v>
      </c>
      <c r="N62" s="28">
        <f t="shared" si="17"/>
        <v>75573.73125632474</v>
      </c>
      <c r="O62" s="28">
        <f t="shared" si="17"/>
        <v>80396.734824020037</v>
      </c>
      <c r="P62" s="28">
        <f t="shared" si="17"/>
        <v>85421.729260977649</v>
      </c>
      <c r="Q62" s="28">
        <f t="shared" si="17"/>
        <v>90442.27715112282</v>
      </c>
      <c r="R62" s="28">
        <f t="shared" si="17"/>
        <v>96022.404368822696</v>
      </c>
      <c r="S62" s="29"/>
    </row>
    <row r="63" spans="3:16383" x14ac:dyDescent="0.2">
      <c r="C63" s="19" t="s">
        <v>30</v>
      </c>
      <c r="D63" s="15" t="s">
        <v>27</v>
      </c>
      <c r="E63" s="23"/>
      <c r="F63" s="23">
        <f>F62/E62-1</f>
        <v>-0.17148039305721374</v>
      </c>
      <c r="G63" s="23">
        <f t="shared" ref="G63:H63" si="18">G62/F62-1</f>
        <v>0.17438412724803953</v>
      </c>
      <c r="H63" s="23">
        <f t="shared" si="18"/>
        <v>0.21711499134812029</v>
      </c>
      <c r="I63" s="23">
        <v>0.05</v>
      </c>
      <c r="J63" s="23">
        <v>7.3300000000000004E-2</v>
      </c>
      <c r="K63" s="23">
        <v>0.08</v>
      </c>
      <c r="L63" s="23">
        <f t="shared" ref="J63:R63" si="19">AVERAGE(I63:K63)</f>
        <v>6.7766666666666669E-2</v>
      </c>
      <c r="M63" s="23">
        <f t="shared" si="19"/>
        <v>7.3688888888888887E-2</v>
      </c>
      <c r="N63" s="23">
        <v>0.05</v>
      </c>
      <c r="O63" s="23">
        <f t="shared" si="19"/>
        <v>6.3818518518518511E-2</v>
      </c>
      <c r="P63" s="23">
        <f t="shared" si="19"/>
        <v>6.2502469135802471E-2</v>
      </c>
      <c r="Q63" s="23">
        <f t="shared" si="19"/>
        <v>5.8773662551440321E-2</v>
      </c>
      <c r="R63" s="23">
        <f t="shared" si="19"/>
        <v>6.1698216735253768E-2</v>
      </c>
    </row>
    <row r="64" spans="3:16383" x14ac:dyDescent="0.2">
      <c r="C64" s="19"/>
    </row>
    <row r="65" spans="3:16383" x14ac:dyDescent="0.2">
      <c r="C65" t="s">
        <v>32</v>
      </c>
      <c r="D65" s="15" t="s">
        <v>31</v>
      </c>
      <c r="E65" s="21">
        <v>8429</v>
      </c>
      <c r="F65" s="21">
        <v>4296</v>
      </c>
      <c r="G65" s="21">
        <v>10689</v>
      </c>
      <c r="H65" s="20">
        <f>(7714/3)*4</f>
        <v>10285.333333333334</v>
      </c>
      <c r="I65" s="20">
        <f>I62*I66</f>
        <v>10302.462904757738</v>
      </c>
      <c r="J65" s="20">
        <f>J62*J66</f>
        <v>12436.789389773867</v>
      </c>
      <c r="K65" s="20">
        <f t="shared" ref="K65:R65" si="20">K62*K66</f>
        <v>12630.828061962124</v>
      </c>
      <c r="L65" s="20">
        <f t="shared" si="20"/>
        <v>13526.754548732179</v>
      </c>
      <c r="M65" s="20">
        <f t="shared" si="20"/>
        <v>14800.975989770843</v>
      </c>
      <c r="N65" s="20">
        <f t="shared" si="20"/>
        <v>15331.786698653321</v>
      </c>
      <c r="O65" s="20">
        <f t="shared" si="20"/>
        <v>16355.328119042604</v>
      </c>
      <c r="P65" s="20">
        <f t="shared" si="20"/>
        <v>17424.472656600527</v>
      </c>
      <c r="Q65" s="20">
        <f t="shared" si="20"/>
        <v>18398.563321301153</v>
      </c>
      <c r="R65" s="20">
        <f t="shared" si="20"/>
        <v>19551.54651404516</v>
      </c>
    </row>
    <row r="66" spans="3:16383" x14ac:dyDescent="0.2">
      <c r="C66" s="19" t="s">
        <v>33</v>
      </c>
      <c r="D66" s="15" t="s">
        <v>27</v>
      </c>
      <c r="E66" s="23">
        <f>E65/E62</f>
        <v>0.19352098447975022</v>
      </c>
      <c r="F66" s="23">
        <f t="shared" ref="F66:I66" si="21">F65/F62</f>
        <v>0.11904563970404855</v>
      </c>
      <c r="G66" s="23">
        <f t="shared" si="21"/>
        <v>0.25221802737140159</v>
      </c>
      <c r="H66" s="23">
        <f t="shared" si="21"/>
        <v>0.19940029985007496</v>
      </c>
      <c r="I66" s="23">
        <f>AVERAGE(F66:H66)</f>
        <v>0.19022132230850838</v>
      </c>
      <c r="J66" s="23">
        <f>AVERAGE(G66,H66,I66)</f>
        <v>0.21394654984332831</v>
      </c>
      <c r="K66" s="23">
        <f t="shared" ref="K66:R66" si="22">AVERAGE(H66,I66,J66)</f>
        <v>0.20118939066730387</v>
      </c>
      <c r="L66" s="23">
        <f t="shared" si="22"/>
        <v>0.20178575427304687</v>
      </c>
      <c r="M66" s="23">
        <f t="shared" si="22"/>
        <v>0.20564056492789304</v>
      </c>
      <c r="N66" s="23">
        <f t="shared" si="22"/>
        <v>0.2028719032894146</v>
      </c>
      <c r="O66" s="23">
        <f t="shared" si="22"/>
        <v>0.20343274083011817</v>
      </c>
      <c r="P66" s="23">
        <f t="shared" si="22"/>
        <v>0.20398173634914193</v>
      </c>
      <c r="Q66" s="23">
        <f t="shared" si="22"/>
        <v>0.20342879348955822</v>
      </c>
      <c r="R66" s="23">
        <f t="shared" si="22"/>
        <v>0.20361442355627277</v>
      </c>
    </row>
    <row r="67" spans="3:16383" x14ac:dyDescent="0.2">
      <c r="I67" s="20"/>
    </row>
    <row r="68" spans="3:16383" x14ac:dyDescent="0.2">
      <c r="C68" t="s">
        <v>34</v>
      </c>
      <c r="D68" s="15" t="s">
        <v>31</v>
      </c>
      <c r="E68" s="20">
        <f>-E65*$D$13</f>
        <v>-2073.5340000000001</v>
      </c>
      <c r="F68" s="20">
        <f t="shared" ref="F68:H68" si="23">-F65*$D$13</f>
        <v>-1056.816</v>
      </c>
      <c r="G68" s="20">
        <f t="shared" si="23"/>
        <v>-2629.4940000000001</v>
      </c>
      <c r="H68" s="20">
        <f t="shared" si="23"/>
        <v>-2530.192</v>
      </c>
      <c r="I68" s="20">
        <f>-I65*$D$13</f>
        <v>-2534.4058745704037</v>
      </c>
      <c r="J68" s="20">
        <f t="shared" ref="J68:R68" si="24">-J65*$D$13</f>
        <v>-3059.4501898843714</v>
      </c>
      <c r="K68" s="20">
        <f t="shared" si="24"/>
        <v>-3107.1837032426824</v>
      </c>
      <c r="L68" s="20">
        <f t="shared" si="24"/>
        <v>-3327.5816189881157</v>
      </c>
      <c r="M68" s="20">
        <f t="shared" si="24"/>
        <v>-3641.0400934836271</v>
      </c>
      <c r="N68" s="20">
        <f t="shared" si="24"/>
        <v>-3771.6195278687169</v>
      </c>
      <c r="O68" s="20">
        <f t="shared" si="24"/>
        <v>-4023.4107172844806</v>
      </c>
      <c r="P68" s="20">
        <f t="shared" si="24"/>
        <v>-4286.4202735237295</v>
      </c>
      <c r="Q68" s="20">
        <f t="shared" si="24"/>
        <v>-4526.0465770400833</v>
      </c>
      <c r="R68" s="20">
        <f t="shared" si="24"/>
        <v>-4809.6804424551092</v>
      </c>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20"/>
      <c r="CE68" s="20"/>
      <c r="CF68" s="20"/>
      <c r="CG68" s="20"/>
      <c r="CH68" s="20"/>
      <c r="CI68" s="20"/>
      <c r="CJ68" s="20"/>
      <c r="CK68" s="20"/>
      <c r="CL68" s="20"/>
      <c r="CM68" s="20"/>
      <c r="CN68" s="20"/>
      <c r="CO68" s="20"/>
      <c r="CP68" s="20"/>
      <c r="CQ68" s="20"/>
      <c r="CR68" s="20"/>
      <c r="CS68" s="20"/>
      <c r="CT68" s="20"/>
      <c r="CU68" s="20"/>
      <c r="CV68" s="20"/>
      <c r="CW68" s="20"/>
      <c r="CX68" s="20"/>
      <c r="CY68" s="20"/>
      <c r="CZ68" s="20"/>
      <c r="DA68" s="20"/>
      <c r="DB68" s="20"/>
      <c r="DC68" s="20"/>
      <c r="DD68" s="20"/>
      <c r="DE68" s="20"/>
      <c r="DF68" s="20"/>
      <c r="DG68" s="20"/>
      <c r="DH68" s="20"/>
      <c r="DI68" s="20"/>
      <c r="DJ68" s="20"/>
      <c r="DK68" s="20"/>
      <c r="DL68" s="20"/>
      <c r="DM68" s="20"/>
      <c r="DN68" s="20"/>
      <c r="DO68" s="20"/>
      <c r="DP68" s="20"/>
      <c r="DQ68" s="20"/>
      <c r="DR68" s="20"/>
      <c r="DS68" s="20"/>
      <c r="DT68" s="20"/>
      <c r="DU68" s="20"/>
      <c r="DV68" s="20"/>
      <c r="DW68" s="20"/>
      <c r="DX68" s="20"/>
      <c r="DY68" s="20"/>
      <c r="DZ68" s="20"/>
      <c r="EA68" s="20"/>
      <c r="EB68" s="20"/>
      <c r="EC68" s="20"/>
      <c r="ED68" s="20"/>
      <c r="EE68" s="20"/>
      <c r="EF68" s="20"/>
      <c r="EG68" s="20"/>
      <c r="EH68" s="20"/>
      <c r="EI68" s="20"/>
      <c r="EJ68" s="20"/>
      <c r="EK68" s="20"/>
      <c r="EL68" s="20"/>
      <c r="EM68" s="20"/>
      <c r="EN68" s="20"/>
      <c r="EO68" s="20"/>
      <c r="EP68" s="20"/>
      <c r="EQ68" s="20"/>
      <c r="ER68" s="20"/>
      <c r="ES68" s="20"/>
      <c r="ET68" s="20"/>
      <c r="EU68" s="20"/>
      <c r="EV68" s="20"/>
      <c r="EW68" s="20"/>
      <c r="EX68" s="20"/>
      <c r="EY68" s="20"/>
      <c r="EZ68" s="20"/>
      <c r="FA68" s="20"/>
      <c r="FB68" s="20"/>
      <c r="FC68" s="20"/>
      <c r="FD68" s="20"/>
      <c r="FE68" s="20"/>
      <c r="FF68" s="20"/>
      <c r="FG68" s="20"/>
      <c r="FH68" s="20"/>
      <c r="FI68" s="20"/>
      <c r="FJ68" s="20"/>
      <c r="FK68" s="20"/>
      <c r="FL68" s="20"/>
      <c r="FM68" s="20"/>
      <c r="FN68" s="20"/>
      <c r="FO68" s="20"/>
      <c r="FP68" s="20"/>
      <c r="FQ68" s="20"/>
      <c r="FR68" s="20"/>
      <c r="FS68" s="20"/>
      <c r="FT68" s="20"/>
      <c r="FU68" s="20"/>
      <c r="FV68" s="20"/>
      <c r="FW68" s="20"/>
      <c r="FX68" s="20"/>
      <c r="FY68" s="20"/>
      <c r="FZ68" s="20"/>
      <c r="GA68" s="20"/>
      <c r="GB68" s="20"/>
      <c r="GC68" s="20"/>
      <c r="GD68" s="20"/>
      <c r="GE68" s="20"/>
      <c r="GF68" s="20"/>
      <c r="GG68" s="20"/>
      <c r="GH68" s="20"/>
      <c r="GI68" s="20"/>
      <c r="GJ68" s="20"/>
      <c r="GK68" s="20"/>
      <c r="GL68" s="20"/>
      <c r="GM68" s="20"/>
      <c r="GN68" s="20"/>
      <c r="GO68" s="20"/>
      <c r="GP68" s="20"/>
      <c r="GQ68" s="20"/>
      <c r="GR68" s="20"/>
      <c r="GS68" s="20"/>
      <c r="GT68" s="20"/>
      <c r="GU68" s="20"/>
      <c r="GV68" s="20"/>
      <c r="GW68" s="20"/>
      <c r="GX68" s="20"/>
      <c r="GY68" s="20"/>
      <c r="GZ68" s="20"/>
      <c r="HA68" s="20"/>
      <c r="HB68" s="20"/>
      <c r="HC68" s="20"/>
      <c r="HD68" s="20"/>
      <c r="HE68" s="20"/>
      <c r="HF68" s="20"/>
      <c r="HG68" s="20"/>
      <c r="HH68" s="20"/>
      <c r="HI68" s="20"/>
      <c r="HJ68" s="20"/>
      <c r="HK68" s="20"/>
      <c r="HL68" s="20"/>
      <c r="HM68" s="20"/>
      <c r="HN68" s="20"/>
      <c r="HO68" s="20"/>
      <c r="HP68" s="20"/>
      <c r="HQ68" s="20"/>
      <c r="HR68" s="20"/>
      <c r="HS68" s="20"/>
      <c r="HT68" s="20"/>
      <c r="HU68" s="20"/>
      <c r="HV68" s="20"/>
      <c r="HW68" s="20"/>
      <c r="HX68" s="20"/>
      <c r="HY68" s="20"/>
      <c r="HZ68" s="20"/>
      <c r="IA68" s="20"/>
      <c r="IB68" s="20"/>
      <c r="IC68" s="20"/>
      <c r="ID68" s="20"/>
      <c r="IE68" s="20"/>
      <c r="IF68" s="20"/>
      <c r="IG68" s="20"/>
      <c r="IH68" s="20"/>
      <c r="II68" s="20"/>
      <c r="IJ68" s="20"/>
      <c r="IK68" s="20"/>
      <c r="IL68" s="20"/>
      <c r="IM68" s="20"/>
      <c r="IN68" s="20"/>
      <c r="IO68" s="20"/>
      <c r="IP68" s="20"/>
      <c r="IQ68" s="20"/>
      <c r="IR68" s="20"/>
      <c r="IS68" s="20"/>
      <c r="IT68" s="20"/>
      <c r="IU68" s="20"/>
      <c r="IV68" s="20"/>
      <c r="IW68" s="20"/>
      <c r="IX68" s="20"/>
      <c r="IY68" s="20"/>
      <c r="IZ68" s="20"/>
      <c r="JA68" s="20"/>
      <c r="JB68" s="20"/>
      <c r="JC68" s="20"/>
      <c r="JD68" s="20"/>
      <c r="JE68" s="20"/>
      <c r="JF68" s="20"/>
      <c r="JG68" s="20"/>
      <c r="JH68" s="20"/>
      <c r="JI68" s="20"/>
      <c r="JJ68" s="20"/>
      <c r="JK68" s="20"/>
      <c r="JL68" s="20"/>
      <c r="JM68" s="20"/>
      <c r="JN68" s="20"/>
      <c r="JO68" s="20"/>
      <c r="JP68" s="20"/>
      <c r="JQ68" s="20"/>
      <c r="JR68" s="20"/>
      <c r="JS68" s="20"/>
      <c r="JT68" s="20"/>
      <c r="JU68" s="20"/>
      <c r="JV68" s="20"/>
      <c r="JW68" s="20"/>
      <c r="JX68" s="20"/>
      <c r="JY68" s="20"/>
      <c r="JZ68" s="20"/>
      <c r="KA68" s="20"/>
      <c r="KB68" s="20"/>
      <c r="KC68" s="20"/>
      <c r="KD68" s="20"/>
      <c r="KE68" s="20"/>
      <c r="KF68" s="20"/>
      <c r="KG68" s="20"/>
      <c r="KH68" s="20"/>
      <c r="KI68" s="20"/>
      <c r="KJ68" s="20"/>
      <c r="KK68" s="20"/>
      <c r="KL68" s="20"/>
      <c r="KM68" s="20"/>
      <c r="KN68" s="20"/>
      <c r="KO68" s="20"/>
      <c r="KP68" s="20"/>
      <c r="KQ68" s="20"/>
      <c r="KR68" s="20"/>
      <c r="KS68" s="20"/>
      <c r="KT68" s="20"/>
      <c r="KU68" s="20"/>
      <c r="KV68" s="20"/>
      <c r="KW68" s="20"/>
      <c r="KX68" s="20"/>
      <c r="KY68" s="20"/>
      <c r="KZ68" s="20"/>
      <c r="LA68" s="20"/>
      <c r="LB68" s="20"/>
      <c r="LC68" s="20"/>
      <c r="LD68" s="20"/>
      <c r="LE68" s="20"/>
      <c r="LF68" s="20"/>
      <c r="LG68" s="20"/>
      <c r="LH68" s="20"/>
      <c r="LI68" s="20"/>
      <c r="LJ68" s="20"/>
      <c r="LK68" s="20"/>
      <c r="LL68" s="20"/>
      <c r="LM68" s="20"/>
      <c r="LN68" s="20"/>
      <c r="LO68" s="20"/>
      <c r="LP68" s="20"/>
      <c r="LQ68" s="20"/>
      <c r="LR68" s="20"/>
      <c r="LS68" s="20"/>
      <c r="LT68" s="20"/>
      <c r="LU68" s="20"/>
      <c r="LV68" s="20"/>
      <c r="LW68" s="20"/>
      <c r="LX68" s="20"/>
      <c r="LY68" s="20"/>
      <c r="LZ68" s="20"/>
      <c r="MA68" s="20"/>
      <c r="MB68" s="20"/>
      <c r="MC68" s="20"/>
      <c r="MD68" s="20"/>
      <c r="ME68" s="20"/>
      <c r="MF68" s="20"/>
      <c r="MG68" s="20"/>
      <c r="MH68" s="20"/>
      <c r="MI68" s="20"/>
      <c r="MJ68" s="20"/>
      <c r="MK68" s="20"/>
      <c r="ML68" s="20"/>
      <c r="MM68" s="20"/>
      <c r="MN68" s="20"/>
      <c r="MO68" s="20"/>
      <c r="MP68" s="20"/>
      <c r="MQ68" s="20"/>
      <c r="MR68" s="20"/>
      <c r="MS68" s="20"/>
      <c r="MT68" s="20"/>
      <c r="MU68" s="20"/>
      <c r="MV68" s="20"/>
      <c r="MW68" s="20"/>
      <c r="MX68" s="20"/>
      <c r="MY68" s="20"/>
      <c r="MZ68" s="20"/>
      <c r="NA68" s="20"/>
      <c r="NB68" s="20"/>
      <c r="NC68" s="20"/>
      <c r="ND68" s="20"/>
      <c r="NE68" s="20"/>
      <c r="NF68" s="20"/>
      <c r="NG68" s="20"/>
      <c r="NH68" s="20"/>
      <c r="NI68" s="20"/>
      <c r="NJ68" s="20"/>
      <c r="NK68" s="20"/>
      <c r="NL68" s="20"/>
      <c r="NM68" s="20"/>
      <c r="NN68" s="20"/>
      <c r="NO68" s="20"/>
      <c r="NP68" s="20"/>
      <c r="NQ68" s="20"/>
      <c r="NR68" s="20"/>
      <c r="NS68" s="20"/>
      <c r="NT68" s="20"/>
      <c r="NU68" s="20"/>
      <c r="NV68" s="20"/>
      <c r="NW68" s="20"/>
      <c r="NX68" s="20"/>
      <c r="NY68" s="20"/>
      <c r="NZ68" s="20"/>
      <c r="OA68" s="20"/>
      <c r="OB68" s="20"/>
      <c r="OC68" s="20"/>
      <c r="OD68" s="20"/>
      <c r="OE68" s="20"/>
      <c r="OF68" s="20"/>
      <c r="OG68" s="20"/>
      <c r="OH68" s="20"/>
      <c r="OI68" s="20"/>
      <c r="OJ68" s="20"/>
      <c r="OK68" s="20"/>
      <c r="OL68" s="20"/>
      <c r="OM68" s="20"/>
      <c r="ON68" s="20"/>
      <c r="OO68" s="20"/>
      <c r="OP68" s="20"/>
      <c r="OQ68" s="20"/>
      <c r="OR68" s="20"/>
      <c r="OS68" s="20"/>
      <c r="OT68" s="20"/>
      <c r="OU68" s="20"/>
      <c r="OV68" s="20"/>
      <c r="OW68" s="20"/>
      <c r="OX68" s="20"/>
      <c r="OY68" s="20"/>
      <c r="OZ68" s="20"/>
      <c r="PA68" s="20"/>
      <c r="PB68" s="20"/>
      <c r="PC68" s="20"/>
      <c r="PD68" s="20"/>
      <c r="PE68" s="20"/>
      <c r="PF68" s="20"/>
      <c r="PG68" s="20"/>
      <c r="PH68" s="20"/>
      <c r="PI68" s="20"/>
      <c r="PJ68" s="20"/>
      <c r="PK68" s="20"/>
      <c r="PL68" s="20"/>
      <c r="PM68" s="20"/>
      <c r="PN68" s="20"/>
      <c r="PO68" s="20"/>
      <c r="PP68" s="20"/>
      <c r="PQ68" s="20"/>
      <c r="PR68" s="20"/>
      <c r="PS68" s="20"/>
      <c r="PT68" s="20"/>
      <c r="PU68" s="20"/>
      <c r="PV68" s="20"/>
      <c r="PW68" s="20"/>
      <c r="PX68" s="20"/>
      <c r="PY68" s="20"/>
      <c r="PZ68" s="20"/>
      <c r="QA68" s="20"/>
      <c r="QB68" s="20"/>
      <c r="QC68" s="20"/>
      <c r="QD68" s="20"/>
      <c r="QE68" s="20"/>
      <c r="QF68" s="20"/>
      <c r="QG68" s="20"/>
      <c r="QH68" s="20"/>
      <c r="QI68" s="20"/>
      <c r="QJ68" s="20"/>
      <c r="QK68" s="20"/>
      <c r="QL68" s="20"/>
      <c r="QM68" s="20"/>
      <c r="QN68" s="20"/>
      <c r="QO68" s="20"/>
      <c r="QP68" s="20"/>
      <c r="QQ68" s="20"/>
      <c r="QR68" s="20"/>
      <c r="QS68" s="20"/>
      <c r="QT68" s="20"/>
      <c r="QU68" s="20"/>
      <c r="QV68" s="20"/>
      <c r="QW68" s="20"/>
      <c r="QX68" s="20"/>
      <c r="QY68" s="20"/>
      <c r="QZ68" s="20"/>
      <c r="RA68" s="20"/>
      <c r="RB68" s="20"/>
      <c r="RC68" s="20"/>
      <c r="RD68" s="20"/>
      <c r="RE68" s="20"/>
      <c r="RF68" s="20"/>
      <c r="RG68" s="20"/>
      <c r="RH68" s="20"/>
      <c r="RI68" s="20"/>
      <c r="RJ68" s="20"/>
      <c r="RK68" s="20"/>
      <c r="RL68" s="20"/>
      <c r="RM68" s="20"/>
      <c r="RN68" s="20"/>
      <c r="RO68" s="20"/>
      <c r="RP68" s="20"/>
      <c r="RQ68" s="20"/>
      <c r="RR68" s="20"/>
      <c r="RS68" s="20"/>
      <c r="RT68" s="20"/>
      <c r="RU68" s="20"/>
      <c r="RV68" s="20"/>
      <c r="RW68" s="20"/>
      <c r="RX68" s="20"/>
      <c r="RY68" s="20"/>
      <c r="RZ68" s="20"/>
      <c r="SA68" s="20"/>
      <c r="SB68" s="20"/>
      <c r="SC68" s="20"/>
      <c r="SD68" s="20"/>
      <c r="SE68" s="20"/>
      <c r="SF68" s="20"/>
      <c r="SG68" s="20"/>
      <c r="SH68" s="20"/>
      <c r="SI68" s="20"/>
      <c r="SJ68" s="20"/>
      <c r="SK68" s="20"/>
      <c r="SL68" s="20"/>
      <c r="SM68" s="20"/>
      <c r="SN68" s="20"/>
      <c r="SO68" s="20"/>
      <c r="SP68" s="20"/>
      <c r="SQ68" s="20"/>
      <c r="SR68" s="20"/>
      <c r="SS68" s="20"/>
      <c r="ST68" s="20"/>
      <c r="SU68" s="20"/>
      <c r="SV68" s="20"/>
      <c r="SW68" s="20"/>
      <c r="SX68" s="20"/>
      <c r="SY68" s="20"/>
      <c r="SZ68" s="20"/>
      <c r="TA68" s="20"/>
      <c r="TB68" s="20"/>
      <c r="TC68" s="20"/>
      <c r="TD68" s="20"/>
      <c r="TE68" s="20"/>
      <c r="TF68" s="20"/>
      <c r="TG68" s="20"/>
      <c r="TH68" s="20"/>
      <c r="TI68" s="20"/>
      <c r="TJ68" s="20"/>
      <c r="TK68" s="20"/>
      <c r="TL68" s="20"/>
      <c r="TM68" s="20"/>
      <c r="TN68" s="20"/>
      <c r="TO68" s="20"/>
      <c r="TP68" s="20"/>
      <c r="TQ68" s="20"/>
      <c r="TR68" s="20"/>
      <c r="TS68" s="20"/>
      <c r="TT68" s="20"/>
      <c r="TU68" s="20"/>
      <c r="TV68" s="20"/>
      <c r="TW68" s="20"/>
      <c r="TX68" s="20"/>
      <c r="TY68" s="20"/>
      <c r="TZ68" s="20"/>
      <c r="UA68" s="20"/>
      <c r="UB68" s="20"/>
      <c r="UC68" s="20"/>
      <c r="UD68" s="20"/>
      <c r="UE68" s="20"/>
      <c r="UF68" s="20"/>
      <c r="UG68" s="20"/>
      <c r="UH68" s="20"/>
      <c r="UI68" s="20"/>
      <c r="UJ68" s="20"/>
      <c r="UK68" s="20"/>
      <c r="UL68" s="20"/>
      <c r="UM68" s="20"/>
      <c r="UN68" s="20"/>
      <c r="UO68" s="20"/>
      <c r="UP68" s="20"/>
      <c r="UQ68" s="20"/>
      <c r="UR68" s="20"/>
      <c r="US68" s="20"/>
      <c r="UT68" s="20"/>
      <c r="UU68" s="20"/>
      <c r="UV68" s="20"/>
      <c r="UW68" s="20"/>
      <c r="UX68" s="20"/>
      <c r="UY68" s="20"/>
      <c r="UZ68" s="20"/>
      <c r="VA68" s="20"/>
      <c r="VB68" s="20"/>
      <c r="VC68" s="20"/>
      <c r="VD68" s="20"/>
      <c r="VE68" s="20"/>
      <c r="VF68" s="20"/>
      <c r="VG68" s="20"/>
      <c r="VH68" s="20"/>
      <c r="VI68" s="20"/>
      <c r="VJ68" s="20"/>
      <c r="VK68" s="20"/>
      <c r="VL68" s="20"/>
      <c r="VM68" s="20"/>
      <c r="VN68" s="20"/>
      <c r="VO68" s="20"/>
      <c r="VP68" s="20"/>
      <c r="VQ68" s="20"/>
      <c r="VR68" s="20"/>
      <c r="VS68" s="20"/>
      <c r="VT68" s="20"/>
      <c r="VU68" s="20"/>
      <c r="VV68" s="20"/>
      <c r="VW68" s="20"/>
      <c r="VX68" s="20"/>
      <c r="VY68" s="20"/>
      <c r="VZ68" s="20"/>
      <c r="WA68" s="20"/>
      <c r="WB68" s="20"/>
      <c r="WC68" s="20"/>
      <c r="WD68" s="20"/>
      <c r="WE68" s="20"/>
      <c r="WF68" s="20"/>
      <c r="WG68" s="20"/>
      <c r="WH68" s="20"/>
      <c r="WI68" s="20"/>
      <c r="WJ68" s="20"/>
      <c r="WK68" s="20"/>
      <c r="WL68" s="20"/>
      <c r="WM68" s="20"/>
      <c r="WN68" s="20"/>
      <c r="WO68" s="20"/>
      <c r="WP68" s="20"/>
      <c r="WQ68" s="20"/>
      <c r="WR68" s="20"/>
      <c r="WS68" s="20"/>
      <c r="WT68" s="20"/>
      <c r="WU68" s="20"/>
      <c r="WV68" s="20"/>
      <c r="WW68" s="20"/>
      <c r="WX68" s="20"/>
      <c r="WY68" s="20"/>
      <c r="WZ68" s="20"/>
      <c r="XA68" s="20"/>
      <c r="XB68" s="20"/>
      <c r="XC68" s="20"/>
      <c r="XD68" s="20"/>
      <c r="XE68" s="20"/>
      <c r="XF68" s="20"/>
      <c r="XG68" s="20"/>
      <c r="XH68" s="20"/>
      <c r="XI68" s="20"/>
      <c r="XJ68" s="20"/>
      <c r="XK68" s="20"/>
      <c r="XL68" s="20"/>
      <c r="XM68" s="20"/>
      <c r="XN68" s="20"/>
      <c r="XO68" s="20"/>
      <c r="XP68" s="20"/>
      <c r="XQ68" s="20"/>
      <c r="XR68" s="20"/>
      <c r="XS68" s="20"/>
      <c r="XT68" s="20"/>
      <c r="XU68" s="20"/>
      <c r="XV68" s="20"/>
      <c r="XW68" s="20"/>
      <c r="XX68" s="20"/>
      <c r="XY68" s="20"/>
      <c r="XZ68" s="20"/>
      <c r="YA68" s="20"/>
      <c r="YB68" s="20"/>
      <c r="YC68" s="20"/>
      <c r="YD68" s="20"/>
      <c r="YE68" s="20"/>
      <c r="YF68" s="20"/>
      <c r="YG68" s="20"/>
      <c r="YH68" s="20"/>
      <c r="YI68" s="20"/>
      <c r="YJ68" s="20"/>
      <c r="YK68" s="20"/>
      <c r="YL68" s="20"/>
      <c r="YM68" s="20"/>
      <c r="YN68" s="20"/>
      <c r="YO68" s="20"/>
      <c r="YP68" s="20"/>
      <c r="YQ68" s="20"/>
      <c r="YR68" s="20"/>
      <c r="YS68" s="20"/>
      <c r="YT68" s="20"/>
      <c r="YU68" s="20"/>
      <c r="YV68" s="20"/>
      <c r="YW68" s="20"/>
      <c r="YX68" s="20"/>
      <c r="YY68" s="20"/>
      <c r="YZ68" s="20"/>
      <c r="ZA68" s="20"/>
      <c r="ZB68" s="20"/>
      <c r="ZC68" s="20"/>
      <c r="ZD68" s="20"/>
      <c r="ZE68" s="20"/>
      <c r="ZF68" s="20"/>
      <c r="ZG68" s="20"/>
      <c r="ZH68" s="20"/>
      <c r="ZI68" s="20"/>
      <c r="ZJ68" s="20"/>
      <c r="ZK68" s="20"/>
      <c r="ZL68" s="20"/>
      <c r="ZM68" s="20"/>
      <c r="ZN68" s="20"/>
      <c r="ZO68" s="20"/>
      <c r="ZP68" s="20"/>
      <c r="ZQ68" s="20"/>
      <c r="ZR68" s="20"/>
      <c r="ZS68" s="20"/>
      <c r="ZT68" s="20"/>
      <c r="ZU68" s="20"/>
      <c r="ZV68" s="20"/>
      <c r="ZW68" s="20"/>
      <c r="ZX68" s="20"/>
      <c r="ZY68" s="20"/>
      <c r="ZZ68" s="20"/>
      <c r="AAA68" s="20"/>
      <c r="AAB68" s="20"/>
      <c r="AAC68" s="20"/>
      <c r="AAD68" s="20"/>
      <c r="AAE68" s="20"/>
      <c r="AAF68" s="20"/>
      <c r="AAG68" s="20"/>
      <c r="AAH68" s="20"/>
      <c r="AAI68" s="20"/>
      <c r="AAJ68" s="20"/>
      <c r="AAK68" s="20"/>
      <c r="AAL68" s="20"/>
      <c r="AAM68" s="20"/>
      <c r="AAN68" s="20"/>
      <c r="AAO68" s="20"/>
      <c r="AAP68" s="20"/>
      <c r="AAQ68" s="20"/>
      <c r="AAR68" s="20"/>
      <c r="AAS68" s="20"/>
      <c r="AAT68" s="20"/>
      <c r="AAU68" s="20"/>
      <c r="AAV68" s="20"/>
      <c r="AAW68" s="20"/>
      <c r="AAX68" s="20"/>
      <c r="AAY68" s="20"/>
      <c r="AAZ68" s="20"/>
      <c r="ABA68" s="20"/>
      <c r="ABB68" s="20"/>
      <c r="ABC68" s="20"/>
      <c r="ABD68" s="20"/>
      <c r="ABE68" s="20"/>
      <c r="ABF68" s="20"/>
      <c r="ABG68" s="20"/>
      <c r="ABH68" s="20"/>
      <c r="ABI68" s="20"/>
      <c r="ABJ68" s="20"/>
      <c r="ABK68" s="20"/>
      <c r="ABL68" s="20"/>
      <c r="ABM68" s="20"/>
      <c r="ABN68" s="20"/>
      <c r="ABO68" s="20"/>
      <c r="ABP68" s="20"/>
      <c r="ABQ68" s="20"/>
      <c r="ABR68" s="20"/>
      <c r="ABS68" s="20"/>
      <c r="ABT68" s="20"/>
      <c r="ABU68" s="20"/>
      <c r="ABV68" s="20"/>
      <c r="ABW68" s="20"/>
      <c r="ABX68" s="20"/>
      <c r="ABY68" s="20"/>
      <c r="ABZ68" s="20"/>
      <c r="ACA68" s="20"/>
      <c r="ACB68" s="20"/>
      <c r="ACC68" s="20"/>
      <c r="ACD68" s="20"/>
      <c r="ACE68" s="20"/>
      <c r="ACF68" s="20"/>
      <c r="ACG68" s="20"/>
      <c r="ACH68" s="20"/>
      <c r="ACI68" s="20"/>
      <c r="ACJ68" s="20"/>
      <c r="ACK68" s="20"/>
      <c r="ACL68" s="20"/>
      <c r="ACM68" s="20"/>
      <c r="ACN68" s="20"/>
      <c r="ACO68" s="20"/>
      <c r="ACP68" s="20"/>
      <c r="ACQ68" s="20"/>
      <c r="ACR68" s="20"/>
      <c r="ACS68" s="20"/>
      <c r="ACT68" s="20"/>
      <c r="ACU68" s="20"/>
      <c r="ACV68" s="20"/>
      <c r="ACW68" s="20"/>
      <c r="ACX68" s="20"/>
      <c r="ACY68" s="20"/>
      <c r="ACZ68" s="20"/>
      <c r="ADA68" s="20"/>
      <c r="ADB68" s="20"/>
      <c r="ADC68" s="20"/>
      <c r="ADD68" s="20"/>
      <c r="ADE68" s="20"/>
      <c r="ADF68" s="20"/>
      <c r="ADG68" s="20"/>
      <c r="ADH68" s="20"/>
      <c r="ADI68" s="20"/>
      <c r="ADJ68" s="20"/>
      <c r="ADK68" s="20"/>
      <c r="ADL68" s="20"/>
      <c r="ADM68" s="20"/>
      <c r="ADN68" s="20"/>
      <c r="ADO68" s="20"/>
      <c r="ADP68" s="20"/>
      <c r="ADQ68" s="20"/>
      <c r="ADR68" s="20"/>
      <c r="ADS68" s="20"/>
      <c r="ADT68" s="20"/>
      <c r="ADU68" s="20"/>
      <c r="ADV68" s="20"/>
      <c r="ADW68" s="20"/>
      <c r="ADX68" s="20"/>
      <c r="ADY68" s="20"/>
      <c r="ADZ68" s="20"/>
      <c r="AEA68" s="20"/>
      <c r="AEB68" s="20"/>
      <c r="AEC68" s="20"/>
      <c r="AED68" s="20"/>
      <c r="AEE68" s="20"/>
      <c r="AEF68" s="20"/>
      <c r="AEG68" s="20"/>
      <c r="AEH68" s="20"/>
      <c r="AEI68" s="20"/>
      <c r="AEJ68" s="20"/>
      <c r="AEK68" s="20"/>
      <c r="AEL68" s="20"/>
      <c r="AEM68" s="20"/>
      <c r="AEN68" s="20"/>
      <c r="AEO68" s="20"/>
      <c r="AEP68" s="20"/>
      <c r="AEQ68" s="20"/>
      <c r="AER68" s="20"/>
      <c r="AES68" s="20"/>
      <c r="AET68" s="20"/>
      <c r="AEU68" s="20"/>
      <c r="AEV68" s="20"/>
      <c r="AEW68" s="20"/>
      <c r="AEX68" s="20"/>
      <c r="AEY68" s="20"/>
      <c r="AEZ68" s="20"/>
      <c r="AFA68" s="20"/>
      <c r="AFB68" s="20"/>
      <c r="AFC68" s="20"/>
      <c r="AFD68" s="20"/>
      <c r="AFE68" s="20"/>
      <c r="AFF68" s="20"/>
      <c r="AFG68" s="20"/>
      <c r="AFH68" s="20"/>
      <c r="AFI68" s="20"/>
      <c r="AFJ68" s="20"/>
      <c r="AFK68" s="20"/>
      <c r="AFL68" s="20"/>
      <c r="AFM68" s="20"/>
      <c r="AFN68" s="20"/>
      <c r="AFO68" s="20"/>
      <c r="AFP68" s="20"/>
      <c r="AFQ68" s="20"/>
      <c r="AFR68" s="20"/>
      <c r="AFS68" s="20"/>
      <c r="AFT68" s="20"/>
      <c r="AFU68" s="20"/>
      <c r="AFV68" s="20"/>
      <c r="AFW68" s="20"/>
      <c r="AFX68" s="20"/>
      <c r="AFY68" s="20"/>
      <c r="AFZ68" s="20"/>
      <c r="AGA68" s="20"/>
      <c r="AGB68" s="20"/>
      <c r="AGC68" s="20"/>
      <c r="AGD68" s="20"/>
      <c r="AGE68" s="20"/>
      <c r="AGF68" s="20"/>
      <c r="AGG68" s="20"/>
      <c r="AGH68" s="20"/>
      <c r="AGI68" s="20"/>
      <c r="AGJ68" s="20"/>
      <c r="AGK68" s="20"/>
      <c r="AGL68" s="20"/>
      <c r="AGM68" s="20"/>
      <c r="AGN68" s="20"/>
      <c r="AGO68" s="20"/>
      <c r="AGP68" s="20"/>
      <c r="AGQ68" s="20"/>
      <c r="AGR68" s="20"/>
      <c r="AGS68" s="20"/>
      <c r="AGT68" s="20"/>
      <c r="AGU68" s="20"/>
      <c r="AGV68" s="20"/>
      <c r="AGW68" s="20"/>
      <c r="AGX68" s="20"/>
      <c r="AGY68" s="20"/>
      <c r="AGZ68" s="20"/>
      <c r="AHA68" s="20"/>
      <c r="AHB68" s="20"/>
      <c r="AHC68" s="20"/>
      <c r="AHD68" s="20"/>
      <c r="AHE68" s="20"/>
      <c r="AHF68" s="20"/>
      <c r="AHG68" s="20"/>
      <c r="AHH68" s="20"/>
      <c r="AHI68" s="20"/>
      <c r="AHJ68" s="20"/>
      <c r="AHK68" s="20"/>
      <c r="AHL68" s="20"/>
      <c r="AHM68" s="20"/>
      <c r="AHN68" s="20"/>
      <c r="AHO68" s="20"/>
      <c r="AHP68" s="20"/>
      <c r="AHQ68" s="20"/>
      <c r="AHR68" s="20"/>
      <c r="AHS68" s="20"/>
      <c r="AHT68" s="20"/>
      <c r="AHU68" s="20"/>
      <c r="AHV68" s="20"/>
      <c r="AHW68" s="20"/>
      <c r="AHX68" s="20"/>
      <c r="AHY68" s="20"/>
      <c r="AHZ68" s="20"/>
      <c r="AIA68" s="20"/>
      <c r="AIB68" s="20"/>
      <c r="AIC68" s="20"/>
      <c r="AID68" s="20"/>
      <c r="AIE68" s="20"/>
      <c r="AIF68" s="20"/>
      <c r="AIG68" s="20"/>
      <c r="AIH68" s="20"/>
      <c r="AII68" s="20"/>
      <c r="AIJ68" s="20"/>
      <c r="AIK68" s="20"/>
      <c r="AIL68" s="20"/>
      <c r="AIM68" s="20"/>
      <c r="AIN68" s="20"/>
      <c r="AIO68" s="20"/>
      <c r="AIP68" s="20"/>
      <c r="AIQ68" s="20"/>
      <c r="AIR68" s="20"/>
      <c r="AIS68" s="20"/>
      <c r="AIT68" s="20"/>
      <c r="AIU68" s="20"/>
      <c r="AIV68" s="20"/>
      <c r="AIW68" s="20"/>
      <c r="AIX68" s="20"/>
      <c r="AIY68" s="20"/>
      <c r="AIZ68" s="20"/>
      <c r="AJA68" s="20"/>
      <c r="AJB68" s="20"/>
      <c r="AJC68" s="20"/>
      <c r="AJD68" s="20"/>
      <c r="AJE68" s="20"/>
      <c r="AJF68" s="20"/>
      <c r="AJG68" s="20"/>
      <c r="AJH68" s="20"/>
      <c r="AJI68" s="20"/>
      <c r="AJJ68" s="20"/>
      <c r="AJK68" s="20"/>
      <c r="AJL68" s="20"/>
      <c r="AJM68" s="20"/>
      <c r="AJN68" s="20"/>
      <c r="AJO68" s="20"/>
      <c r="AJP68" s="20"/>
      <c r="AJQ68" s="20"/>
      <c r="AJR68" s="20"/>
      <c r="AJS68" s="20"/>
      <c r="AJT68" s="20"/>
      <c r="AJU68" s="20"/>
      <c r="AJV68" s="20"/>
      <c r="AJW68" s="20"/>
      <c r="AJX68" s="20"/>
      <c r="AJY68" s="20"/>
      <c r="AJZ68" s="20"/>
      <c r="AKA68" s="20"/>
      <c r="AKB68" s="20"/>
      <c r="AKC68" s="20"/>
      <c r="AKD68" s="20"/>
      <c r="AKE68" s="20"/>
      <c r="AKF68" s="20"/>
      <c r="AKG68" s="20"/>
      <c r="AKH68" s="20"/>
      <c r="AKI68" s="20"/>
      <c r="AKJ68" s="20"/>
      <c r="AKK68" s="20"/>
      <c r="AKL68" s="20"/>
      <c r="AKM68" s="20"/>
      <c r="AKN68" s="20"/>
      <c r="AKO68" s="20"/>
      <c r="AKP68" s="20"/>
      <c r="AKQ68" s="20"/>
      <c r="AKR68" s="20"/>
      <c r="AKS68" s="20"/>
      <c r="AKT68" s="20"/>
      <c r="AKU68" s="20"/>
      <c r="AKV68" s="20"/>
      <c r="AKW68" s="20"/>
      <c r="AKX68" s="20"/>
      <c r="AKY68" s="20"/>
      <c r="AKZ68" s="20"/>
      <c r="ALA68" s="20"/>
      <c r="ALB68" s="20"/>
      <c r="ALC68" s="20"/>
      <c r="ALD68" s="20"/>
      <c r="ALE68" s="20"/>
      <c r="ALF68" s="20"/>
      <c r="ALG68" s="20"/>
      <c r="ALH68" s="20"/>
      <c r="ALI68" s="20"/>
      <c r="ALJ68" s="20"/>
      <c r="ALK68" s="20"/>
      <c r="ALL68" s="20"/>
      <c r="ALM68" s="20"/>
      <c r="ALN68" s="20"/>
      <c r="ALO68" s="20"/>
      <c r="ALP68" s="20"/>
      <c r="ALQ68" s="20"/>
      <c r="ALR68" s="20"/>
      <c r="ALS68" s="20"/>
      <c r="ALT68" s="20"/>
      <c r="ALU68" s="20"/>
      <c r="ALV68" s="20"/>
      <c r="ALW68" s="20"/>
      <c r="ALX68" s="20"/>
      <c r="ALY68" s="20"/>
      <c r="ALZ68" s="20"/>
      <c r="AMA68" s="20"/>
      <c r="AMB68" s="20"/>
      <c r="AMC68" s="20"/>
      <c r="AMD68" s="20"/>
      <c r="AME68" s="20"/>
      <c r="AMF68" s="20"/>
      <c r="AMG68" s="20"/>
      <c r="AMH68" s="20"/>
      <c r="AMI68" s="20"/>
      <c r="AMJ68" s="20"/>
      <c r="AMK68" s="20"/>
      <c r="AML68" s="20"/>
      <c r="AMM68" s="20"/>
      <c r="AMN68" s="20"/>
      <c r="AMO68" s="20"/>
      <c r="AMP68" s="20"/>
      <c r="AMQ68" s="20"/>
      <c r="AMR68" s="20"/>
      <c r="AMS68" s="20"/>
      <c r="AMT68" s="20"/>
      <c r="AMU68" s="20"/>
      <c r="AMV68" s="20"/>
      <c r="AMW68" s="20"/>
      <c r="AMX68" s="20"/>
      <c r="AMY68" s="20"/>
      <c r="AMZ68" s="20"/>
      <c r="ANA68" s="20"/>
      <c r="ANB68" s="20"/>
      <c r="ANC68" s="20"/>
      <c r="AND68" s="20"/>
      <c r="ANE68" s="20"/>
      <c r="ANF68" s="20"/>
      <c r="ANG68" s="20"/>
      <c r="ANH68" s="20"/>
      <c r="ANI68" s="20"/>
      <c r="ANJ68" s="20"/>
      <c r="ANK68" s="20"/>
      <c r="ANL68" s="20"/>
      <c r="ANM68" s="20"/>
      <c r="ANN68" s="20"/>
      <c r="ANO68" s="20"/>
      <c r="ANP68" s="20"/>
      <c r="ANQ68" s="20"/>
      <c r="ANR68" s="20"/>
      <c r="ANS68" s="20"/>
      <c r="ANT68" s="20"/>
      <c r="ANU68" s="20"/>
      <c r="ANV68" s="20"/>
      <c r="ANW68" s="20"/>
      <c r="ANX68" s="20"/>
      <c r="ANY68" s="20"/>
      <c r="ANZ68" s="20"/>
      <c r="AOA68" s="20"/>
      <c r="AOB68" s="20"/>
      <c r="AOC68" s="20"/>
      <c r="AOD68" s="20"/>
      <c r="AOE68" s="20"/>
      <c r="AOF68" s="20"/>
      <c r="AOG68" s="20"/>
      <c r="AOH68" s="20"/>
      <c r="AOI68" s="20"/>
      <c r="AOJ68" s="20"/>
      <c r="AOK68" s="20"/>
      <c r="AOL68" s="20"/>
      <c r="AOM68" s="20"/>
      <c r="AON68" s="20"/>
      <c r="AOO68" s="20"/>
      <c r="AOP68" s="20"/>
      <c r="AOQ68" s="20"/>
      <c r="AOR68" s="20"/>
      <c r="AOS68" s="20"/>
      <c r="AOT68" s="20"/>
      <c r="AOU68" s="20"/>
      <c r="AOV68" s="20"/>
      <c r="AOW68" s="20"/>
      <c r="AOX68" s="20"/>
      <c r="AOY68" s="20"/>
      <c r="AOZ68" s="20"/>
      <c r="APA68" s="20"/>
      <c r="APB68" s="20"/>
      <c r="APC68" s="20"/>
      <c r="APD68" s="20"/>
      <c r="APE68" s="20"/>
      <c r="APF68" s="20"/>
      <c r="APG68" s="20"/>
      <c r="APH68" s="20"/>
      <c r="API68" s="20"/>
      <c r="APJ68" s="20"/>
      <c r="APK68" s="20"/>
      <c r="APL68" s="20"/>
      <c r="APM68" s="20"/>
      <c r="APN68" s="20"/>
      <c r="APO68" s="20"/>
      <c r="APP68" s="20"/>
      <c r="APQ68" s="20"/>
      <c r="APR68" s="20"/>
      <c r="APS68" s="20"/>
      <c r="APT68" s="20"/>
      <c r="APU68" s="20"/>
      <c r="APV68" s="20"/>
      <c r="APW68" s="20"/>
      <c r="APX68" s="20"/>
      <c r="APY68" s="20"/>
      <c r="APZ68" s="20"/>
      <c r="AQA68" s="20"/>
      <c r="AQB68" s="20"/>
      <c r="AQC68" s="20"/>
      <c r="AQD68" s="20"/>
      <c r="AQE68" s="20"/>
      <c r="AQF68" s="20"/>
      <c r="AQG68" s="20"/>
      <c r="AQH68" s="20"/>
      <c r="AQI68" s="20"/>
      <c r="AQJ68" s="20"/>
      <c r="AQK68" s="20"/>
      <c r="AQL68" s="20"/>
      <c r="AQM68" s="20"/>
      <c r="AQN68" s="20"/>
      <c r="AQO68" s="20"/>
      <c r="AQP68" s="20"/>
      <c r="AQQ68" s="20"/>
      <c r="AQR68" s="20"/>
      <c r="AQS68" s="20"/>
      <c r="AQT68" s="20"/>
      <c r="AQU68" s="20"/>
      <c r="AQV68" s="20"/>
      <c r="AQW68" s="20"/>
      <c r="AQX68" s="20"/>
      <c r="AQY68" s="20"/>
      <c r="AQZ68" s="20"/>
      <c r="ARA68" s="20"/>
      <c r="ARB68" s="20"/>
      <c r="ARC68" s="20"/>
      <c r="ARD68" s="20"/>
      <c r="ARE68" s="20"/>
      <c r="ARF68" s="20"/>
      <c r="ARG68" s="20"/>
      <c r="ARH68" s="20"/>
      <c r="ARI68" s="20"/>
      <c r="ARJ68" s="20"/>
      <c r="ARK68" s="20"/>
      <c r="ARL68" s="20"/>
      <c r="ARM68" s="20"/>
      <c r="ARN68" s="20"/>
      <c r="ARO68" s="20"/>
      <c r="ARP68" s="20"/>
      <c r="ARQ68" s="20"/>
      <c r="ARR68" s="20"/>
      <c r="ARS68" s="20"/>
      <c r="ART68" s="20"/>
      <c r="ARU68" s="20"/>
      <c r="ARV68" s="20"/>
      <c r="ARW68" s="20"/>
      <c r="ARX68" s="20"/>
      <c r="ARY68" s="20"/>
      <c r="ARZ68" s="20"/>
      <c r="ASA68" s="20"/>
      <c r="ASB68" s="20"/>
      <c r="ASC68" s="20"/>
      <c r="ASD68" s="20"/>
      <c r="ASE68" s="20"/>
      <c r="ASF68" s="20"/>
      <c r="ASG68" s="20"/>
      <c r="ASH68" s="20"/>
      <c r="ASI68" s="20"/>
      <c r="ASJ68" s="20"/>
      <c r="ASK68" s="20"/>
      <c r="ASL68" s="20"/>
      <c r="ASM68" s="20"/>
      <c r="ASN68" s="20"/>
      <c r="ASO68" s="20"/>
      <c r="ASP68" s="20"/>
      <c r="ASQ68" s="20"/>
      <c r="ASR68" s="20"/>
      <c r="ASS68" s="20"/>
      <c r="AST68" s="20"/>
      <c r="ASU68" s="20"/>
      <c r="ASV68" s="20"/>
      <c r="ASW68" s="20"/>
      <c r="ASX68" s="20"/>
      <c r="ASY68" s="20"/>
      <c r="ASZ68" s="20"/>
      <c r="ATA68" s="20"/>
      <c r="ATB68" s="20"/>
      <c r="ATC68" s="20"/>
      <c r="ATD68" s="20"/>
      <c r="ATE68" s="20"/>
      <c r="ATF68" s="20"/>
      <c r="ATG68" s="20"/>
      <c r="ATH68" s="20"/>
      <c r="ATI68" s="20"/>
      <c r="ATJ68" s="20"/>
      <c r="ATK68" s="20"/>
      <c r="ATL68" s="20"/>
      <c r="ATM68" s="20"/>
      <c r="ATN68" s="20"/>
      <c r="ATO68" s="20"/>
      <c r="ATP68" s="20"/>
      <c r="ATQ68" s="20"/>
      <c r="ATR68" s="20"/>
      <c r="ATS68" s="20"/>
      <c r="ATT68" s="20"/>
      <c r="ATU68" s="20"/>
      <c r="ATV68" s="20"/>
      <c r="ATW68" s="20"/>
      <c r="ATX68" s="20"/>
      <c r="ATY68" s="20"/>
      <c r="ATZ68" s="20"/>
      <c r="AUA68" s="20"/>
      <c r="AUB68" s="20"/>
      <c r="AUC68" s="20"/>
      <c r="AUD68" s="20"/>
      <c r="AUE68" s="20"/>
      <c r="AUF68" s="20"/>
      <c r="AUG68" s="20"/>
      <c r="AUH68" s="20"/>
      <c r="AUI68" s="20"/>
      <c r="AUJ68" s="20"/>
      <c r="AUK68" s="20"/>
      <c r="AUL68" s="20"/>
      <c r="AUM68" s="20"/>
      <c r="AUN68" s="20"/>
      <c r="AUO68" s="20"/>
      <c r="AUP68" s="20"/>
      <c r="AUQ68" s="20"/>
      <c r="AUR68" s="20"/>
      <c r="AUS68" s="20"/>
      <c r="AUT68" s="20"/>
      <c r="AUU68" s="20"/>
      <c r="AUV68" s="20"/>
      <c r="AUW68" s="20"/>
      <c r="AUX68" s="20"/>
      <c r="AUY68" s="20"/>
      <c r="AUZ68" s="20"/>
      <c r="AVA68" s="20"/>
      <c r="AVB68" s="20"/>
      <c r="AVC68" s="20"/>
      <c r="AVD68" s="20"/>
      <c r="AVE68" s="20"/>
      <c r="AVF68" s="20"/>
      <c r="AVG68" s="20"/>
      <c r="AVH68" s="20"/>
      <c r="AVI68" s="20"/>
      <c r="AVJ68" s="20"/>
      <c r="AVK68" s="20"/>
      <c r="AVL68" s="20"/>
      <c r="AVM68" s="20"/>
      <c r="AVN68" s="20"/>
      <c r="AVO68" s="20"/>
      <c r="AVP68" s="20"/>
      <c r="AVQ68" s="20"/>
      <c r="AVR68" s="20"/>
      <c r="AVS68" s="20"/>
      <c r="AVT68" s="20"/>
      <c r="AVU68" s="20"/>
      <c r="AVV68" s="20"/>
      <c r="AVW68" s="20"/>
      <c r="AVX68" s="20"/>
      <c r="AVY68" s="20"/>
      <c r="AVZ68" s="20"/>
      <c r="AWA68" s="20"/>
      <c r="AWB68" s="20"/>
      <c r="AWC68" s="20"/>
      <c r="AWD68" s="20"/>
      <c r="AWE68" s="20"/>
      <c r="AWF68" s="20"/>
      <c r="AWG68" s="20"/>
      <c r="AWH68" s="20"/>
      <c r="AWI68" s="20"/>
      <c r="AWJ68" s="20"/>
      <c r="AWK68" s="20"/>
      <c r="AWL68" s="20"/>
      <c r="AWM68" s="20"/>
      <c r="AWN68" s="20"/>
      <c r="AWO68" s="20"/>
      <c r="AWP68" s="20"/>
      <c r="AWQ68" s="20"/>
      <c r="AWR68" s="20"/>
      <c r="AWS68" s="20"/>
      <c r="AWT68" s="20"/>
      <c r="AWU68" s="20"/>
      <c r="AWV68" s="20"/>
      <c r="AWW68" s="20"/>
      <c r="AWX68" s="20"/>
      <c r="AWY68" s="20"/>
      <c r="AWZ68" s="20"/>
      <c r="AXA68" s="20"/>
      <c r="AXB68" s="20"/>
      <c r="AXC68" s="20"/>
      <c r="AXD68" s="20"/>
      <c r="AXE68" s="20"/>
      <c r="AXF68" s="20"/>
      <c r="AXG68" s="20"/>
      <c r="AXH68" s="20"/>
      <c r="AXI68" s="20"/>
      <c r="AXJ68" s="20"/>
      <c r="AXK68" s="20"/>
      <c r="AXL68" s="20"/>
      <c r="AXM68" s="20"/>
      <c r="AXN68" s="20"/>
      <c r="AXO68" s="20"/>
      <c r="AXP68" s="20"/>
      <c r="AXQ68" s="20"/>
      <c r="AXR68" s="20"/>
      <c r="AXS68" s="20"/>
      <c r="AXT68" s="20"/>
      <c r="AXU68" s="20"/>
      <c r="AXV68" s="20"/>
      <c r="AXW68" s="20"/>
      <c r="AXX68" s="20"/>
      <c r="AXY68" s="20"/>
      <c r="AXZ68" s="20"/>
      <c r="AYA68" s="20"/>
      <c r="AYB68" s="20"/>
      <c r="AYC68" s="20"/>
      <c r="AYD68" s="20"/>
      <c r="AYE68" s="20"/>
      <c r="AYF68" s="20"/>
      <c r="AYG68" s="20"/>
      <c r="AYH68" s="20"/>
      <c r="AYI68" s="20"/>
      <c r="AYJ68" s="20"/>
      <c r="AYK68" s="20"/>
      <c r="AYL68" s="20"/>
      <c r="AYM68" s="20"/>
      <c r="AYN68" s="20"/>
      <c r="AYO68" s="20"/>
      <c r="AYP68" s="20"/>
      <c r="AYQ68" s="20"/>
      <c r="AYR68" s="20"/>
      <c r="AYS68" s="20"/>
      <c r="AYT68" s="20"/>
      <c r="AYU68" s="20"/>
      <c r="AYV68" s="20"/>
      <c r="AYW68" s="20"/>
      <c r="AYX68" s="20"/>
      <c r="AYY68" s="20"/>
      <c r="AYZ68" s="20"/>
      <c r="AZA68" s="20"/>
      <c r="AZB68" s="20"/>
      <c r="AZC68" s="20"/>
      <c r="AZD68" s="20"/>
      <c r="AZE68" s="20"/>
      <c r="AZF68" s="20"/>
      <c r="AZG68" s="20"/>
      <c r="AZH68" s="20"/>
      <c r="AZI68" s="20"/>
      <c r="AZJ68" s="20"/>
      <c r="AZK68" s="20"/>
      <c r="AZL68" s="20"/>
      <c r="AZM68" s="20"/>
      <c r="AZN68" s="20"/>
      <c r="AZO68" s="20"/>
      <c r="AZP68" s="20"/>
      <c r="AZQ68" s="20"/>
      <c r="AZR68" s="20"/>
      <c r="AZS68" s="20"/>
      <c r="AZT68" s="20"/>
      <c r="AZU68" s="20"/>
      <c r="AZV68" s="20"/>
      <c r="AZW68" s="20"/>
      <c r="AZX68" s="20"/>
      <c r="AZY68" s="20"/>
      <c r="AZZ68" s="20"/>
      <c r="BAA68" s="20"/>
      <c r="BAB68" s="20"/>
      <c r="BAC68" s="20"/>
      <c r="BAD68" s="20"/>
      <c r="BAE68" s="20"/>
      <c r="BAF68" s="20"/>
      <c r="BAG68" s="20"/>
      <c r="BAH68" s="20"/>
      <c r="BAI68" s="20"/>
      <c r="BAJ68" s="20"/>
      <c r="BAK68" s="20"/>
      <c r="BAL68" s="20"/>
      <c r="BAM68" s="20"/>
      <c r="BAN68" s="20"/>
      <c r="BAO68" s="20"/>
      <c r="BAP68" s="20"/>
      <c r="BAQ68" s="20"/>
      <c r="BAR68" s="20"/>
      <c r="BAS68" s="20"/>
      <c r="BAT68" s="20"/>
      <c r="BAU68" s="20"/>
      <c r="BAV68" s="20"/>
      <c r="BAW68" s="20"/>
      <c r="BAX68" s="20"/>
      <c r="BAY68" s="20"/>
      <c r="BAZ68" s="20"/>
      <c r="BBA68" s="20"/>
      <c r="BBB68" s="20"/>
      <c r="BBC68" s="20"/>
      <c r="BBD68" s="20"/>
      <c r="BBE68" s="20"/>
      <c r="BBF68" s="20"/>
      <c r="BBG68" s="20"/>
      <c r="BBH68" s="20"/>
      <c r="BBI68" s="20"/>
      <c r="BBJ68" s="20"/>
      <c r="BBK68" s="20"/>
      <c r="BBL68" s="20"/>
      <c r="BBM68" s="20"/>
      <c r="BBN68" s="20"/>
      <c r="BBO68" s="20"/>
      <c r="BBP68" s="20"/>
      <c r="BBQ68" s="20"/>
      <c r="BBR68" s="20"/>
      <c r="BBS68" s="20"/>
      <c r="BBT68" s="20"/>
      <c r="BBU68" s="20"/>
      <c r="BBV68" s="20"/>
      <c r="BBW68" s="20"/>
      <c r="BBX68" s="20"/>
      <c r="BBY68" s="20"/>
      <c r="BBZ68" s="20"/>
      <c r="BCA68" s="20"/>
      <c r="BCB68" s="20"/>
      <c r="BCC68" s="20"/>
      <c r="BCD68" s="20"/>
      <c r="BCE68" s="20"/>
      <c r="BCF68" s="20"/>
      <c r="BCG68" s="20"/>
      <c r="BCH68" s="20"/>
      <c r="BCI68" s="20"/>
      <c r="BCJ68" s="20"/>
      <c r="BCK68" s="20"/>
      <c r="BCL68" s="20"/>
      <c r="BCM68" s="20"/>
      <c r="BCN68" s="20"/>
      <c r="BCO68" s="20"/>
      <c r="BCP68" s="20"/>
      <c r="BCQ68" s="20"/>
      <c r="BCR68" s="20"/>
      <c r="BCS68" s="20"/>
      <c r="BCT68" s="20"/>
      <c r="BCU68" s="20"/>
      <c r="BCV68" s="20"/>
      <c r="BCW68" s="20"/>
      <c r="BCX68" s="20"/>
      <c r="BCY68" s="20"/>
      <c r="BCZ68" s="20"/>
      <c r="BDA68" s="20"/>
      <c r="BDB68" s="20"/>
      <c r="BDC68" s="20"/>
      <c r="BDD68" s="20"/>
      <c r="BDE68" s="20"/>
      <c r="BDF68" s="20"/>
      <c r="BDG68" s="20"/>
      <c r="BDH68" s="20"/>
      <c r="BDI68" s="20"/>
      <c r="BDJ68" s="20"/>
      <c r="BDK68" s="20"/>
      <c r="BDL68" s="20"/>
      <c r="BDM68" s="20"/>
      <c r="BDN68" s="20"/>
      <c r="BDO68" s="20"/>
      <c r="BDP68" s="20"/>
      <c r="BDQ68" s="20"/>
      <c r="BDR68" s="20"/>
      <c r="BDS68" s="20"/>
      <c r="BDT68" s="20"/>
      <c r="BDU68" s="20"/>
      <c r="BDV68" s="20"/>
      <c r="BDW68" s="20"/>
      <c r="BDX68" s="20"/>
      <c r="BDY68" s="20"/>
      <c r="BDZ68" s="20"/>
      <c r="BEA68" s="20"/>
      <c r="BEB68" s="20"/>
      <c r="BEC68" s="20"/>
      <c r="BED68" s="20"/>
      <c r="BEE68" s="20"/>
      <c r="BEF68" s="20"/>
      <c r="BEG68" s="20"/>
      <c r="BEH68" s="20"/>
      <c r="BEI68" s="20"/>
      <c r="BEJ68" s="20"/>
      <c r="BEK68" s="20"/>
      <c r="BEL68" s="20"/>
      <c r="BEM68" s="20"/>
      <c r="BEN68" s="20"/>
      <c r="BEO68" s="20"/>
      <c r="BEP68" s="20"/>
      <c r="BEQ68" s="20"/>
      <c r="BER68" s="20"/>
      <c r="BES68" s="20"/>
      <c r="BET68" s="20"/>
      <c r="BEU68" s="20"/>
      <c r="BEV68" s="20"/>
      <c r="BEW68" s="20"/>
      <c r="BEX68" s="20"/>
      <c r="BEY68" s="20"/>
      <c r="BEZ68" s="20"/>
      <c r="BFA68" s="20"/>
      <c r="BFB68" s="20"/>
      <c r="BFC68" s="20"/>
      <c r="BFD68" s="20"/>
      <c r="BFE68" s="20"/>
      <c r="BFF68" s="20"/>
      <c r="BFG68" s="20"/>
      <c r="BFH68" s="20"/>
      <c r="BFI68" s="20"/>
      <c r="BFJ68" s="20"/>
      <c r="BFK68" s="20"/>
      <c r="BFL68" s="20"/>
      <c r="BFM68" s="20"/>
      <c r="BFN68" s="20"/>
      <c r="BFO68" s="20"/>
      <c r="BFP68" s="20"/>
      <c r="BFQ68" s="20"/>
      <c r="BFR68" s="20"/>
      <c r="BFS68" s="20"/>
      <c r="BFT68" s="20"/>
      <c r="BFU68" s="20"/>
      <c r="BFV68" s="20"/>
      <c r="BFW68" s="20"/>
      <c r="BFX68" s="20"/>
      <c r="BFY68" s="20"/>
      <c r="BFZ68" s="20"/>
      <c r="BGA68" s="20"/>
      <c r="BGB68" s="20"/>
      <c r="BGC68" s="20"/>
      <c r="BGD68" s="20"/>
      <c r="BGE68" s="20"/>
      <c r="BGF68" s="20"/>
      <c r="BGG68" s="20"/>
      <c r="BGH68" s="20"/>
      <c r="BGI68" s="20"/>
      <c r="BGJ68" s="20"/>
      <c r="BGK68" s="20"/>
      <c r="BGL68" s="20"/>
      <c r="BGM68" s="20"/>
      <c r="BGN68" s="20"/>
      <c r="BGO68" s="20"/>
      <c r="BGP68" s="20"/>
      <c r="BGQ68" s="20"/>
      <c r="BGR68" s="20"/>
      <c r="BGS68" s="20"/>
      <c r="BGT68" s="20"/>
      <c r="BGU68" s="20"/>
      <c r="BGV68" s="20"/>
      <c r="BGW68" s="20"/>
      <c r="BGX68" s="20"/>
      <c r="BGY68" s="20"/>
      <c r="BGZ68" s="20"/>
      <c r="BHA68" s="20"/>
      <c r="BHB68" s="20"/>
      <c r="BHC68" s="20"/>
      <c r="BHD68" s="20"/>
      <c r="BHE68" s="20"/>
      <c r="BHF68" s="20"/>
      <c r="BHG68" s="20"/>
      <c r="BHH68" s="20"/>
      <c r="BHI68" s="20"/>
      <c r="BHJ68" s="20"/>
      <c r="BHK68" s="20"/>
      <c r="BHL68" s="20"/>
      <c r="BHM68" s="20"/>
      <c r="BHN68" s="20"/>
      <c r="BHO68" s="20"/>
      <c r="BHP68" s="20"/>
      <c r="BHQ68" s="20"/>
      <c r="BHR68" s="20"/>
      <c r="BHS68" s="20"/>
      <c r="BHT68" s="20"/>
      <c r="BHU68" s="20"/>
      <c r="BHV68" s="20"/>
      <c r="BHW68" s="20"/>
      <c r="BHX68" s="20"/>
      <c r="BHY68" s="20"/>
      <c r="BHZ68" s="20"/>
      <c r="BIA68" s="20"/>
      <c r="BIB68" s="20"/>
      <c r="BIC68" s="20"/>
      <c r="BID68" s="20"/>
      <c r="BIE68" s="20"/>
      <c r="BIF68" s="20"/>
      <c r="BIG68" s="20"/>
      <c r="BIH68" s="20"/>
      <c r="BII68" s="20"/>
      <c r="BIJ68" s="20"/>
      <c r="BIK68" s="20"/>
      <c r="BIL68" s="20"/>
      <c r="BIM68" s="20"/>
      <c r="BIN68" s="20"/>
      <c r="BIO68" s="20"/>
      <c r="BIP68" s="20"/>
      <c r="BIQ68" s="20"/>
      <c r="BIR68" s="20"/>
      <c r="BIS68" s="20"/>
      <c r="BIT68" s="20"/>
      <c r="BIU68" s="20"/>
      <c r="BIV68" s="20"/>
      <c r="BIW68" s="20"/>
      <c r="BIX68" s="20"/>
      <c r="BIY68" s="20"/>
      <c r="BIZ68" s="20"/>
      <c r="BJA68" s="20"/>
      <c r="BJB68" s="20"/>
      <c r="BJC68" s="20"/>
      <c r="BJD68" s="20"/>
      <c r="BJE68" s="20"/>
      <c r="BJF68" s="20"/>
      <c r="BJG68" s="20"/>
      <c r="BJH68" s="20"/>
      <c r="BJI68" s="20"/>
      <c r="BJJ68" s="20"/>
      <c r="BJK68" s="20"/>
      <c r="BJL68" s="20"/>
      <c r="BJM68" s="20"/>
      <c r="BJN68" s="20"/>
      <c r="BJO68" s="20"/>
      <c r="BJP68" s="20"/>
      <c r="BJQ68" s="20"/>
      <c r="BJR68" s="20"/>
      <c r="BJS68" s="20"/>
      <c r="BJT68" s="20"/>
      <c r="BJU68" s="20"/>
      <c r="BJV68" s="20"/>
      <c r="BJW68" s="20"/>
      <c r="BJX68" s="20"/>
      <c r="BJY68" s="20"/>
      <c r="BJZ68" s="20"/>
      <c r="BKA68" s="20"/>
      <c r="BKB68" s="20"/>
      <c r="BKC68" s="20"/>
      <c r="BKD68" s="20"/>
      <c r="BKE68" s="20"/>
      <c r="BKF68" s="20"/>
      <c r="BKG68" s="20"/>
      <c r="BKH68" s="20"/>
      <c r="BKI68" s="20"/>
      <c r="BKJ68" s="20"/>
      <c r="BKK68" s="20"/>
      <c r="BKL68" s="20"/>
      <c r="BKM68" s="20"/>
      <c r="BKN68" s="20"/>
      <c r="BKO68" s="20"/>
      <c r="BKP68" s="20"/>
      <c r="BKQ68" s="20"/>
      <c r="BKR68" s="20"/>
      <c r="BKS68" s="20"/>
      <c r="BKT68" s="20"/>
      <c r="BKU68" s="20"/>
      <c r="BKV68" s="20"/>
      <c r="BKW68" s="20"/>
      <c r="BKX68" s="20"/>
      <c r="BKY68" s="20"/>
      <c r="BKZ68" s="20"/>
      <c r="BLA68" s="20"/>
      <c r="BLB68" s="20"/>
      <c r="BLC68" s="20"/>
      <c r="BLD68" s="20"/>
      <c r="BLE68" s="20"/>
      <c r="BLF68" s="20"/>
      <c r="BLG68" s="20"/>
      <c r="BLH68" s="20"/>
      <c r="BLI68" s="20"/>
      <c r="BLJ68" s="20"/>
      <c r="BLK68" s="20"/>
      <c r="BLL68" s="20"/>
      <c r="BLM68" s="20"/>
      <c r="BLN68" s="20"/>
      <c r="BLO68" s="20"/>
      <c r="BLP68" s="20"/>
      <c r="BLQ68" s="20"/>
      <c r="BLR68" s="20"/>
      <c r="BLS68" s="20"/>
      <c r="BLT68" s="20"/>
      <c r="BLU68" s="20"/>
      <c r="BLV68" s="20"/>
      <c r="BLW68" s="20"/>
      <c r="BLX68" s="20"/>
      <c r="BLY68" s="20"/>
      <c r="BLZ68" s="20"/>
      <c r="BMA68" s="20"/>
      <c r="BMB68" s="20"/>
      <c r="BMC68" s="20"/>
      <c r="BMD68" s="20"/>
      <c r="BME68" s="20"/>
      <c r="BMF68" s="20"/>
      <c r="BMG68" s="20"/>
      <c r="BMH68" s="20"/>
      <c r="BMI68" s="20"/>
      <c r="BMJ68" s="20"/>
      <c r="BMK68" s="20"/>
      <c r="BML68" s="20"/>
      <c r="BMM68" s="20"/>
      <c r="BMN68" s="20"/>
      <c r="BMO68" s="20"/>
      <c r="BMP68" s="20"/>
      <c r="BMQ68" s="20"/>
      <c r="BMR68" s="20"/>
      <c r="BMS68" s="20"/>
      <c r="BMT68" s="20"/>
      <c r="BMU68" s="20"/>
      <c r="BMV68" s="20"/>
      <c r="BMW68" s="20"/>
      <c r="BMX68" s="20"/>
      <c r="BMY68" s="20"/>
      <c r="BMZ68" s="20"/>
      <c r="BNA68" s="20"/>
      <c r="BNB68" s="20"/>
      <c r="BNC68" s="20"/>
      <c r="BND68" s="20"/>
      <c r="BNE68" s="20"/>
      <c r="BNF68" s="20"/>
      <c r="BNG68" s="20"/>
      <c r="BNH68" s="20"/>
      <c r="BNI68" s="20"/>
      <c r="BNJ68" s="20"/>
      <c r="BNK68" s="20"/>
      <c r="BNL68" s="20"/>
      <c r="BNM68" s="20"/>
      <c r="BNN68" s="20"/>
      <c r="BNO68" s="20"/>
      <c r="BNP68" s="20"/>
      <c r="BNQ68" s="20"/>
      <c r="BNR68" s="20"/>
      <c r="BNS68" s="20"/>
      <c r="BNT68" s="20"/>
      <c r="BNU68" s="20"/>
      <c r="BNV68" s="20"/>
      <c r="BNW68" s="20"/>
      <c r="BNX68" s="20"/>
      <c r="BNY68" s="20"/>
      <c r="BNZ68" s="20"/>
      <c r="BOA68" s="20"/>
      <c r="BOB68" s="20"/>
      <c r="BOC68" s="20"/>
      <c r="BOD68" s="20"/>
      <c r="BOE68" s="20"/>
      <c r="BOF68" s="20"/>
      <c r="BOG68" s="20"/>
      <c r="BOH68" s="20"/>
      <c r="BOI68" s="20"/>
      <c r="BOJ68" s="20"/>
      <c r="BOK68" s="20"/>
      <c r="BOL68" s="20"/>
      <c r="BOM68" s="20"/>
      <c r="BON68" s="20"/>
      <c r="BOO68" s="20"/>
      <c r="BOP68" s="20"/>
      <c r="BOQ68" s="20"/>
      <c r="BOR68" s="20"/>
      <c r="BOS68" s="20"/>
      <c r="BOT68" s="20"/>
      <c r="BOU68" s="20"/>
      <c r="BOV68" s="20"/>
      <c r="BOW68" s="20"/>
      <c r="BOX68" s="20"/>
      <c r="BOY68" s="20"/>
      <c r="BOZ68" s="20"/>
      <c r="BPA68" s="20"/>
      <c r="BPB68" s="20"/>
      <c r="BPC68" s="20"/>
      <c r="BPD68" s="20"/>
      <c r="BPE68" s="20"/>
      <c r="BPF68" s="20"/>
      <c r="BPG68" s="20"/>
      <c r="BPH68" s="20"/>
      <c r="BPI68" s="20"/>
      <c r="BPJ68" s="20"/>
      <c r="BPK68" s="20"/>
      <c r="BPL68" s="20"/>
      <c r="BPM68" s="20"/>
      <c r="BPN68" s="20"/>
      <c r="BPO68" s="20"/>
      <c r="BPP68" s="20"/>
      <c r="BPQ68" s="20"/>
      <c r="BPR68" s="20"/>
      <c r="BPS68" s="20"/>
      <c r="BPT68" s="20"/>
      <c r="BPU68" s="20"/>
      <c r="BPV68" s="20"/>
      <c r="BPW68" s="20"/>
      <c r="BPX68" s="20"/>
      <c r="BPY68" s="20"/>
      <c r="BPZ68" s="20"/>
      <c r="BQA68" s="20"/>
      <c r="BQB68" s="20"/>
      <c r="BQC68" s="20"/>
      <c r="BQD68" s="20"/>
      <c r="BQE68" s="20"/>
      <c r="BQF68" s="20"/>
      <c r="BQG68" s="20"/>
      <c r="BQH68" s="20"/>
      <c r="BQI68" s="20"/>
      <c r="BQJ68" s="20"/>
      <c r="BQK68" s="20"/>
      <c r="BQL68" s="20"/>
      <c r="BQM68" s="20"/>
      <c r="BQN68" s="20"/>
      <c r="BQO68" s="20"/>
      <c r="BQP68" s="20"/>
      <c r="BQQ68" s="20"/>
      <c r="BQR68" s="20"/>
      <c r="BQS68" s="20"/>
      <c r="BQT68" s="20"/>
      <c r="BQU68" s="20"/>
      <c r="BQV68" s="20"/>
      <c r="BQW68" s="20"/>
      <c r="BQX68" s="20"/>
      <c r="BQY68" s="20"/>
      <c r="BQZ68" s="20"/>
      <c r="BRA68" s="20"/>
      <c r="BRB68" s="20"/>
      <c r="BRC68" s="20"/>
      <c r="BRD68" s="20"/>
      <c r="BRE68" s="20"/>
      <c r="BRF68" s="20"/>
      <c r="BRG68" s="20"/>
      <c r="BRH68" s="20"/>
      <c r="BRI68" s="20"/>
      <c r="BRJ68" s="20"/>
      <c r="BRK68" s="20"/>
      <c r="BRL68" s="20"/>
      <c r="BRM68" s="20"/>
      <c r="BRN68" s="20"/>
      <c r="BRO68" s="20"/>
      <c r="BRP68" s="20"/>
      <c r="BRQ68" s="20"/>
      <c r="BRR68" s="20"/>
      <c r="BRS68" s="20"/>
      <c r="BRT68" s="20"/>
      <c r="BRU68" s="20"/>
      <c r="BRV68" s="20"/>
      <c r="BRW68" s="20"/>
      <c r="BRX68" s="20"/>
      <c r="BRY68" s="20"/>
      <c r="BRZ68" s="20"/>
      <c r="BSA68" s="20"/>
      <c r="BSB68" s="20"/>
      <c r="BSC68" s="20"/>
      <c r="BSD68" s="20"/>
      <c r="BSE68" s="20"/>
      <c r="BSF68" s="20"/>
      <c r="BSG68" s="20"/>
      <c r="BSH68" s="20"/>
      <c r="BSI68" s="20"/>
      <c r="BSJ68" s="20"/>
      <c r="BSK68" s="20"/>
      <c r="BSL68" s="20"/>
      <c r="BSM68" s="20"/>
      <c r="BSN68" s="20"/>
      <c r="BSO68" s="20"/>
      <c r="BSP68" s="20"/>
      <c r="BSQ68" s="20"/>
      <c r="BSR68" s="20"/>
      <c r="BSS68" s="20"/>
      <c r="BST68" s="20"/>
      <c r="BSU68" s="20"/>
      <c r="BSV68" s="20"/>
      <c r="BSW68" s="20"/>
      <c r="BSX68" s="20"/>
      <c r="BSY68" s="20"/>
      <c r="BSZ68" s="20"/>
      <c r="BTA68" s="20"/>
      <c r="BTB68" s="20"/>
      <c r="BTC68" s="20"/>
      <c r="BTD68" s="20"/>
      <c r="BTE68" s="20"/>
      <c r="BTF68" s="20"/>
      <c r="BTG68" s="20"/>
      <c r="BTH68" s="20"/>
      <c r="BTI68" s="20"/>
      <c r="BTJ68" s="20"/>
      <c r="BTK68" s="20"/>
      <c r="BTL68" s="20"/>
      <c r="BTM68" s="20"/>
      <c r="BTN68" s="20"/>
      <c r="BTO68" s="20"/>
      <c r="BTP68" s="20"/>
      <c r="BTQ68" s="20"/>
      <c r="BTR68" s="20"/>
      <c r="BTS68" s="20"/>
      <c r="BTT68" s="20"/>
      <c r="BTU68" s="20"/>
      <c r="BTV68" s="20"/>
      <c r="BTW68" s="20"/>
      <c r="BTX68" s="20"/>
      <c r="BTY68" s="20"/>
      <c r="BTZ68" s="20"/>
      <c r="BUA68" s="20"/>
      <c r="BUB68" s="20"/>
      <c r="BUC68" s="20"/>
      <c r="BUD68" s="20"/>
      <c r="BUE68" s="20"/>
      <c r="BUF68" s="20"/>
      <c r="BUG68" s="20"/>
      <c r="BUH68" s="20"/>
      <c r="BUI68" s="20"/>
      <c r="BUJ68" s="20"/>
      <c r="BUK68" s="20"/>
      <c r="BUL68" s="20"/>
      <c r="BUM68" s="20"/>
      <c r="BUN68" s="20"/>
      <c r="BUO68" s="20"/>
      <c r="BUP68" s="20"/>
      <c r="BUQ68" s="20"/>
      <c r="BUR68" s="20"/>
      <c r="BUS68" s="20"/>
      <c r="BUT68" s="20"/>
      <c r="BUU68" s="20"/>
      <c r="BUV68" s="20"/>
      <c r="BUW68" s="20"/>
      <c r="BUX68" s="20"/>
      <c r="BUY68" s="20"/>
      <c r="BUZ68" s="20"/>
      <c r="BVA68" s="20"/>
      <c r="BVB68" s="20"/>
      <c r="BVC68" s="20"/>
      <c r="BVD68" s="20"/>
      <c r="BVE68" s="20"/>
      <c r="BVF68" s="20"/>
      <c r="BVG68" s="20"/>
      <c r="BVH68" s="20"/>
      <c r="BVI68" s="20"/>
      <c r="BVJ68" s="20"/>
      <c r="BVK68" s="20"/>
      <c r="BVL68" s="20"/>
      <c r="BVM68" s="20"/>
      <c r="BVN68" s="20"/>
      <c r="BVO68" s="20"/>
      <c r="BVP68" s="20"/>
      <c r="BVQ68" s="20"/>
      <c r="BVR68" s="20"/>
      <c r="BVS68" s="20"/>
      <c r="BVT68" s="20"/>
      <c r="BVU68" s="20"/>
      <c r="BVV68" s="20"/>
      <c r="BVW68" s="20"/>
      <c r="BVX68" s="20"/>
      <c r="BVY68" s="20"/>
      <c r="BVZ68" s="20"/>
      <c r="BWA68" s="20"/>
      <c r="BWB68" s="20"/>
      <c r="BWC68" s="20"/>
      <c r="BWD68" s="20"/>
      <c r="BWE68" s="20"/>
      <c r="BWF68" s="20"/>
      <c r="BWG68" s="20"/>
      <c r="BWH68" s="20"/>
      <c r="BWI68" s="20"/>
      <c r="BWJ68" s="20"/>
      <c r="BWK68" s="20"/>
      <c r="BWL68" s="20"/>
      <c r="BWM68" s="20"/>
      <c r="BWN68" s="20"/>
      <c r="BWO68" s="20"/>
      <c r="BWP68" s="20"/>
      <c r="BWQ68" s="20"/>
      <c r="BWR68" s="20"/>
      <c r="BWS68" s="20"/>
      <c r="BWT68" s="20"/>
      <c r="BWU68" s="20"/>
      <c r="BWV68" s="20"/>
      <c r="BWW68" s="20"/>
      <c r="BWX68" s="20"/>
      <c r="BWY68" s="20"/>
      <c r="BWZ68" s="20"/>
      <c r="BXA68" s="20"/>
      <c r="BXB68" s="20"/>
      <c r="BXC68" s="20"/>
      <c r="BXD68" s="20"/>
      <c r="BXE68" s="20"/>
      <c r="BXF68" s="20"/>
      <c r="BXG68" s="20"/>
      <c r="BXH68" s="20"/>
      <c r="BXI68" s="20"/>
      <c r="BXJ68" s="20"/>
      <c r="BXK68" s="20"/>
      <c r="BXL68" s="20"/>
      <c r="BXM68" s="20"/>
      <c r="BXN68" s="20"/>
      <c r="BXO68" s="20"/>
      <c r="BXP68" s="20"/>
      <c r="BXQ68" s="20"/>
      <c r="BXR68" s="20"/>
      <c r="BXS68" s="20"/>
      <c r="BXT68" s="20"/>
      <c r="BXU68" s="20"/>
      <c r="BXV68" s="20"/>
      <c r="BXW68" s="20"/>
      <c r="BXX68" s="20"/>
      <c r="BXY68" s="20"/>
      <c r="BXZ68" s="20"/>
      <c r="BYA68" s="20"/>
      <c r="BYB68" s="20"/>
      <c r="BYC68" s="20"/>
      <c r="BYD68" s="20"/>
      <c r="BYE68" s="20"/>
      <c r="BYF68" s="20"/>
      <c r="BYG68" s="20"/>
      <c r="BYH68" s="20"/>
      <c r="BYI68" s="20"/>
      <c r="BYJ68" s="20"/>
      <c r="BYK68" s="20"/>
      <c r="BYL68" s="20"/>
      <c r="BYM68" s="20"/>
      <c r="BYN68" s="20"/>
      <c r="BYO68" s="20"/>
      <c r="BYP68" s="20"/>
      <c r="BYQ68" s="20"/>
      <c r="BYR68" s="20"/>
      <c r="BYS68" s="20"/>
      <c r="BYT68" s="20"/>
      <c r="BYU68" s="20"/>
      <c r="BYV68" s="20"/>
      <c r="BYW68" s="20"/>
      <c r="BYX68" s="20"/>
      <c r="BYY68" s="20"/>
      <c r="BYZ68" s="20"/>
      <c r="BZA68" s="20"/>
      <c r="BZB68" s="20"/>
      <c r="BZC68" s="20"/>
      <c r="BZD68" s="20"/>
      <c r="BZE68" s="20"/>
      <c r="BZF68" s="20"/>
      <c r="BZG68" s="20"/>
      <c r="BZH68" s="20"/>
      <c r="BZI68" s="20"/>
      <c r="BZJ68" s="20"/>
      <c r="BZK68" s="20"/>
      <c r="BZL68" s="20"/>
      <c r="BZM68" s="20"/>
      <c r="BZN68" s="20"/>
      <c r="BZO68" s="20"/>
      <c r="BZP68" s="20"/>
      <c r="BZQ68" s="20"/>
      <c r="BZR68" s="20"/>
      <c r="BZS68" s="20"/>
      <c r="BZT68" s="20"/>
      <c r="BZU68" s="20"/>
      <c r="BZV68" s="20"/>
      <c r="BZW68" s="20"/>
      <c r="BZX68" s="20"/>
      <c r="BZY68" s="20"/>
      <c r="BZZ68" s="20"/>
      <c r="CAA68" s="20"/>
      <c r="CAB68" s="20"/>
      <c r="CAC68" s="20"/>
      <c r="CAD68" s="20"/>
      <c r="CAE68" s="20"/>
      <c r="CAF68" s="20"/>
      <c r="CAG68" s="20"/>
      <c r="CAH68" s="20"/>
      <c r="CAI68" s="20"/>
      <c r="CAJ68" s="20"/>
      <c r="CAK68" s="20"/>
      <c r="CAL68" s="20"/>
      <c r="CAM68" s="20"/>
      <c r="CAN68" s="20"/>
      <c r="CAO68" s="20"/>
      <c r="CAP68" s="20"/>
      <c r="CAQ68" s="20"/>
      <c r="CAR68" s="20"/>
      <c r="CAS68" s="20"/>
      <c r="CAT68" s="20"/>
      <c r="CAU68" s="20"/>
      <c r="CAV68" s="20"/>
      <c r="CAW68" s="20"/>
      <c r="CAX68" s="20"/>
      <c r="CAY68" s="20"/>
      <c r="CAZ68" s="20"/>
      <c r="CBA68" s="20"/>
      <c r="CBB68" s="20"/>
      <c r="CBC68" s="20"/>
      <c r="CBD68" s="20"/>
      <c r="CBE68" s="20"/>
      <c r="CBF68" s="20"/>
      <c r="CBG68" s="20"/>
      <c r="CBH68" s="20"/>
      <c r="CBI68" s="20"/>
      <c r="CBJ68" s="20"/>
      <c r="CBK68" s="20"/>
      <c r="CBL68" s="20"/>
      <c r="CBM68" s="20"/>
      <c r="CBN68" s="20"/>
      <c r="CBO68" s="20"/>
      <c r="CBP68" s="20"/>
      <c r="CBQ68" s="20"/>
      <c r="CBR68" s="20"/>
      <c r="CBS68" s="20"/>
      <c r="CBT68" s="20"/>
      <c r="CBU68" s="20"/>
      <c r="CBV68" s="20"/>
      <c r="CBW68" s="20"/>
      <c r="CBX68" s="20"/>
      <c r="CBY68" s="20"/>
      <c r="CBZ68" s="20"/>
      <c r="CCA68" s="20"/>
      <c r="CCB68" s="20"/>
      <c r="CCC68" s="20"/>
      <c r="CCD68" s="20"/>
      <c r="CCE68" s="20"/>
      <c r="CCF68" s="20"/>
      <c r="CCG68" s="20"/>
      <c r="CCH68" s="20"/>
      <c r="CCI68" s="20"/>
      <c r="CCJ68" s="20"/>
      <c r="CCK68" s="20"/>
      <c r="CCL68" s="20"/>
      <c r="CCM68" s="20"/>
      <c r="CCN68" s="20"/>
      <c r="CCO68" s="20"/>
      <c r="CCP68" s="20"/>
      <c r="CCQ68" s="20"/>
      <c r="CCR68" s="20"/>
      <c r="CCS68" s="20"/>
      <c r="CCT68" s="20"/>
      <c r="CCU68" s="20"/>
      <c r="CCV68" s="20"/>
      <c r="CCW68" s="20"/>
      <c r="CCX68" s="20"/>
      <c r="CCY68" s="20"/>
      <c r="CCZ68" s="20"/>
      <c r="CDA68" s="20"/>
      <c r="CDB68" s="20"/>
      <c r="CDC68" s="20"/>
      <c r="CDD68" s="20"/>
      <c r="CDE68" s="20"/>
      <c r="CDF68" s="20"/>
      <c r="CDG68" s="20"/>
      <c r="CDH68" s="20"/>
      <c r="CDI68" s="20"/>
      <c r="CDJ68" s="20"/>
      <c r="CDK68" s="20"/>
      <c r="CDL68" s="20"/>
      <c r="CDM68" s="20"/>
      <c r="CDN68" s="20"/>
      <c r="CDO68" s="20"/>
      <c r="CDP68" s="20"/>
      <c r="CDQ68" s="20"/>
      <c r="CDR68" s="20"/>
      <c r="CDS68" s="20"/>
      <c r="CDT68" s="20"/>
      <c r="CDU68" s="20"/>
      <c r="CDV68" s="20"/>
      <c r="CDW68" s="20"/>
      <c r="CDX68" s="20"/>
      <c r="CDY68" s="20"/>
      <c r="CDZ68" s="20"/>
      <c r="CEA68" s="20"/>
      <c r="CEB68" s="20"/>
      <c r="CEC68" s="20"/>
      <c r="CED68" s="20"/>
      <c r="CEE68" s="20"/>
      <c r="CEF68" s="20"/>
      <c r="CEG68" s="20"/>
      <c r="CEH68" s="20"/>
      <c r="CEI68" s="20"/>
      <c r="CEJ68" s="20"/>
      <c r="CEK68" s="20"/>
      <c r="CEL68" s="20"/>
      <c r="CEM68" s="20"/>
      <c r="CEN68" s="20"/>
      <c r="CEO68" s="20"/>
      <c r="CEP68" s="20"/>
      <c r="CEQ68" s="20"/>
      <c r="CER68" s="20"/>
      <c r="CES68" s="20"/>
      <c r="CET68" s="20"/>
      <c r="CEU68" s="20"/>
      <c r="CEV68" s="20"/>
      <c r="CEW68" s="20"/>
      <c r="CEX68" s="20"/>
      <c r="CEY68" s="20"/>
      <c r="CEZ68" s="20"/>
      <c r="CFA68" s="20"/>
      <c r="CFB68" s="20"/>
      <c r="CFC68" s="20"/>
      <c r="CFD68" s="20"/>
      <c r="CFE68" s="20"/>
      <c r="CFF68" s="20"/>
      <c r="CFG68" s="20"/>
      <c r="CFH68" s="20"/>
      <c r="CFI68" s="20"/>
      <c r="CFJ68" s="20"/>
      <c r="CFK68" s="20"/>
      <c r="CFL68" s="20"/>
      <c r="CFM68" s="20"/>
      <c r="CFN68" s="20"/>
      <c r="CFO68" s="20"/>
      <c r="CFP68" s="20"/>
      <c r="CFQ68" s="20"/>
      <c r="CFR68" s="20"/>
      <c r="CFS68" s="20"/>
      <c r="CFT68" s="20"/>
      <c r="CFU68" s="20"/>
      <c r="CFV68" s="20"/>
      <c r="CFW68" s="20"/>
      <c r="CFX68" s="20"/>
      <c r="CFY68" s="20"/>
      <c r="CFZ68" s="20"/>
      <c r="CGA68" s="20"/>
      <c r="CGB68" s="20"/>
      <c r="CGC68" s="20"/>
      <c r="CGD68" s="20"/>
      <c r="CGE68" s="20"/>
      <c r="CGF68" s="20"/>
      <c r="CGG68" s="20"/>
      <c r="CGH68" s="20"/>
      <c r="CGI68" s="20"/>
      <c r="CGJ68" s="20"/>
      <c r="CGK68" s="20"/>
      <c r="CGL68" s="20"/>
      <c r="CGM68" s="20"/>
      <c r="CGN68" s="20"/>
      <c r="CGO68" s="20"/>
      <c r="CGP68" s="20"/>
      <c r="CGQ68" s="20"/>
      <c r="CGR68" s="20"/>
      <c r="CGS68" s="20"/>
      <c r="CGT68" s="20"/>
      <c r="CGU68" s="20"/>
      <c r="CGV68" s="20"/>
      <c r="CGW68" s="20"/>
      <c r="CGX68" s="20"/>
      <c r="CGY68" s="20"/>
      <c r="CGZ68" s="20"/>
      <c r="CHA68" s="20"/>
      <c r="CHB68" s="20"/>
      <c r="CHC68" s="20"/>
      <c r="CHD68" s="20"/>
      <c r="CHE68" s="20"/>
      <c r="CHF68" s="20"/>
      <c r="CHG68" s="20"/>
      <c r="CHH68" s="20"/>
      <c r="CHI68" s="20"/>
      <c r="CHJ68" s="20"/>
      <c r="CHK68" s="20"/>
      <c r="CHL68" s="20"/>
      <c r="CHM68" s="20"/>
      <c r="CHN68" s="20"/>
      <c r="CHO68" s="20"/>
      <c r="CHP68" s="20"/>
      <c r="CHQ68" s="20"/>
      <c r="CHR68" s="20"/>
      <c r="CHS68" s="20"/>
      <c r="CHT68" s="20"/>
      <c r="CHU68" s="20"/>
      <c r="CHV68" s="20"/>
      <c r="CHW68" s="20"/>
      <c r="CHX68" s="20"/>
      <c r="CHY68" s="20"/>
      <c r="CHZ68" s="20"/>
      <c r="CIA68" s="20"/>
      <c r="CIB68" s="20"/>
      <c r="CIC68" s="20"/>
      <c r="CID68" s="20"/>
      <c r="CIE68" s="20"/>
      <c r="CIF68" s="20"/>
      <c r="CIG68" s="20"/>
      <c r="CIH68" s="20"/>
      <c r="CII68" s="20"/>
      <c r="CIJ68" s="20"/>
      <c r="CIK68" s="20"/>
      <c r="CIL68" s="20"/>
      <c r="CIM68" s="20"/>
      <c r="CIN68" s="20"/>
      <c r="CIO68" s="20"/>
      <c r="CIP68" s="20"/>
      <c r="CIQ68" s="20"/>
      <c r="CIR68" s="20"/>
      <c r="CIS68" s="20"/>
      <c r="CIT68" s="20"/>
      <c r="CIU68" s="20"/>
      <c r="CIV68" s="20"/>
      <c r="CIW68" s="20"/>
      <c r="CIX68" s="20"/>
      <c r="CIY68" s="20"/>
      <c r="CIZ68" s="20"/>
      <c r="CJA68" s="20"/>
      <c r="CJB68" s="20"/>
      <c r="CJC68" s="20"/>
      <c r="CJD68" s="20"/>
      <c r="CJE68" s="20"/>
      <c r="CJF68" s="20"/>
      <c r="CJG68" s="20"/>
      <c r="CJH68" s="20"/>
      <c r="CJI68" s="20"/>
      <c r="CJJ68" s="20"/>
      <c r="CJK68" s="20"/>
      <c r="CJL68" s="20"/>
      <c r="CJM68" s="20"/>
      <c r="CJN68" s="20"/>
      <c r="CJO68" s="20"/>
      <c r="CJP68" s="20"/>
      <c r="CJQ68" s="20"/>
      <c r="CJR68" s="20"/>
      <c r="CJS68" s="20"/>
      <c r="CJT68" s="20"/>
      <c r="CJU68" s="20"/>
      <c r="CJV68" s="20"/>
      <c r="CJW68" s="20"/>
      <c r="CJX68" s="20"/>
      <c r="CJY68" s="20"/>
      <c r="CJZ68" s="20"/>
      <c r="CKA68" s="20"/>
      <c r="CKB68" s="20"/>
      <c r="CKC68" s="20"/>
      <c r="CKD68" s="20"/>
      <c r="CKE68" s="20"/>
      <c r="CKF68" s="20"/>
      <c r="CKG68" s="20"/>
      <c r="CKH68" s="20"/>
      <c r="CKI68" s="20"/>
      <c r="CKJ68" s="20"/>
      <c r="CKK68" s="20"/>
      <c r="CKL68" s="20"/>
      <c r="CKM68" s="20"/>
      <c r="CKN68" s="20"/>
      <c r="CKO68" s="20"/>
      <c r="CKP68" s="20"/>
      <c r="CKQ68" s="20"/>
      <c r="CKR68" s="20"/>
      <c r="CKS68" s="20"/>
      <c r="CKT68" s="20"/>
      <c r="CKU68" s="20"/>
      <c r="CKV68" s="20"/>
      <c r="CKW68" s="20"/>
      <c r="CKX68" s="20"/>
      <c r="CKY68" s="20"/>
      <c r="CKZ68" s="20"/>
      <c r="CLA68" s="20"/>
      <c r="CLB68" s="20"/>
      <c r="CLC68" s="20"/>
      <c r="CLD68" s="20"/>
      <c r="CLE68" s="20"/>
      <c r="CLF68" s="20"/>
      <c r="CLG68" s="20"/>
      <c r="CLH68" s="20"/>
      <c r="CLI68" s="20"/>
      <c r="CLJ68" s="20"/>
      <c r="CLK68" s="20"/>
      <c r="CLL68" s="20"/>
      <c r="CLM68" s="20"/>
      <c r="CLN68" s="20"/>
      <c r="CLO68" s="20"/>
      <c r="CLP68" s="20"/>
      <c r="CLQ68" s="20"/>
      <c r="CLR68" s="20"/>
      <c r="CLS68" s="20"/>
      <c r="CLT68" s="20"/>
      <c r="CLU68" s="20"/>
      <c r="CLV68" s="20"/>
      <c r="CLW68" s="20"/>
      <c r="CLX68" s="20"/>
      <c r="CLY68" s="20"/>
      <c r="CLZ68" s="20"/>
      <c r="CMA68" s="20"/>
      <c r="CMB68" s="20"/>
      <c r="CMC68" s="20"/>
      <c r="CMD68" s="20"/>
      <c r="CME68" s="20"/>
      <c r="CMF68" s="20"/>
      <c r="CMG68" s="20"/>
      <c r="CMH68" s="20"/>
      <c r="CMI68" s="20"/>
      <c r="CMJ68" s="20"/>
      <c r="CMK68" s="20"/>
      <c r="CML68" s="20"/>
      <c r="CMM68" s="20"/>
      <c r="CMN68" s="20"/>
      <c r="CMO68" s="20"/>
      <c r="CMP68" s="20"/>
      <c r="CMQ68" s="20"/>
      <c r="CMR68" s="20"/>
      <c r="CMS68" s="20"/>
      <c r="CMT68" s="20"/>
      <c r="CMU68" s="20"/>
      <c r="CMV68" s="20"/>
      <c r="CMW68" s="20"/>
      <c r="CMX68" s="20"/>
      <c r="CMY68" s="20"/>
      <c r="CMZ68" s="20"/>
      <c r="CNA68" s="20"/>
      <c r="CNB68" s="20"/>
      <c r="CNC68" s="20"/>
      <c r="CND68" s="20"/>
      <c r="CNE68" s="20"/>
      <c r="CNF68" s="20"/>
      <c r="CNG68" s="20"/>
      <c r="CNH68" s="20"/>
      <c r="CNI68" s="20"/>
      <c r="CNJ68" s="20"/>
      <c r="CNK68" s="20"/>
      <c r="CNL68" s="20"/>
      <c r="CNM68" s="20"/>
      <c r="CNN68" s="20"/>
      <c r="CNO68" s="20"/>
      <c r="CNP68" s="20"/>
      <c r="CNQ68" s="20"/>
      <c r="CNR68" s="20"/>
      <c r="CNS68" s="20"/>
      <c r="CNT68" s="20"/>
      <c r="CNU68" s="20"/>
      <c r="CNV68" s="20"/>
      <c r="CNW68" s="20"/>
      <c r="CNX68" s="20"/>
      <c r="CNY68" s="20"/>
      <c r="CNZ68" s="20"/>
      <c r="COA68" s="20"/>
      <c r="COB68" s="20"/>
      <c r="COC68" s="20"/>
      <c r="COD68" s="20"/>
      <c r="COE68" s="20"/>
      <c r="COF68" s="20"/>
      <c r="COG68" s="20"/>
      <c r="COH68" s="20"/>
      <c r="COI68" s="20"/>
      <c r="COJ68" s="20"/>
      <c r="COK68" s="20"/>
      <c r="COL68" s="20"/>
      <c r="COM68" s="20"/>
      <c r="CON68" s="20"/>
      <c r="COO68" s="20"/>
      <c r="COP68" s="20"/>
      <c r="COQ68" s="20"/>
      <c r="COR68" s="20"/>
      <c r="COS68" s="20"/>
      <c r="COT68" s="20"/>
      <c r="COU68" s="20"/>
      <c r="COV68" s="20"/>
      <c r="COW68" s="20"/>
      <c r="COX68" s="20"/>
      <c r="COY68" s="20"/>
      <c r="COZ68" s="20"/>
      <c r="CPA68" s="20"/>
      <c r="CPB68" s="20"/>
      <c r="CPC68" s="20"/>
      <c r="CPD68" s="20"/>
      <c r="CPE68" s="20"/>
      <c r="CPF68" s="20"/>
      <c r="CPG68" s="20"/>
      <c r="CPH68" s="20"/>
      <c r="CPI68" s="20"/>
      <c r="CPJ68" s="20"/>
      <c r="CPK68" s="20"/>
      <c r="CPL68" s="20"/>
      <c r="CPM68" s="20"/>
      <c r="CPN68" s="20"/>
      <c r="CPO68" s="20"/>
      <c r="CPP68" s="20"/>
      <c r="CPQ68" s="20"/>
      <c r="CPR68" s="20"/>
      <c r="CPS68" s="20"/>
      <c r="CPT68" s="20"/>
      <c r="CPU68" s="20"/>
      <c r="CPV68" s="20"/>
      <c r="CPW68" s="20"/>
      <c r="CPX68" s="20"/>
      <c r="CPY68" s="20"/>
      <c r="CPZ68" s="20"/>
      <c r="CQA68" s="20"/>
      <c r="CQB68" s="20"/>
      <c r="CQC68" s="20"/>
      <c r="CQD68" s="20"/>
      <c r="CQE68" s="20"/>
      <c r="CQF68" s="20"/>
      <c r="CQG68" s="20"/>
      <c r="CQH68" s="20"/>
      <c r="CQI68" s="20"/>
      <c r="CQJ68" s="20"/>
      <c r="CQK68" s="20"/>
      <c r="CQL68" s="20"/>
      <c r="CQM68" s="20"/>
      <c r="CQN68" s="20"/>
      <c r="CQO68" s="20"/>
      <c r="CQP68" s="20"/>
      <c r="CQQ68" s="20"/>
      <c r="CQR68" s="20"/>
      <c r="CQS68" s="20"/>
      <c r="CQT68" s="20"/>
      <c r="CQU68" s="20"/>
      <c r="CQV68" s="20"/>
      <c r="CQW68" s="20"/>
      <c r="CQX68" s="20"/>
      <c r="CQY68" s="20"/>
      <c r="CQZ68" s="20"/>
      <c r="CRA68" s="20"/>
      <c r="CRB68" s="20"/>
      <c r="CRC68" s="20"/>
      <c r="CRD68" s="20"/>
      <c r="CRE68" s="20"/>
      <c r="CRF68" s="20"/>
      <c r="CRG68" s="20"/>
      <c r="CRH68" s="20"/>
      <c r="CRI68" s="20"/>
      <c r="CRJ68" s="20"/>
      <c r="CRK68" s="20"/>
      <c r="CRL68" s="20"/>
      <c r="CRM68" s="20"/>
      <c r="CRN68" s="20"/>
      <c r="CRO68" s="20"/>
      <c r="CRP68" s="20"/>
      <c r="CRQ68" s="20"/>
      <c r="CRR68" s="20"/>
      <c r="CRS68" s="20"/>
      <c r="CRT68" s="20"/>
      <c r="CRU68" s="20"/>
      <c r="CRV68" s="20"/>
      <c r="CRW68" s="20"/>
      <c r="CRX68" s="20"/>
      <c r="CRY68" s="20"/>
      <c r="CRZ68" s="20"/>
      <c r="CSA68" s="20"/>
      <c r="CSB68" s="20"/>
      <c r="CSC68" s="20"/>
      <c r="CSD68" s="20"/>
      <c r="CSE68" s="20"/>
      <c r="CSF68" s="20"/>
      <c r="CSG68" s="20"/>
      <c r="CSH68" s="20"/>
      <c r="CSI68" s="20"/>
      <c r="CSJ68" s="20"/>
      <c r="CSK68" s="20"/>
      <c r="CSL68" s="20"/>
      <c r="CSM68" s="20"/>
      <c r="CSN68" s="20"/>
      <c r="CSO68" s="20"/>
      <c r="CSP68" s="20"/>
      <c r="CSQ68" s="20"/>
      <c r="CSR68" s="20"/>
      <c r="CSS68" s="20"/>
      <c r="CST68" s="20"/>
      <c r="CSU68" s="20"/>
      <c r="CSV68" s="20"/>
      <c r="CSW68" s="20"/>
      <c r="CSX68" s="20"/>
      <c r="CSY68" s="20"/>
      <c r="CSZ68" s="20"/>
      <c r="CTA68" s="20"/>
      <c r="CTB68" s="20"/>
      <c r="CTC68" s="20"/>
      <c r="CTD68" s="20"/>
      <c r="CTE68" s="20"/>
      <c r="CTF68" s="20"/>
      <c r="CTG68" s="20"/>
      <c r="CTH68" s="20"/>
      <c r="CTI68" s="20"/>
      <c r="CTJ68" s="20"/>
      <c r="CTK68" s="20"/>
      <c r="CTL68" s="20"/>
      <c r="CTM68" s="20"/>
      <c r="CTN68" s="20"/>
      <c r="CTO68" s="20"/>
      <c r="CTP68" s="20"/>
      <c r="CTQ68" s="20"/>
      <c r="CTR68" s="20"/>
      <c r="CTS68" s="20"/>
      <c r="CTT68" s="20"/>
      <c r="CTU68" s="20"/>
      <c r="CTV68" s="20"/>
      <c r="CTW68" s="20"/>
      <c r="CTX68" s="20"/>
      <c r="CTY68" s="20"/>
      <c r="CTZ68" s="20"/>
      <c r="CUA68" s="20"/>
      <c r="CUB68" s="20"/>
      <c r="CUC68" s="20"/>
      <c r="CUD68" s="20"/>
      <c r="CUE68" s="20"/>
      <c r="CUF68" s="20"/>
      <c r="CUG68" s="20"/>
      <c r="CUH68" s="20"/>
      <c r="CUI68" s="20"/>
      <c r="CUJ68" s="20"/>
      <c r="CUK68" s="20"/>
      <c r="CUL68" s="20"/>
      <c r="CUM68" s="20"/>
      <c r="CUN68" s="20"/>
      <c r="CUO68" s="20"/>
      <c r="CUP68" s="20"/>
      <c r="CUQ68" s="20"/>
      <c r="CUR68" s="20"/>
      <c r="CUS68" s="20"/>
      <c r="CUT68" s="20"/>
      <c r="CUU68" s="20"/>
      <c r="CUV68" s="20"/>
      <c r="CUW68" s="20"/>
      <c r="CUX68" s="20"/>
      <c r="CUY68" s="20"/>
      <c r="CUZ68" s="20"/>
      <c r="CVA68" s="20"/>
      <c r="CVB68" s="20"/>
      <c r="CVC68" s="20"/>
      <c r="CVD68" s="20"/>
      <c r="CVE68" s="20"/>
      <c r="CVF68" s="20"/>
      <c r="CVG68" s="20"/>
      <c r="CVH68" s="20"/>
      <c r="CVI68" s="20"/>
      <c r="CVJ68" s="20"/>
      <c r="CVK68" s="20"/>
      <c r="CVL68" s="20"/>
      <c r="CVM68" s="20"/>
      <c r="CVN68" s="20"/>
      <c r="CVO68" s="20"/>
      <c r="CVP68" s="20"/>
      <c r="CVQ68" s="20"/>
      <c r="CVR68" s="20"/>
      <c r="CVS68" s="20"/>
      <c r="CVT68" s="20"/>
      <c r="CVU68" s="20"/>
      <c r="CVV68" s="20"/>
      <c r="CVW68" s="20"/>
      <c r="CVX68" s="20"/>
      <c r="CVY68" s="20"/>
      <c r="CVZ68" s="20"/>
      <c r="CWA68" s="20"/>
      <c r="CWB68" s="20"/>
      <c r="CWC68" s="20"/>
      <c r="CWD68" s="20"/>
      <c r="CWE68" s="20"/>
      <c r="CWF68" s="20"/>
      <c r="CWG68" s="20"/>
      <c r="CWH68" s="20"/>
      <c r="CWI68" s="20"/>
      <c r="CWJ68" s="20"/>
      <c r="CWK68" s="20"/>
      <c r="CWL68" s="20"/>
      <c r="CWM68" s="20"/>
      <c r="CWN68" s="20"/>
      <c r="CWO68" s="20"/>
      <c r="CWP68" s="20"/>
      <c r="CWQ68" s="20"/>
      <c r="CWR68" s="20"/>
      <c r="CWS68" s="20"/>
      <c r="CWT68" s="20"/>
      <c r="CWU68" s="20"/>
      <c r="CWV68" s="20"/>
      <c r="CWW68" s="20"/>
      <c r="CWX68" s="20"/>
      <c r="CWY68" s="20"/>
      <c r="CWZ68" s="20"/>
      <c r="CXA68" s="20"/>
      <c r="CXB68" s="20"/>
      <c r="CXC68" s="20"/>
      <c r="CXD68" s="20"/>
      <c r="CXE68" s="20"/>
      <c r="CXF68" s="20"/>
      <c r="CXG68" s="20"/>
      <c r="CXH68" s="20"/>
      <c r="CXI68" s="20"/>
      <c r="CXJ68" s="20"/>
      <c r="CXK68" s="20"/>
      <c r="CXL68" s="20"/>
      <c r="CXM68" s="20"/>
      <c r="CXN68" s="20"/>
      <c r="CXO68" s="20"/>
      <c r="CXP68" s="20"/>
      <c r="CXQ68" s="20"/>
      <c r="CXR68" s="20"/>
      <c r="CXS68" s="20"/>
      <c r="CXT68" s="20"/>
      <c r="CXU68" s="20"/>
      <c r="CXV68" s="20"/>
      <c r="CXW68" s="20"/>
      <c r="CXX68" s="20"/>
      <c r="CXY68" s="20"/>
      <c r="CXZ68" s="20"/>
      <c r="CYA68" s="20"/>
      <c r="CYB68" s="20"/>
      <c r="CYC68" s="20"/>
      <c r="CYD68" s="20"/>
      <c r="CYE68" s="20"/>
      <c r="CYF68" s="20"/>
      <c r="CYG68" s="20"/>
      <c r="CYH68" s="20"/>
      <c r="CYI68" s="20"/>
      <c r="CYJ68" s="20"/>
      <c r="CYK68" s="20"/>
      <c r="CYL68" s="20"/>
      <c r="CYM68" s="20"/>
      <c r="CYN68" s="20"/>
      <c r="CYO68" s="20"/>
      <c r="CYP68" s="20"/>
      <c r="CYQ68" s="20"/>
      <c r="CYR68" s="20"/>
      <c r="CYS68" s="20"/>
      <c r="CYT68" s="20"/>
      <c r="CYU68" s="20"/>
      <c r="CYV68" s="20"/>
      <c r="CYW68" s="20"/>
      <c r="CYX68" s="20"/>
      <c r="CYY68" s="20"/>
      <c r="CYZ68" s="20"/>
      <c r="CZA68" s="20"/>
      <c r="CZB68" s="20"/>
      <c r="CZC68" s="20"/>
      <c r="CZD68" s="20"/>
      <c r="CZE68" s="20"/>
      <c r="CZF68" s="20"/>
      <c r="CZG68" s="20"/>
      <c r="CZH68" s="20"/>
      <c r="CZI68" s="20"/>
      <c r="CZJ68" s="20"/>
      <c r="CZK68" s="20"/>
      <c r="CZL68" s="20"/>
      <c r="CZM68" s="20"/>
      <c r="CZN68" s="20"/>
      <c r="CZO68" s="20"/>
      <c r="CZP68" s="20"/>
      <c r="CZQ68" s="20"/>
      <c r="CZR68" s="20"/>
      <c r="CZS68" s="20"/>
      <c r="CZT68" s="20"/>
      <c r="CZU68" s="20"/>
      <c r="CZV68" s="20"/>
      <c r="CZW68" s="20"/>
      <c r="CZX68" s="20"/>
      <c r="CZY68" s="20"/>
      <c r="CZZ68" s="20"/>
      <c r="DAA68" s="20"/>
      <c r="DAB68" s="20"/>
      <c r="DAC68" s="20"/>
      <c r="DAD68" s="20"/>
      <c r="DAE68" s="20"/>
      <c r="DAF68" s="20"/>
      <c r="DAG68" s="20"/>
      <c r="DAH68" s="20"/>
      <c r="DAI68" s="20"/>
      <c r="DAJ68" s="20"/>
      <c r="DAK68" s="20"/>
      <c r="DAL68" s="20"/>
      <c r="DAM68" s="20"/>
      <c r="DAN68" s="20"/>
      <c r="DAO68" s="20"/>
      <c r="DAP68" s="20"/>
      <c r="DAQ68" s="20"/>
      <c r="DAR68" s="20"/>
      <c r="DAS68" s="20"/>
      <c r="DAT68" s="20"/>
      <c r="DAU68" s="20"/>
      <c r="DAV68" s="20"/>
      <c r="DAW68" s="20"/>
      <c r="DAX68" s="20"/>
      <c r="DAY68" s="20"/>
      <c r="DAZ68" s="20"/>
      <c r="DBA68" s="20"/>
      <c r="DBB68" s="20"/>
      <c r="DBC68" s="20"/>
      <c r="DBD68" s="20"/>
      <c r="DBE68" s="20"/>
      <c r="DBF68" s="20"/>
      <c r="DBG68" s="20"/>
      <c r="DBH68" s="20"/>
      <c r="DBI68" s="20"/>
      <c r="DBJ68" s="20"/>
      <c r="DBK68" s="20"/>
      <c r="DBL68" s="20"/>
      <c r="DBM68" s="20"/>
      <c r="DBN68" s="20"/>
      <c r="DBO68" s="20"/>
      <c r="DBP68" s="20"/>
      <c r="DBQ68" s="20"/>
      <c r="DBR68" s="20"/>
      <c r="DBS68" s="20"/>
      <c r="DBT68" s="20"/>
      <c r="DBU68" s="20"/>
      <c r="DBV68" s="20"/>
      <c r="DBW68" s="20"/>
      <c r="DBX68" s="20"/>
      <c r="DBY68" s="20"/>
      <c r="DBZ68" s="20"/>
      <c r="DCA68" s="20"/>
      <c r="DCB68" s="20"/>
      <c r="DCC68" s="20"/>
      <c r="DCD68" s="20"/>
      <c r="DCE68" s="20"/>
      <c r="DCF68" s="20"/>
      <c r="DCG68" s="20"/>
      <c r="DCH68" s="20"/>
      <c r="DCI68" s="20"/>
      <c r="DCJ68" s="20"/>
      <c r="DCK68" s="20"/>
      <c r="DCL68" s="20"/>
      <c r="DCM68" s="20"/>
      <c r="DCN68" s="20"/>
      <c r="DCO68" s="20"/>
      <c r="DCP68" s="20"/>
      <c r="DCQ68" s="20"/>
      <c r="DCR68" s="20"/>
      <c r="DCS68" s="20"/>
      <c r="DCT68" s="20"/>
      <c r="DCU68" s="20"/>
      <c r="DCV68" s="20"/>
      <c r="DCW68" s="20"/>
      <c r="DCX68" s="20"/>
      <c r="DCY68" s="20"/>
      <c r="DCZ68" s="20"/>
      <c r="DDA68" s="20"/>
      <c r="DDB68" s="20"/>
      <c r="DDC68" s="20"/>
      <c r="DDD68" s="20"/>
      <c r="DDE68" s="20"/>
      <c r="DDF68" s="20"/>
      <c r="DDG68" s="20"/>
      <c r="DDH68" s="20"/>
      <c r="DDI68" s="20"/>
      <c r="DDJ68" s="20"/>
      <c r="DDK68" s="20"/>
      <c r="DDL68" s="20"/>
      <c r="DDM68" s="20"/>
      <c r="DDN68" s="20"/>
      <c r="DDO68" s="20"/>
      <c r="DDP68" s="20"/>
      <c r="DDQ68" s="20"/>
      <c r="DDR68" s="20"/>
      <c r="DDS68" s="20"/>
      <c r="DDT68" s="20"/>
      <c r="DDU68" s="20"/>
      <c r="DDV68" s="20"/>
      <c r="DDW68" s="20"/>
      <c r="DDX68" s="20"/>
      <c r="DDY68" s="20"/>
      <c r="DDZ68" s="20"/>
      <c r="DEA68" s="20"/>
      <c r="DEB68" s="20"/>
      <c r="DEC68" s="20"/>
      <c r="DED68" s="20"/>
      <c r="DEE68" s="20"/>
      <c r="DEF68" s="20"/>
      <c r="DEG68" s="20"/>
      <c r="DEH68" s="20"/>
      <c r="DEI68" s="20"/>
      <c r="DEJ68" s="20"/>
      <c r="DEK68" s="20"/>
      <c r="DEL68" s="20"/>
      <c r="DEM68" s="20"/>
      <c r="DEN68" s="20"/>
      <c r="DEO68" s="20"/>
      <c r="DEP68" s="20"/>
      <c r="DEQ68" s="20"/>
      <c r="DER68" s="20"/>
      <c r="DES68" s="20"/>
      <c r="DET68" s="20"/>
      <c r="DEU68" s="20"/>
      <c r="DEV68" s="20"/>
      <c r="DEW68" s="20"/>
      <c r="DEX68" s="20"/>
      <c r="DEY68" s="20"/>
      <c r="DEZ68" s="20"/>
      <c r="DFA68" s="20"/>
      <c r="DFB68" s="20"/>
      <c r="DFC68" s="20"/>
      <c r="DFD68" s="20"/>
      <c r="DFE68" s="20"/>
      <c r="DFF68" s="20"/>
      <c r="DFG68" s="20"/>
      <c r="DFH68" s="20"/>
      <c r="DFI68" s="20"/>
      <c r="DFJ68" s="20"/>
      <c r="DFK68" s="20"/>
      <c r="DFL68" s="20"/>
      <c r="DFM68" s="20"/>
      <c r="DFN68" s="20"/>
      <c r="DFO68" s="20"/>
      <c r="DFP68" s="20"/>
      <c r="DFQ68" s="20"/>
      <c r="DFR68" s="20"/>
      <c r="DFS68" s="20"/>
      <c r="DFT68" s="20"/>
      <c r="DFU68" s="20"/>
      <c r="DFV68" s="20"/>
      <c r="DFW68" s="20"/>
      <c r="DFX68" s="20"/>
      <c r="DFY68" s="20"/>
      <c r="DFZ68" s="20"/>
      <c r="DGA68" s="20"/>
      <c r="DGB68" s="20"/>
      <c r="DGC68" s="20"/>
      <c r="DGD68" s="20"/>
      <c r="DGE68" s="20"/>
      <c r="DGF68" s="20"/>
      <c r="DGG68" s="20"/>
      <c r="DGH68" s="20"/>
      <c r="DGI68" s="20"/>
      <c r="DGJ68" s="20"/>
      <c r="DGK68" s="20"/>
      <c r="DGL68" s="20"/>
      <c r="DGM68" s="20"/>
      <c r="DGN68" s="20"/>
      <c r="DGO68" s="20"/>
      <c r="DGP68" s="20"/>
      <c r="DGQ68" s="20"/>
      <c r="DGR68" s="20"/>
      <c r="DGS68" s="20"/>
      <c r="DGT68" s="20"/>
      <c r="DGU68" s="20"/>
      <c r="DGV68" s="20"/>
      <c r="DGW68" s="20"/>
      <c r="DGX68" s="20"/>
      <c r="DGY68" s="20"/>
      <c r="DGZ68" s="20"/>
      <c r="DHA68" s="20"/>
      <c r="DHB68" s="20"/>
      <c r="DHC68" s="20"/>
      <c r="DHD68" s="20"/>
      <c r="DHE68" s="20"/>
      <c r="DHF68" s="20"/>
      <c r="DHG68" s="20"/>
      <c r="DHH68" s="20"/>
      <c r="DHI68" s="20"/>
      <c r="DHJ68" s="20"/>
      <c r="DHK68" s="20"/>
      <c r="DHL68" s="20"/>
      <c r="DHM68" s="20"/>
      <c r="DHN68" s="20"/>
      <c r="DHO68" s="20"/>
      <c r="DHP68" s="20"/>
      <c r="DHQ68" s="20"/>
      <c r="DHR68" s="20"/>
      <c r="DHS68" s="20"/>
      <c r="DHT68" s="20"/>
      <c r="DHU68" s="20"/>
      <c r="DHV68" s="20"/>
      <c r="DHW68" s="20"/>
      <c r="DHX68" s="20"/>
      <c r="DHY68" s="20"/>
      <c r="DHZ68" s="20"/>
      <c r="DIA68" s="20"/>
      <c r="DIB68" s="20"/>
      <c r="DIC68" s="20"/>
      <c r="DID68" s="20"/>
      <c r="DIE68" s="20"/>
      <c r="DIF68" s="20"/>
      <c r="DIG68" s="20"/>
      <c r="DIH68" s="20"/>
      <c r="DII68" s="20"/>
      <c r="DIJ68" s="20"/>
      <c r="DIK68" s="20"/>
      <c r="DIL68" s="20"/>
      <c r="DIM68" s="20"/>
      <c r="DIN68" s="20"/>
      <c r="DIO68" s="20"/>
      <c r="DIP68" s="20"/>
      <c r="DIQ68" s="20"/>
      <c r="DIR68" s="20"/>
      <c r="DIS68" s="20"/>
      <c r="DIT68" s="20"/>
      <c r="DIU68" s="20"/>
      <c r="DIV68" s="20"/>
      <c r="DIW68" s="20"/>
      <c r="DIX68" s="20"/>
      <c r="DIY68" s="20"/>
      <c r="DIZ68" s="20"/>
      <c r="DJA68" s="20"/>
      <c r="DJB68" s="20"/>
      <c r="DJC68" s="20"/>
      <c r="DJD68" s="20"/>
      <c r="DJE68" s="20"/>
      <c r="DJF68" s="20"/>
      <c r="DJG68" s="20"/>
      <c r="DJH68" s="20"/>
      <c r="DJI68" s="20"/>
      <c r="DJJ68" s="20"/>
      <c r="DJK68" s="20"/>
      <c r="DJL68" s="20"/>
      <c r="DJM68" s="20"/>
      <c r="DJN68" s="20"/>
      <c r="DJO68" s="20"/>
      <c r="DJP68" s="20"/>
      <c r="DJQ68" s="20"/>
      <c r="DJR68" s="20"/>
      <c r="DJS68" s="20"/>
      <c r="DJT68" s="20"/>
      <c r="DJU68" s="20"/>
      <c r="DJV68" s="20"/>
      <c r="DJW68" s="20"/>
      <c r="DJX68" s="20"/>
      <c r="DJY68" s="20"/>
      <c r="DJZ68" s="20"/>
      <c r="DKA68" s="20"/>
      <c r="DKB68" s="20"/>
      <c r="DKC68" s="20"/>
      <c r="DKD68" s="20"/>
      <c r="DKE68" s="20"/>
      <c r="DKF68" s="20"/>
      <c r="DKG68" s="20"/>
      <c r="DKH68" s="20"/>
      <c r="DKI68" s="20"/>
      <c r="DKJ68" s="20"/>
      <c r="DKK68" s="20"/>
      <c r="DKL68" s="20"/>
      <c r="DKM68" s="20"/>
      <c r="DKN68" s="20"/>
      <c r="DKO68" s="20"/>
      <c r="DKP68" s="20"/>
      <c r="DKQ68" s="20"/>
      <c r="DKR68" s="20"/>
      <c r="DKS68" s="20"/>
      <c r="DKT68" s="20"/>
      <c r="DKU68" s="20"/>
      <c r="DKV68" s="20"/>
      <c r="DKW68" s="20"/>
      <c r="DKX68" s="20"/>
      <c r="DKY68" s="20"/>
      <c r="DKZ68" s="20"/>
      <c r="DLA68" s="20"/>
      <c r="DLB68" s="20"/>
      <c r="DLC68" s="20"/>
      <c r="DLD68" s="20"/>
      <c r="DLE68" s="20"/>
      <c r="DLF68" s="20"/>
      <c r="DLG68" s="20"/>
      <c r="DLH68" s="20"/>
      <c r="DLI68" s="20"/>
      <c r="DLJ68" s="20"/>
      <c r="DLK68" s="20"/>
      <c r="DLL68" s="20"/>
      <c r="DLM68" s="20"/>
      <c r="DLN68" s="20"/>
      <c r="DLO68" s="20"/>
      <c r="DLP68" s="20"/>
      <c r="DLQ68" s="20"/>
      <c r="DLR68" s="20"/>
      <c r="DLS68" s="20"/>
      <c r="DLT68" s="20"/>
      <c r="DLU68" s="20"/>
      <c r="DLV68" s="20"/>
      <c r="DLW68" s="20"/>
      <c r="DLX68" s="20"/>
      <c r="DLY68" s="20"/>
      <c r="DLZ68" s="20"/>
      <c r="DMA68" s="20"/>
      <c r="DMB68" s="20"/>
      <c r="DMC68" s="20"/>
      <c r="DMD68" s="20"/>
      <c r="DME68" s="20"/>
      <c r="DMF68" s="20"/>
      <c r="DMG68" s="20"/>
      <c r="DMH68" s="20"/>
      <c r="DMI68" s="20"/>
      <c r="DMJ68" s="20"/>
      <c r="DMK68" s="20"/>
      <c r="DML68" s="20"/>
      <c r="DMM68" s="20"/>
      <c r="DMN68" s="20"/>
      <c r="DMO68" s="20"/>
      <c r="DMP68" s="20"/>
      <c r="DMQ68" s="20"/>
      <c r="DMR68" s="20"/>
      <c r="DMS68" s="20"/>
      <c r="DMT68" s="20"/>
      <c r="DMU68" s="20"/>
      <c r="DMV68" s="20"/>
      <c r="DMW68" s="20"/>
      <c r="DMX68" s="20"/>
      <c r="DMY68" s="20"/>
      <c r="DMZ68" s="20"/>
      <c r="DNA68" s="20"/>
      <c r="DNB68" s="20"/>
      <c r="DNC68" s="20"/>
      <c r="DND68" s="20"/>
      <c r="DNE68" s="20"/>
      <c r="DNF68" s="20"/>
      <c r="DNG68" s="20"/>
      <c r="DNH68" s="20"/>
      <c r="DNI68" s="20"/>
      <c r="DNJ68" s="20"/>
      <c r="DNK68" s="20"/>
      <c r="DNL68" s="20"/>
      <c r="DNM68" s="20"/>
      <c r="DNN68" s="20"/>
      <c r="DNO68" s="20"/>
      <c r="DNP68" s="20"/>
      <c r="DNQ68" s="20"/>
      <c r="DNR68" s="20"/>
      <c r="DNS68" s="20"/>
      <c r="DNT68" s="20"/>
      <c r="DNU68" s="20"/>
      <c r="DNV68" s="20"/>
      <c r="DNW68" s="20"/>
      <c r="DNX68" s="20"/>
      <c r="DNY68" s="20"/>
      <c r="DNZ68" s="20"/>
      <c r="DOA68" s="20"/>
      <c r="DOB68" s="20"/>
      <c r="DOC68" s="20"/>
      <c r="DOD68" s="20"/>
      <c r="DOE68" s="20"/>
      <c r="DOF68" s="20"/>
      <c r="DOG68" s="20"/>
      <c r="DOH68" s="20"/>
      <c r="DOI68" s="20"/>
      <c r="DOJ68" s="20"/>
      <c r="DOK68" s="20"/>
      <c r="DOL68" s="20"/>
      <c r="DOM68" s="20"/>
      <c r="DON68" s="20"/>
      <c r="DOO68" s="20"/>
      <c r="DOP68" s="20"/>
      <c r="DOQ68" s="20"/>
      <c r="DOR68" s="20"/>
      <c r="DOS68" s="20"/>
      <c r="DOT68" s="20"/>
      <c r="DOU68" s="20"/>
      <c r="DOV68" s="20"/>
      <c r="DOW68" s="20"/>
      <c r="DOX68" s="20"/>
      <c r="DOY68" s="20"/>
      <c r="DOZ68" s="20"/>
      <c r="DPA68" s="20"/>
      <c r="DPB68" s="20"/>
      <c r="DPC68" s="20"/>
      <c r="DPD68" s="20"/>
      <c r="DPE68" s="20"/>
      <c r="DPF68" s="20"/>
      <c r="DPG68" s="20"/>
      <c r="DPH68" s="20"/>
      <c r="DPI68" s="20"/>
      <c r="DPJ68" s="20"/>
      <c r="DPK68" s="20"/>
      <c r="DPL68" s="20"/>
      <c r="DPM68" s="20"/>
      <c r="DPN68" s="20"/>
      <c r="DPO68" s="20"/>
      <c r="DPP68" s="20"/>
      <c r="DPQ68" s="20"/>
      <c r="DPR68" s="20"/>
      <c r="DPS68" s="20"/>
      <c r="DPT68" s="20"/>
      <c r="DPU68" s="20"/>
      <c r="DPV68" s="20"/>
      <c r="DPW68" s="20"/>
      <c r="DPX68" s="20"/>
      <c r="DPY68" s="20"/>
      <c r="DPZ68" s="20"/>
      <c r="DQA68" s="20"/>
      <c r="DQB68" s="20"/>
      <c r="DQC68" s="20"/>
      <c r="DQD68" s="20"/>
      <c r="DQE68" s="20"/>
      <c r="DQF68" s="20"/>
      <c r="DQG68" s="20"/>
      <c r="DQH68" s="20"/>
      <c r="DQI68" s="20"/>
      <c r="DQJ68" s="20"/>
      <c r="DQK68" s="20"/>
      <c r="DQL68" s="20"/>
      <c r="DQM68" s="20"/>
      <c r="DQN68" s="20"/>
      <c r="DQO68" s="20"/>
      <c r="DQP68" s="20"/>
      <c r="DQQ68" s="20"/>
      <c r="DQR68" s="20"/>
      <c r="DQS68" s="20"/>
      <c r="DQT68" s="20"/>
      <c r="DQU68" s="20"/>
      <c r="DQV68" s="20"/>
      <c r="DQW68" s="20"/>
      <c r="DQX68" s="20"/>
      <c r="DQY68" s="20"/>
      <c r="DQZ68" s="20"/>
      <c r="DRA68" s="20"/>
      <c r="DRB68" s="20"/>
      <c r="DRC68" s="20"/>
      <c r="DRD68" s="20"/>
      <c r="DRE68" s="20"/>
      <c r="DRF68" s="20"/>
      <c r="DRG68" s="20"/>
      <c r="DRH68" s="20"/>
      <c r="DRI68" s="20"/>
      <c r="DRJ68" s="20"/>
      <c r="DRK68" s="20"/>
      <c r="DRL68" s="20"/>
      <c r="DRM68" s="20"/>
      <c r="DRN68" s="20"/>
      <c r="DRO68" s="20"/>
      <c r="DRP68" s="20"/>
      <c r="DRQ68" s="20"/>
      <c r="DRR68" s="20"/>
      <c r="DRS68" s="20"/>
      <c r="DRT68" s="20"/>
      <c r="DRU68" s="20"/>
      <c r="DRV68" s="20"/>
      <c r="DRW68" s="20"/>
      <c r="DRX68" s="20"/>
      <c r="DRY68" s="20"/>
      <c r="DRZ68" s="20"/>
      <c r="DSA68" s="20"/>
      <c r="DSB68" s="20"/>
      <c r="DSC68" s="20"/>
      <c r="DSD68" s="20"/>
      <c r="DSE68" s="20"/>
      <c r="DSF68" s="20"/>
      <c r="DSG68" s="20"/>
      <c r="DSH68" s="20"/>
      <c r="DSI68" s="20"/>
      <c r="DSJ68" s="20"/>
      <c r="DSK68" s="20"/>
      <c r="DSL68" s="20"/>
      <c r="DSM68" s="20"/>
      <c r="DSN68" s="20"/>
      <c r="DSO68" s="20"/>
      <c r="DSP68" s="20"/>
      <c r="DSQ68" s="20"/>
      <c r="DSR68" s="20"/>
      <c r="DSS68" s="20"/>
      <c r="DST68" s="20"/>
      <c r="DSU68" s="20"/>
      <c r="DSV68" s="20"/>
      <c r="DSW68" s="20"/>
      <c r="DSX68" s="20"/>
      <c r="DSY68" s="20"/>
      <c r="DSZ68" s="20"/>
      <c r="DTA68" s="20"/>
      <c r="DTB68" s="20"/>
      <c r="DTC68" s="20"/>
      <c r="DTD68" s="20"/>
      <c r="DTE68" s="20"/>
      <c r="DTF68" s="20"/>
      <c r="DTG68" s="20"/>
      <c r="DTH68" s="20"/>
      <c r="DTI68" s="20"/>
      <c r="DTJ68" s="20"/>
      <c r="DTK68" s="20"/>
      <c r="DTL68" s="20"/>
      <c r="DTM68" s="20"/>
      <c r="DTN68" s="20"/>
      <c r="DTO68" s="20"/>
      <c r="DTP68" s="20"/>
      <c r="DTQ68" s="20"/>
      <c r="DTR68" s="20"/>
      <c r="DTS68" s="20"/>
      <c r="DTT68" s="20"/>
      <c r="DTU68" s="20"/>
      <c r="DTV68" s="20"/>
      <c r="DTW68" s="20"/>
      <c r="DTX68" s="20"/>
      <c r="DTY68" s="20"/>
      <c r="DTZ68" s="20"/>
      <c r="DUA68" s="20"/>
      <c r="DUB68" s="20"/>
      <c r="DUC68" s="20"/>
      <c r="DUD68" s="20"/>
      <c r="DUE68" s="20"/>
      <c r="DUF68" s="20"/>
      <c r="DUG68" s="20"/>
      <c r="DUH68" s="20"/>
      <c r="DUI68" s="20"/>
      <c r="DUJ68" s="20"/>
      <c r="DUK68" s="20"/>
      <c r="DUL68" s="20"/>
      <c r="DUM68" s="20"/>
      <c r="DUN68" s="20"/>
      <c r="DUO68" s="20"/>
      <c r="DUP68" s="20"/>
      <c r="DUQ68" s="20"/>
      <c r="DUR68" s="20"/>
      <c r="DUS68" s="20"/>
      <c r="DUT68" s="20"/>
      <c r="DUU68" s="20"/>
      <c r="DUV68" s="20"/>
      <c r="DUW68" s="20"/>
      <c r="DUX68" s="20"/>
      <c r="DUY68" s="20"/>
      <c r="DUZ68" s="20"/>
      <c r="DVA68" s="20"/>
      <c r="DVB68" s="20"/>
      <c r="DVC68" s="20"/>
      <c r="DVD68" s="20"/>
      <c r="DVE68" s="20"/>
      <c r="DVF68" s="20"/>
      <c r="DVG68" s="20"/>
      <c r="DVH68" s="20"/>
      <c r="DVI68" s="20"/>
      <c r="DVJ68" s="20"/>
      <c r="DVK68" s="20"/>
      <c r="DVL68" s="20"/>
      <c r="DVM68" s="20"/>
      <c r="DVN68" s="20"/>
      <c r="DVO68" s="20"/>
      <c r="DVP68" s="20"/>
      <c r="DVQ68" s="20"/>
      <c r="DVR68" s="20"/>
      <c r="DVS68" s="20"/>
      <c r="DVT68" s="20"/>
      <c r="DVU68" s="20"/>
      <c r="DVV68" s="20"/>
      <c r="DVW68" s="20"/>
      <c r="DVX68" s="20"/>
      <c r="DVY68" s="20"/>
      <c r="DVZ68" s="20"/>
      <c r="DWA68" s="20"/>
      <c r="DWB68" s="20"/>
      <c r="DWC68" s="20"/>
      <c r="DWD68" s="20"/>
      <c r="DWE68" s="20"/>
      <c r="DWF68" s="20"/>
      <c r="DWG68" s="20"/>
      <c r="DWH68" s="20"/>
      <c r="DWI68" s="20"/>
      <c r="DWJ68" s="20"/>
      <c r="DWK68" s="20"/>
      <c r="DWL68" s="20"/>
      <c r="DWM68" s="20"/>
      <c r="DWN68" s="20"/>
      <c r="DWO68" s="20"/>
      <c r="DWP68" s="20"/>
      <c r="DWQ68" s="20"/>
      <c r="DWR68" s="20"/>
      <c r="DWS68" s="20"/>
      <c r="DWT68" s="20"/>
      <c r="DWU68" s="20"/>
      <c r="DWV68" s="20"/>
      <c r="DWW68" s="20"/>
      <c r="DWX68" s="20"/>
      <c r="DWY68" s="20"/>
      <c r="DWZ68" s="20"/>
      <c r="DXA68" s="20"/>
      <c r="DXB68" s="20"/>
      <c r="DXC68" s="20"/>
      <c r="DXD68" s="20"/>
      <c r="DXE68" s="20"/>
      <c r="DXF68" s="20"/>
      <c r="DXG68" s="20"/>
      <c r="DXH68" s="20"/>
      <c r="DXI68" s="20"/>
      <c r="DXJ68" s="20"/>
      <c r="DXK68" s="20"/>
      <c r="DXL68" s="20"/>
      <c r="DXM68" s="20"/>
      <c r="DXN68" s="20"/>
      <c r="DXO68" s="20"/>
      <c r="DXP68" s="20"/>
      <c r="DXQ68" s="20"/>
      <c r="DXR68" s="20"/>
      <c r="DXS68" s="20"/>
      <c r="DXT68" s="20"/>
      <c r="DXU68" s="20"/>
      <c r="DXV68" s="20"/>
      <c r="DXW68" s="20"/>
      <c r="DXX68" s="20"/>
      <c r="DXY68" s="20"/>
      <c r="DXZ68" s="20"/>
      <c r="DYA68" s="20"/>
      <c r="DYB68" s="20"/>
      <c r="DYC68" s="20"/>
      <c r="DYD68" s="20"/>
      <c r="DYE68" s="20"/>
      <c r="DYF68" s="20"/>
      <c r="DYG68" s="20"/>
      <c r="DYH68" s="20"/>
      <c r="DYI68" s="20"/>
      <c r="DYJ68" s="20"/>
      <c r="DYK68" s="20"/>
      <c r="DYL68" s="20"/>
      <c r="DYM68" s="20"/>
      <c r="DYN68" s="20"/>
      <c r="DYO68" s="20"/>
      <c r="DYP68" s="20"/>
      <c r="DYQ68" s="20"/>
      <c r="DYR68" s="20"/>
      <c r="DYS68" s="20"/>
      <c r="DYT68" s="20"/>
      <c r="DYU68" s="20"/>
      <c r="DYV68" s="20"/>
      <c r="DYW68" s="20"/>
      <c r="DYX68" s="20"/>
      <c r="DYY68" s="20"/>
      <c r="DYZ68" s="20"/>
      <c r="DZA68" s="20"/>
      <c r="DZB68" s="20"/>
      <c r="DZC68" s="20"/>
      <c r="DZD68" s="20"/>
      <c r="DZE68" s="20"/>
      <c r="DZF68" s="20"/>
      <c r="DZG68" s="20"/>
      <c r="DZH68" s="20"/>
      <c r="DZI68" s="20"/>
      <c r="DZJ68" s="20"/>
      <c r="DZK68" s="20"/>
      <c r="DZL68" s="20"/>
      <c r="DZM68" s="20"/>
      <c r="DZN68" s="20"/>
      <c r="DZO68" s="20"/>
      <c r="DZP68" s="20"/>
      <c r="DZQ68" s="20"/>
      <c r="DZR68" s="20"/>
      <c r="DZS68" s="20"/>
      <c r="DZT68" s="20"/>
      <c r="DZU68" s="20"/>
      <c r="DZV68" s="20"/>
      <c r="DZW68" s="20"/>
      <c r="DZX68" s="20"/>
      <c r="DZY68" s="20"/>
      <c r="DZZ68" s="20"/>
      <c r="EAA68" s="20"/>
      <c r="EAB68" s="20"/>
      <c r="EAC68" s="20"/>
      <c r="EAD68" s="20"/>
      <c r="EAE68" s="20"/>
      <c r="EAF68" s="20"/>
      <c r="EAG68" s="20"/>
      <c r="EAH68" s="20"/>
      <c r="EAI68" s="20"/>
      <c r="EAJ68" s="20"/>
      <c r="EAK68" s="20"/>
      <c r="EAL68" s="20"/>
      <c r="EAM68" s="20"/>
      <c r="EAN68" s="20"/>
      <c r="EAO68" s="20"/>
      <c r="EAP68" s="20"/>
      <c r="EAQ68" s="20"/>
      <c r="EAR68" s="20"/>
      <c r="EAS68" s="20"/>
      <c r="EAT68" s="20"/>
      <c r="EAU68" s="20"/>
      <c r="EAV68" s="20"/>
      <c r="EAW68" s="20"/>
      <c r="EAX68" s="20"/>
      <c r="EAY68" s="20"/>
      <c r="EAZ68" s="20"/>
      <c r="EBA68" s="20"/>
      <c r="EBB68" s="20"/>
      <c r="EBC68" s="20"/>
      <c r="EBD68" s="20"/>
      <c r="EBE68" s="20"/>
      <c r="EBF68" s="20"/>
      <c r="EBG68" s="20"/>
      <c r="EBH68" s="20"/>
      <c r="EBI68" s="20"/>
      <c r="EBJ68" s="20"/>
      <c r="EBK68" s="20"/>
      <c r="EBL68" s="20"/>
      <c r="EBM68" s="20"/>
      <c r="EBN68" s="20"/>
      <c r="EBO68" s="20"/>
      <c r="EBP68" s="20"/>
      <c r="EBQ68" s="20"/>
      <c r="EBR68" s="20"/>
      <c r="EBS68" s="20"/>
      <c r="EBT68" s="20"/>
      <c r="EBU68" s="20"/>
      <c r="EBV68" s="20"/>
      <c r="EBW68" s="20"/>
      <c r="EBX68" s="20"/>
      <c r="EBY68" s="20"/>
      <c r="EBZ68" s="20"/>
      <c r="ECA68" s="20"/>
      <c r="ECB68" s="20"/>
      <c r="ECC68" s="20"/>
      <c r="ECD68" s="20"/>
      <c r="ECE68" s="20"/>
      <c r="ECF68" s="20"/>
      <c r="ECG68" s="20"/>
      <c r="ECH68" s="20"/>
      <c r="ECI68" s="20"/>
      <c r="ECJ68" s="20"/>
      <c r="ECK68" s="20"/>
      <c r="ECL68" s="20"/>
      <c r="ECM68" s="20"/>
      <c r="ECN68" s="20"/>
      <c r="ECO68" s="20"/>
      <c r="ECP68" s="20"/>
      <c r="ECQ68" s="20"/>
      <c r="ECR68" s="20"/>
      <c r="ECS68" s="20"/>
      <c r="ECT68" s="20"/>
      <c r="ECU68" s="20"/>
      <c r="ECV68" s="20"/>
      <c r="ECW68" s="20"/>
      <c r="ECX68" s="20"/>
      <c r="ECY68" s="20"/>
      <c r="ECZ68" s="20"/>
      <c r="EDA68" s="20"/>
      <c r="EDB68" s="20"/>
      <c r="EDC68" s="20"/>
      <c r="EDD68" s="20"/>
      <c r="EDE68" s="20"/>
      <c r="EDF68" s="20"/>
      <c r="EDG68" s="20"/>
      <c r="EDH68" s="20"/>
      <c r="EDI68" s="20"/>
      <c r="EDJ68" s="20"/>
      <c r="EDK68" s="20"/>
      <c r="EDL68" s="20"/>
      <c r="EDM68" s="20"/>
      <c r="EDN68" s="20"/>
      <c r="EDO68" s="20"/>
      <c r="EDP68" s="20"/>
      <c r="EDQ68" s="20"/>
      <c r="EDR68" s="20"/>
      <c r="EDS68" s="20"/>
      <c r="EDT68" s="20"/>
      <c r="EDU68" s="20"/>
      <c r="EDV68" s="20"/>
      <c r="EDW68" s="20"/>
      <c r="EDX68" s="20"/>
      <c r="EDY68" s="20"/>
      <c r="EDZ68" s="20"/>
      <c r="EEA68" s="20"/>
      <c r="EEB68" s="20"/>
      <c r="EEC68" s="20"/>
      <c r="EED68" s="20"/>
      <c r="EEE68" s="20"/>
      <c r="EEF68" s="20"/>
      <c r="EEG68" s="20"/>
      <c r="EEH68" s="20"/>
      <c r="EEI68" s="20"/>
      <c r="EEJ68" s="20"/>
      <c r="EEK68" s="20"/>
      <c r="EEL68" s="20"/>
      <c r="EEM68" s="20"/>
      <c r="EEN68" s="20"/>
      <c r="EEO68" s="20"/>
      <c r="EEP68" s="20"/>
      <c r="EEQ68" s="20"/>
      <c r="EER68" s="20"/>
      <c r="EES68" s="20"/>
      <c r="EET68" s="20"/>
      <c r="EEU68" s="20"/>
      <c r="EEV68" s="20"/>
      <c r="EEW68" s="20"/>
      <c r="EEX68" s="20"/>
      <c r="EEY68" s="20"/>
      <c r="EEZ68" s="20"/>
      <c r="EFA68" s="20"/>
      <c r="EFB68" s="20"/>
      <c r="EFC68" s="20"/>
      <c r="EFD68" s="20"/>
      <c r="EFE68" s="20"/>
      <c r="EFF68" s="20"/>
      <c r="EFG68" s="20"/>
      <c r="EFH68" s="20"/>
      <c r="EFI68" s="20"/>
      <c r="EFJ68" s="20"/>
      <c r="EFK68" s="20"/>
      <c r="EFL68" s="20"/>
      <c r="EFM68" s="20"/>
      <c r="EFN68" s="20"/>
      <c r="EFO68" s="20"/>
      <c r="EFP68" s="20"/>
      <c r="EFQ68" s="20"/>
      <c r="EFR68" s="20"/>
      <c r="EFS68" s="20"/>
      <c r="EFT68" s="20"/>
      <c r="EFU68" s="20"/>
      <c r="EFV68" s="20"/>
      <c r="EFW68" s="20"/>
      <c r="EFX68" s="20"/>
      <c r="EFY68" s="20"/>
      <c r="EFZ68" s="20"/>
      <c r="EGA68" s="20"/>
      <c r="EGB68" s="20"/>
      <c r="EGC68" s="20"/>
      <c r="EGD68" s="20"/>
      <c r="EGE68" s="20"/>
      <c r="EGF68" s="20"/>
      <c r="EGG68" s="20"/>
      <c r="EGH68" s="20"/>
      <c r="EGI68" s="20"/>
      <c r="EGJ68" s="20"/>
      <c r="EGK68" s="20"/>
      <c r="EGL68" s="20"/>
      <c r="EGM68" s="20"/>
      <c r="EGN68" s="20"/>
      <c r="EGO68" s="20"/>
      <c r="EGP68" s="20"/>
      <c r="EGQ68" s="20"/>
      <c r="EGR68" s="20"/>
      <c r="EGS68" s="20"/>
      <c r="EGT68" s="20"/>
      <c r="EGU68" s="20"/>
      <c r="EGV68" s="20"/>
      <c r="EGW68" s="20"/>
      <c r="EGX68" s="20"/>
      <c r="EGY68" s="20"/>
      <c r="EGZ68" s="20"/>
      <c r="EHA68" s="20"/>
      <c r="EHB68" s="20"/>
      <c r="EHC68" s="20"/>
      <c r="EHD68" s="20"/>
      <c r="EHE68" s="20"/>
      <c r="EHF68" s="20"/>
      <c r="EHG68" s="20"/>
      <c r="EHH68" s="20"/>
      <c r="EHI68" s="20"/>
      <c r="EHJ68" s="20"/>
      <c r="EHK68" s="20"/>
      <c r="EHL68" s="20"/>
      <c r="EHM68" s="20"/>
      <c r="EHN68" s="20"/>
      <c r="EHO68" s="20"/>
      <c r="EHP68" s="20"/>
      <c r="EHQ68" s="20"/>
      <c r="EHR68" s="20"/>
      <c r="EHS68" s="20"/>
      <c r="EHT68" s="20"/>
      <c r="EHU68" s="20"/>
      <c r="EHV68" s="20"/>
      <c r="EHW68" s="20"/>
      <c r="EHX68" s="20"/>
      <c r="EHY68" s="20"/>
      <c r="EHZ68" s="20"/>
      <c r="EIA68" s="20"/>
      <c r="EIB68" s="20"/>
      <c r="EIC68" s="20"/>
      <c r="EID68" s="20"/>
      <c r="EIE68" s="20"/>
      <c r="EIF68" s="20"/>
      <c r="EIG68" s="20"/>
      <c r="EIH68" s="20"/>
      <c r="EII68" s="20"/>
      <c r="EIJ68" s="20"/>
      <c r="EIK68" s="20"/>
      <c r="EIL68" s="20"/>
      <c r="EIM68" s="20"/>
      <c r="EIN68" s="20"/>
      <c r="EIO68" s="20"/>
      <c r="EIP68" s="20"/>
      <c r="EIQ68" s="20"/>
      <c r="EIR68" s="20"/>
      <c r="EIS68" s="20"/>
      <c r="EIT68" s="20"/>
      <c r="EIU68" s="20"/>
      <c r="EIV68" s="20"/>
      <c r="EIW68" s="20"/>
      <c r="EIX68" s="20"/>
      <c r="EIY68" s="20"/>
      <c r="EIZ68" s="20"/>
      <c r="EJA68" s="20"/>
      <c r="EJB68" s="20"/>
      <c r="EJC68" s="20"/>
      <c r="EJD68" s="20"/>
      <c r="EJE68" s="20"/>
      <c r="EJF68" s="20"/>
      <c r="EJG68" s="20"/>
      <c r="EJH68" s="20"/>
      <c r="EJI68" s="20"/>
      <c r="EJJ68" s="20"/>
      <c r="EJK68" s="20"/>
      <c r="EJL68" s="20"/>
      <c r="EJM68" s="20"/>
      <c r="EJN68" s="20"/>
      <c r="EJO68" s="20"/>
      <c r="EJP68" s="20"/>
      <c r="EJQ68" s="20"/>
      <c r="EJR68" s="20"/>
      <c r="EJS68" s="20"/>
      <c r="EJT68" s="20"/>
      <c r="EJU68" s="20"/>
      <c r="EJV68" s="20"/>
      <c r="EJW68" s="20"/>
      <c r="EJX68" s="20"/>
      <c r="EJY68" s="20"/>
      <c r="EJZ68" s="20"/>
      <c r="EKA68" s="20"/>
      <c r="EKB68" s="20"/>
      <c r="EKC68" s="20"/>
      <c r="EKD68" s="20"/>
      <c r="EKE68" s="20"/>
      <c r="EKF68" s="20"/>
      <c r="EKG68" s="20"/>
      <c r="EKH68" s="20"/>
      <c r="EKI68" s="20"/>
      <c r="EKJ68" s="20"/>
      <c r="EKK68" s="20"/>
      <c r="EKL68" s="20"/>
      <c r="EKM68" s="20"/>
      <c r="EKN68" s="20"/>
      <c r="EKO68" s="20"/>
      <c r="EKP68" s="20"/>
      <c r="EKQ68" s="20"/>
      <c r="EKR68" s="20"/>
      <c r="EKS68" s="20"/>
      <c r="EKT68" s="20"/>
      <c r="EKU68" s="20"/>
      <c r="EKV68" s="20"/>
      <c r="EKW68" s="20"/>
      <c r="EKX68" s="20"/>
      <c r="EKY68" s="20"/>
      <c r="EKZ68" s="20"/>
      <c r="ELA68" s="20"/>
      <c r="ELB68" s="20"/>
      <c r="ELC68" s="20"/>
      <c r="ELD68" s="20"/>
      <c r="ELE68" s="20"/>
      <c r="ELF68" s="20"/>
      <c r="ELG68" s="20"/>
      <c r="ELH68" s="20"/>
      <c r="ELI68" s="20"/>
      <c r="ELJ68" s="20"/>
      <c r="ELK68" s="20"/>
      <c r="ELL68" s="20"/>
      <c r="ELM68" s="20"/>
      <c r="ELN68" s="20"/>
      <c r="ELO68" s="20"/>
      <c r="ELP68" s="20"/>
      <c r="ELQ68" s="20"/>
      <c r="ELR68" s="20"/>
      <c r="ELS68" s="20"/>
      <c r="ELT68" s="20"/>
      <c r="ELU68" s="20"/>
      <c r="ELV68" s="20"/>
      <c r="ELW68" s="20"/>
      <c r="ELX68" s="20"/>
      <c r="ELY68" s="20"/>
      <c r="ELZ68" s="20"/>
      <c r="EMA68" s="20"/>
      <c r="EMB68" s="20"/>
      <c r="EMC68" s="20"/>
      <c r="EMD68" s="20"/>
      <c r="EME68" s="20"/>
      <c r="EMF68" s="20"/>
      <c r="EMG68" s="20"/>
      <c r="EMH68" s="20"/>
      <c r="EMI68" s="20"/>
      <c r="EMJ68" s="20"/>
      <c r="EMK68" s="20"/>
      <c r="EML68" s="20"/>
      <c r="EMM68" s="20"/>
      <c r="EMN68" s="20"/>
      <c r="EMO68" s="20"/>
      <c r="EMP68" s="20"/>
      <c r="EMQ68" s="20"/>
      <c r="EMR68" s="20"/>
      <c r="EMS68" s="20"/>
      <c r="EMT68" s="20"/>
      <c r="EMU68" s="20"/>
      <c r="EMV68" s="20"/>
      <c r="EMW68" s="20"/>
      <c r="EMX68" s="20"/>
      <c r="EMY68" s="20"/>
      <c r="EMZ68" s="20"/>
      <c r="ENA68" s="20"/>
      <c r="ENB68" s="20"/>
      <c r="ENC68" s="20"/>
      <c r="END68" s="20"/>
      <c r="ENE68" s="20"/>
      <c r="ENF68" s="20"/>
      <c r="ENG68" s="20"/>
      <c r="ENH68" s="20"/>
      <c r="ENI68" s="20"/>
      <c r="ENJ68" s="20"/>
      <c r="ENK68" s="20"/>
      <c r="ENL68" s="20"/>
      <c r="ENM68" s="20"/>
      <c r="ENN68" s="20"/>
      <c r="ENO68" s="20"/>
      <c r="ENP68" s="20"/>
      <c r="ENQ68" s="20"/>
      <c r="ENR68" s="20"/>
      <c r="ENS68" s="20"/>
      <c r="ENT68" s="20"/>
      <c r="ENU68" s="20"/>
      <c r="ENV68" s="20"/>
      <c r="ENW68" s="20"/>
      <c r="ENX68" s="20"/>
      <c r="ENY68" s="20"/>
      <c r="ENZ68" s="20"/>
      <c r="EOA68" s="20"/>
      <c r="EOB68" s="20"/>
      <c r="EOC68" s="20"/>
      <c r="EOD68" s="20"/>
      <c r="EOE68" s="20"/>
      <c r="EOF68" s="20"/>
      <c r="EOG68" s="20"/>
      <c r="EOH68" s="20"/>
      <c r="EOI68" s="20"/>
      <c r="EOJ68" s="20"/>
      <c r="EOK68" s="20"/>
      <c r="EOL68" s="20"/>
      <c r="EOM68" s="20"/>
      <c r="EON68" s="20"/>
      <c r="EOO68" s="20"/>
      <c r="EOP68" s="20"/>
      <c r="EOQ68" s="20"/>
      <c r="EOR68" s="20"/>
      <c r="EOS68" s="20"/>
      <c r="EOT68" s="20"/>
      <c r="EOU68" s="20"/>
      <c r="EOV68" s="20"/>
      <c r="EOW68" s="20"/>
      <c r="EOX68" s="20"/>
      <c r="EOY68" s="20"/>
      <c r="EOZ68" s="20"/>
      <c r="EPA68" s="20"/>
      <c r="EPB68" s="20"/>
      <c r="EPC68" s="20"/>
      <c r="EPD68" s="20"/>
      <c r="EPE68" s="20"/>
      <c r="EPF68" s="20"/>
      <c r="EPG68" s="20"/>
      <c r="EPH68" s="20"/>
      <c r="EPI68" s="20"/>
      <c r="EPJ68" s="20"/>
      <c r="EPK68" s="20"/>
      <c r="EPL68" s="20"/>
      <c r="EPM68" s="20"/>
      <c r="EPN68" s="20"/>
      <c r="EPO68" s="20"/>
      <c r="EPP68" s="20"/>
      <c r="EPQ68" s="20"/>
      <c r="EPR68" s="20"/>
      <c r="EPS68" s="20"/>
      <c r="EPT68" s="20"/>
      <c r="EPU68" s="20"/>
      <c r="EPV68" s="20"/>
      <c r="EPW68" s="20"/>
      <c r="EPX68" s="20"/>
      <c r="EPY68" s="20"/>
      <c r="EPZ68" s="20"/>
      <c r="EQA68" s="20"/>
      <c r="EQB68" s="20"/>
      <c r="EQC68" s="20"/>
      <c r="EQD68" s="20"/>
      <c r="EQE68" s="20"/>
      <c r="EQF68" s="20"/>
      <c r="EQG68" s="20"/>
      <c r="EQH68" s="20"/>
      <c r="EQI68" s="20"/>
      <c r="EQJ68" s="20"/>
      <c r="EQK68" s="20"/>
      <c r="EQL68" s="20"/>
      <c r="EQM68" s="20"/>
      <c r="EQN68" s="20"/>
      <c r="EQO68" s="20"/>
      <c r="EQP68" s="20"/>
      <c r="EQQ68" s="20"/>
      <c r="EQR68" s="20"/>
      <c r="EQS68" s="20"/>
      <c r="EQT68" s="20"/>
      <c r="EQU68" s="20"/>
      <c r="EQV68" s="20"/>
      <c r="EQW68" s="20"/>
      <c r="EQX68" s="20"/>
      <c r="EQY68" s="20"/>
      <c r="EQZ68" s="20"/>
      <c r="ERA68" s="20"/>
      <c r="ERB68" s="20"/>
      <c r="ERC68" s="20"/>
      <c r="ERD68" s="20"/>
      <c r="ERE68" s="20"/>
      <c r="ERF68" s="20"/>
      <c r="ERG68" s="20"/>
      <c r="ERH68" s="20"/>
      <c r="ERI68" s="20"/>
      <c r="ERJ68" s="20"/>
      <c r="ERK68" s="20"/>
      <c r="ERL68" s="20"/>
      <c r="ERM68" s="20"/>
      <c r="ERN68" s="20"/>
      <c r="ERO68" s="20"/>
      <c r="ERP68" s="20"/>
      <c r="ERQ68" s="20"/>
      <c r="ERR68" s="20"/>
      <c r="ERS68" s="20"/>
      <c r="ERT68" s="20"/>
      <c r="ERU68" s="20"/>
      <c r="ERV68" s="20"/>
      <c r="ERW68" s="20"/>
      <c r="ERX68" s="20"/>
      <c r="ERY68" s="20"/>
      <c r="ERZ68" s="20"/>
      <c r="ESA68" s="20"/>
      <c r="ESB68" s="20"/>
      <c r="ESC68" s="20"/>
      <c r="ESD68" s="20"/>
      <c r="ESE68" s="20"/>
      <c r="ESF68" s="20"/>
      <c r="ESG68" s="20"/>
      <c r="ESH68" s="20"/>
      <c r="ESI68" s="20"/>
      <c r="ESJ68" s="20"/>
      <c r="ESK68" s="20"/>
      <c r="ESL68" s="20"/>
      <c r="ESM68" s="20"/>
      <c r="ESN68" s="20"/>
      <c r="ESO68" s="20"/>
      <c r="ESP68" s="20"/>
      <c r="ESQ68" s="20"/>
      <c r="ESR68" s="20"/>
      <c r="ESS68" s="20"/>
      <c r="EST68" s="20"/>
      <c r="ESU68" s="20"/>
      <c r="ESV68" s="20"/>
      <c r="ESW68" s="20"/>
      <c r="ESX68" s="20"/>
      <c r="ESY68" s="20"/>
      <c r="ESZ68" s="20"/>
      <c r="ETA68" s="20"/>
      <c r="ETB68" s="20"/>
      <c r="ETC68" s="20"/>
      <c r="ETD68" s="20"/>
      <c r="ETE68" s="20"/>
      <c r="ETF68" s="20"/>
      <c r="ETG68" s="20"/>
      <c r="ETH68" s="20"/>
      <c r="ETI68" s="20"/>
      <c r="ETJ68" s="20"/>
      <c r="ETK68" s="20"/>
      <c r="ETL68" s="20"/>
      <c r="ETM68" s="20"/>
      <c r="ETN68" s="20"/>
      <c r="ETO68" s="20"/>
      <c r="ETP68" s="20"/>
      <c r="ETQ68" s="20"/>
      <c r="ETR68" s="20"/>
      <c r="ETS68" s="20"/>
      <c r="ETT68" s="20"/>
      <c r="ETU68" s="20"/>
      <c r="ETV68" s="20"/>
      <c r="ETW68" s="20"/>
      <c r="ETX68" s="20"/>
      <c r="ETY68" s="20"/>
      <c r="ETZ68" s="20"/>
      <c r="EUA68" s="20"/>
      <c r="EUB68" s="20"/>
      <c r="EUC68" s="20"/>
      <c r="EUD68" s="20"/>
      <c r="EUE68" s="20"/>
      <c r="EUF68" s="20"/>
      <c r="EUG68" s="20"/>
      <c r="EUH68" s="20"/>
      <c r="EUI68" s="20"/>
      <c r="EUJ68" s="20"/>
      <c r="EUK68" s="20"/>
      <c r="EUL68" s="20"/>
      <c r="EUM68" s="20"/>
      <c r="EUN68" s="20"/>
      <c r="EUO68" s="20"/>
      <c r="EUP68" s="20"/>
      <c r="EUQ68" s="20"/>
      <c r="EUR68" s="20"/>
      <c r="EUS68" s="20"/>
      <c r="EUT68" s="20"/>
      <c r="EUU68" s="20"/>
      <c r="EUV68" s="20"/>
      <c r="EUW68" s="20"/>
      <c r="EUX68" s="20"/>
      <c r="EUY68" s="20"/>
      <c r="EUZ68" s="20"/>
      <c r="EVA68" s="20"/>
      <c r="EVB68" s="20"/>
      <c r="EVC68" s="20"/>
      <c r="EVD68" s="20"/>
      <c r="EVE68" s="20"/>
      <c r="EVF68" s="20"/>
      <c r="EVG68" s="20"/>
      <c r="EVH68" s="20"/>
      <c r="EVI68" s="20"/>
      <c r="EVJ68" s="20"/>
      <c r="EVK68" s="20"/>
      <c r="EVL68" s="20"/>
      <c r="EVM68" s="20"/>
      <c r="EVN68" s="20"/>
      <c r="EVO68" s="20"/>
      <c r="EVP68" s="20"/>
      <c r="EVQ68" s="20"/>
      <c r="EVR68" s="20"/>
      <c r="EVS68" s="20"/>
      <c r="EVT68" s="20"/>
      <c r="EVU68" s="20"/>
      <c r="EVV68" s="20"/>
      <c r="EVW68" s="20"/>
      <c r="EVX68" s="20"/>
      <c r="EVY68" s="20"/>
      <c r="EVZ68" s="20"/>
      <c r="EWA68" s="20"/>
      <c r="EWB68" s="20"/>
      <c r="EWC68" s="20"/>
      <c r="EWD68" s="20"/>
      <c r="EWE68" s="20"/>
      <c r="EWF68" s="20"/>
      <c r="EWG68" s="20"/>
      <c r="EWH68" s="20"/>
      <c r="EWI68" s="20"/>
      <c r="EWJ68" s="20"/>
      <c r="EWK68" s="20"/>
      <c r="EWL68" s="20"/>
      <c r="EWM68" s="20"/>
      <c r="EWN68" s="20"/>
      <c r="EWO68" s="20"/>
      <c r="EWP68" s="20"/>
      <c r="EWQ68" s="20"/>
      <c r="EWR68" s="20"/>
      <c r="EWS68" s="20"/>
      <c r="EWT68" s="20"/>
      <c r="EWU68" s="20"/>
      <c r="EWV68" s="20"/>
      <c r="EWW68" s="20"/>
      <c r="EWX68" s="20"/>
      <c r="EWY68" s="20"/>
      <c r="EWZ68" s="20"/>
      <c r="EXA68" s="20"/>
      <c r="EXB68" s="20"/>
      <c r="EXC68" s="20"/>
      <c r="EXD68" s="20"/>
      <c r="EXE68" s="20"/>
      <c r="EXF68" s="20"/>
      <c r="EXG68" s="20"/>
      <c r="EXH68" s="20"/>
      <c r="EXI68" s="20"/>
      <c r="EXJ68" s="20"/>
      <c r="EXK68" s="20"/>
      <c r="EXL68" s="20"/>
      <c r="EXM68" s="20"/>
      <c r="EXN68" s="20"/>
      <c r="EXO68" s="20"/>
      <c r="EXP68" s="20"/>
      <c r="EXQ68" s="20"/>
      <c r="EXR68" s="20"/>
      <c r="EXS68" s="20"/>
      <c r="EXT68" s="20"/>
      <c r="EXU68" s="20"/>
      <c r="EXV68" s="20"/>
      <c r="EXW68" s="20"/>
      <c r="EXX68" s="20"/>
      <c r="EXY68" s="20"/>
      <c r="EXZ68" s="20"/>
      <c r="EYA68" s="20"/>
      <c r="EYB68" s="20"/>
      <c r="EYC68" s="20"/>
      <c r="EYD68" s="20"/>
      <c r="EYE68" s="20"/>
      <c r="EYF68" s="20"/>
      <c r="EYG68" s="20"/>
      <c r="EYH68" s="20"/>
      <c r="EYI68" s="20"/>
      <c r="EYJ68" s="20"/>
      <c r="EYK68" s="20"/>
      <c r="EYL68" s="20"/>
      <c r="EYM68" s="20"/>
      <c r="EYN68" s="20"/>
      <c r="EYO68" s="20"/>
      <c r="EYP68" s="20"/>
      <c r="EYQ68" s="20"/>
      <c r="EYR68" s="20"/>
      <c r="EYS68" s="20"/>
      <c r="EYT68" s="20"/>
      <c r="EYU68" s="20"/>
      <c r="EYV68" s="20"/>
      <c r="EYW68" s="20"/>
      <c r="EYX68" s="20"/>
      <c r="EYY68" s="20"/>
      <c r="EYZ68" s="20"/>
      <c r="EZA68" s="20"/>
      <c r="EZB68" s="20"/>
      <c r="EZC68" s="20"/>
      <c r="EZD68" s="20"/>
      <c r="EZE68" s="20"/>
      <c r="EZF68" s="20"/>
      <c r="EZG68" s="20"/>
      <c r="EZH68" s="20"/>
      <c r="EZI68" s="20"/>
      <c r="EZJ68" s="20"/>
      <c r="EZK68" s="20"/>
      <c r="EZL68" s="20"/>
      <c r="EZM68" s="20"/>
      <c r="EZN68" s="20"/>
      <c r="EZO68" s="20"/>
      <c r="EZP68" s="20"/>
      <c r="EZQ68" s="20"/>
      <c r="EZR68" s="20"/>
      <c r="EZS68" s="20"/>
      <c r="EZT68" s="20"/>
      <c r="EZU68" s="20"/>
      <c r="EZV68" s="20"/>
      <c r="EZW68" s="20"/>
      <c r="EZX68" s="20"/>
      <c r="EZY68" s="20"/>
      <c r="EZZ68" s="20"/>
      <c r="FAA68" s="20"/>
      <c r="FAB68" s="20"/>
      <c r="FAC68" s="20"/>
      <c r="FAD68" s="20"/>
      <c r="FAE68" s="20"/>
      <c r="FAF68" s="20"/>
      <c r="FAG68" s="20"/>
      <c r="FAH68" s="20"/>
      <c r="FAI68" s="20"/>
      <c r="FAJ68" s="20"/>
      <c r="FAK68" s="20"/>
      <c r="FAL68" s="20"/>
      <c r="FAM68" s="20"/>
      <c r="FAN68" s="20"/>
      <c r="FAO68" s="20"/>
      <c r="FAP68" s="20"/>
      <c r="FAQ68" s="20"/>
      <c r="FAR68" s="20"/>
      <c r="FAS68" s="20"/>
      <c r="FAT68" s="20"/>
      <c r="FAU68" s="20"/>
      <c r="FAV68" s="20"/>
      <c r="FAW68" s="20"/>
      <c r="FAX68" s="20"/>
      <c r="FAY68" s="20"/>
      <c r="FAZ68" s="20"/>
      <c r="FBA68" s="20"/>
      <c r="FBB68" s="20"/>
      <c r="FBC68" s="20"/>
      <c r="FBD68" s="20"/>
      <c r="FBE68" s="20"/>
      <c r="FBF68" s="20"/>
      <c r="FBG68" s="20"/>
      <c r="FBH68" s="20"/>
      <c r="FBI68" s="20"/>
      <c r="FBJ68" s="20"/>
      <c r="FBK68" s="20"/>
      <c r="FBL68" s="20"/>
      <c r="FBM68" s="20"/>
      <c r="FBN68" s="20"/>
      <c r="FBO68" s="20"/>
      <c r="FBP68" s="20"/>
      <c r="FBQ68" s="20"/>
      <c r="FBR68" s="20"/>
      <c r="FBS68" s="20"/>
      <c r="FBT68" s="20"/>
      <c r="FBU68" s="20"/>
      <c r="FBV68" s="20"/>
      <c r="FBW68" s="20"/>
      <c r="FBX68" s="20"/>
      <c r="FBY68" s="20"/>
      <c r="FBZ68" s="20"/>
      <c r="FCA68" s="20"/>
      <c r="FCB68" s="20"/>
      <c r="FCC68" s="20"/>
      <c r="FCD68" s="20"/>
      <c r="FCE68" s="20"/>
      <c r="FCF68" s="20"/>
      <c r="FCG68" s="20"/>
      <c r="FCH68" s="20"/>
      <c r="FCI68" s="20"/>
      <c r="FCJ68" s="20"/>
      <c r="FCK68" s="20"/>
      <c r="FCL68" s="20"/>
      <c r="FCM68" s="20"/>
      <c r="FCN68" s="20"/>
      <c r="FCO68" s="20"/>
      <c r="FCP68" s="20"/>
      <c r="FCQ68" s="20"/>
      <c r="FCR68" s="20"/>
      <c r="FCS68" s="20"/>
      <c r="FCT68" s="20"/>
      <c r="FCU68" s="20"/>
      <c r="FCV68" s="20"/>
      <c r="FCW68" s="20"/>
      <c r="FCX68" s="20"/>
      <c r="FCY68" s="20"/>
      <c r="FCZ68" s="20"/>
      <c r="FDA68" s="20"/>
      <c r="FDB68" s="20"/>
      <c r="FDC68" s="20"/>
      <c r="FDD68" s="20"/>
      <c r="FDE68" s="20"/>
      <c r="FDF68" s="20"/>
      <c r="FDG68" s="20"/>
      <c r="FDH68" s="20"/>
      <c r="FDI68" s="20"/>
      <c r="FDJ68" s="20"/>
      <c r="FDK68" s="20"/>
      <c r="FDL68" s="20"/>
      <c r="FDM68" s="20"/>
      <c r="FDN68" s="20"/>
      <c r="FDO68" s="20"/>
      <c r="FDP68" s="20"/>
      <c r="FDQ68" s="20"/>
      <c r="FDR68" s="20"/>
      <c r="FDS68" s="20"/>
      <c r="FDT68" s="20"/>
      <c r="FDU68" s="20"/>
      <c r="FDV68" s="20"/>
      <c r="FDW68" s="20"/>
      <c r="FDX68" s="20"/>
      <c r="FDY68" s="20"/>
      <c r="FDZ68" s="20"/>
      <c r="FEA68" s="20"/>
      <c r="FEB68" s="20"/>
      <c r="FEC68" s="20"/>
      <c r="FED68" s="20"/>
      <c r="FEE68" s="20"/>
      <c r="FEF68" s="20"/>
      <c r="FEG68" s="20"/>
      <c r="FEH68" s="20"/>
      <c r="FEI68" s="20"/>
      <c r="FEJ68" s="20"/>
      <c r="FEK68" s="20"/>
      <c r="FEL68" s="20"/>
      <c r="FEM68" s="20"/>
      <c r="FEN68" s="20"/>
      <c r="FEO68" s="20"/>
      <c r="FEP68" s="20"/>
      <c r="FEQ68" s="20"/>
      <c r="FER68" s="20"/>
      <c r="FES68" s="20"/>
      <c r="FET68" s="20"/>
      <c r="FEU68" s="20"/>
      <c r="FEV68" s="20"/>
      <c r="FEW68" s="20"/>
      <c r="FEX68" s="20"/>
      <c r="FEY68" s="20"/>
      <c r="FEZ68" s="20"/>
      <c r="FFA68" s="20"/>
      <c r="FFB68" s="20"/>
      <c r="FFC68" s="20"/>
      <c r="FFD68" s="20"/>
      <c r="FFE68" s="20"/>
      <c r="FFF68" s="20"/>
      <c r="FFG68" s="20"/>
      <c r="FFH68" s="20"/>
      <c r="FFI68" s="20"/>
      <c r="FFJ68" s="20"/>
      <c r="FFK68" s="20"/>
      <c r="FFL68" s="20"/>
      <c r="FFM68" s="20"/>
      <c r="FFN68" s="20"/>
      <c r="FFO68" s="20"/>
      <c r="FFP68" s="20"/>
      <c r="FFQ68" s="20"/>
      <c r="FFR68" s="20"/>
      <c r="FFS68" s="20"/>
      <c r="FFT68" s="20"/>
      <c r="FFU68" s="20"/>
      <c r="FFV68" s="20"/>
      <c r="FFW68" s="20"/>
      <c r="FFX68" s="20"/>
      <c r="FFY68" s="20"/>
      <c r="FFZ68" s="20"/>
      <c r="FGA68" s="20"/>
      <c r="FGB68" s="20"/>
      <c r="FGC68" s="20"/>
      <c r="FGD68" s="20"/>
      <c r="FGE68" s="20"/>
      <c r="FGF68" s="20"/>
      <c r="FGG68" s="20"/>
      <c r="FGH68" s="20"/>
      <c r="FGI68" s="20"/>
      <c r="FGJ68" s="20"/>
      <c r="FGK68" s="20"/>
      <c r="FGL68" s="20"/>
      <c r="FGM68" s="20"/>
      <c r="FGN68" s="20"/>
      <c r="FGO68" s="20"/>
      <c r="FGP68" s="20"/>
      <c r="FGQ68" s="20"/>
      <c r="FGR68" s="20"/>
      <c r="FGS68" s="20"/>
      <c r="FGT68" s="20"/>
      <c r="FGU68" s="20"/>
      <c r="FGV68" s="20"/>
      <c r="FGW68" s="20"/>
      <c r="FGX68" s="20"/>
      <c r="FGY68" s="20"/>
      <c r="FGZ68" s="20"/>
      <c r="FHA68" s="20"/>
      <c r="FHB68" s="20"/>
      <c r="FHC68" s="20"/>
      <c r="FHD68" s="20"/>
      <c r="FHE68" s="20"/>
      <c r="FHF68" s="20"/>
      <c r="FHG68" s="20"/>
      <c r="FHH68" s="20"/>
      <c r="FHI68" s="20"/>
      <c r="FHJ68" s="20"/>
      <c r="FHK68" s="20"/>
      <c r="FHL68" s="20"/>
      <c r="FHM68" s="20"/>
      <c r="FHN68" s="20"/>
      <c r="FHO68" s="20"/>
      <c r="FHP68" s="20"/>
      <c r="FHQ68" s="20"/>
      <c r="FHR68" s="20"/>
      <c r="FHS68" s="20"/>
      <c r="FHT68" s="20"/>
      <c r="FHU68" s="20"/>
      <c r="FHV68" s="20"/>
      <c r="FHW68" s="20"/>
      <c r="FHX68" s="20"/>
      <c r="FHY68" s="20"/>
      <c r="FHZ68" s="20"/>
      <c r="FIA68" s="20"/>
      <c r="FIB68" s="20"/>
      <c r="FIC68" s="20"/>
      <c r="FID68" s="20"/>
      <c r="FIE68" s="20"/>
      <c r="FIF68" s="20"/>
      <c r="FIG68" s="20"/>
      <c r="FIH68" s="20"/>
      <c r="FII68" s="20"/>
      <c r="FIJ68" s="20"/>
      <c r="FIK68" s="20"/>
      <c r="FIL68" s="20"/>
      <c r="FIM68" s="20"/>
      <c r="FIN68" s="20"/>
      <c r="FIO68" s="20"/>
      <c r="FIP68" s="20"/>
      <c r="FIQ68" s="20"/>
      <c r="FIR68" s="20"/>
      <c r="FIS68" s="20"/>
      <c r="FIT68" s="20"/>
      <c r="FIU68" s="20"/>
      <c r="FIV68" s="20"/>
      <c r="FIW68" s="20"/>
      <c r="FIX68" s="20"/>
      <c r="FIY68" s="20"/>
      <c r="FIZ68" s="20"/>
      <c r="FJA68" s="20"/>
      <c r="FJB68" s="20"/>
      <c r="FJC68" s="20"/>
      <c r="FJD68" s="20"/>
      <c r="FJE68" s="20"/>
      <c r="FJF68" s="20"/>
      <c r="FJG68" s="20"/>
      <c r="FJH68" s="20"/>
      <c r="FJI68" s="20"/>
      <c r="FJJ68" s="20"/>
      <c r="FJK68" s="20"/>
      <c r="FJL68" s="20"/>
      <c r="FJM68" s="20"/>
      <c r="FJN68" s="20"/>
      <c r="FJO68" s="20"/>
      <c r="FJP68" s="20"/>
      <c r="FJQ68" s="20"/>
      <c r="FJR68" s="20"/>
      <c r="FJS68" s="20"/>
      <c r="FJT68" s="20"/>
      <c r="FJU68" s="20"/>
      <c r="FJV68" s="20"/>
      <c r="FJW68" s="20"/>
      <c r="FJX68" s="20"/>
      <c r="FJY68" s="20"/>
      <c r="FJZ68" s="20"/>
      <c r="FKA68" s="20"/>
      <c r="FKB68" s="20"/>
      <c r="FKC68" s="20"/>
      <c r="FKD68" s="20"/>
      <c r="FKE68" s="20"/>
      <c r="FKF68" s="20"/>
      <c r="FKG68" s="20"/>
      <c r="FKH68" s="20"/>
      <c r="FKI68" s="20"/>
      <c r="FKJ68" s="20"/>
      <c r="FKK68" s="20"/>
      <c r="FKL68" s="20"/>
      <c r="FKM68" s="20"/>
      <c r="FKN68" s="20"/>
      <c r="FKO68" s="20"/>
      <c r="FKP68" s="20"/>
      <c r="FKQ68" s="20"/>
      <c r="FKR68" s="20"/>
      <c r="FKS68" s="20"/>
      <c r="FKT68" s="20"/>
      <c r="FKU68" s="20"/>
      <c r="FKV68" s="20"/>
      <c r="FKW68" s="20"/>
      <c r="FKX68" s="20"/>
      <c r="FKY68" s="20"/>
      <c r="FKZ68" s="20"/>
      <c r="FLA68" s="20"/>
      <c r="FLB68" s="20"/>
      <c r="FLC68" s="20"/>
      <c r="FLD68" s="20"/>
      <c r="FLE68" s="20"/>
      <c r="FLF68" s="20"/>
      <c r="FLG68" s="20"/>
      <c r="FLH68" s="20"/>
      <c r="FLI68" s="20"/>
      <c r="FLJ68" s="20"/>
      <c r="FLK68" s="20"/>
      <c r="FLL68" s="20"/>
      <c r="FLM68" s="20"/>
      <c r="FLN68" s="20"/>
      <c r="FLO68" s="20"/>
      <c r="FLP68" s="20"/>
      <c r="FLQ68" s="20"/>
      <c r="FLR68" s="20"/>
      <c r="FLS68" s="20"/>
      <c r="FLT68" s="20"/>
      <c r="FLU68" s="20"/>
      <c r="FLV68" s="20"/>
      <c r="FLW68" s="20"/>
      <c r="FLX68" s="20"/>
      <c r="FLY68" s="20"/>
      <c r="FLZ68" s="20"/>
      <c r="FMA68" s="20"/>
      <c r="FMB68" s="20"/>
      <c r="FMC68" s="20"/>
      <c r="FMD68" s="20"/>
      <c r="FME68" s="20"/>
      <c r="FMF68" s="20"/>
      <c r="FMG68" s="20"/>
      <c r="FMH68" s="20"/>
      <c r="FMI68" s="20"/>
      <c r="FMJ68" s="20"/>
      <c r="FMK68" s="20"/>
      <c r="FML68" s="20"/>
      <c r="FMM68" s="20"/>
      <c r="FMN68" s="20"/>
      <c r="FMO68" s="20"/>
      <c r="FMP68" s="20"/>
      <c r="FMQ68" s="20"/>
      <c r="FMR68" s="20"/>
      <c r="FMS68" s="20"/>
      <c r="FMT68" s="20"/>
      <c r="FMU68" s="20"/>
      <c r="FMV68" s="20"/>
      <c r="FMW68" s="20"/>
      <c r="FMX68" s="20"/>
      <c r="FMY68" s="20"/>
      <c r="FMZ68" s="20"/>
      <c r="FNA68" s="20"/>
      <c r="FNB68" s="20"/>
      <c r="FNC68" s="20"/>
      <c r="FND68" s="20"/>
      <c r="FNE68" s="20"/>
      <c r="FNF68" s="20"/>
      <c r="FNG68" s="20"/>
      <c r="FNH68" s="20"/>
      <c r="FNI68" s="20"/>
      <c r="FNJ68" s="20"/>
      <c r="FNK68" s="20"/>
      <c r="FNL68" s="20"/>
      <c r="FNM68" s="20"/>
      <c r="FNN68" s="20"/>
      <c r="FNO68" s="20"/>
      <c r="FNP68" s="20"/>
      <c r="FNQ68" s="20"/>
      <c r="FNR68" s="20"/>
      <c r="FNS68" s="20"/>
      <c r="FNT68" s="20"/>
      <c r="FNU68" s="20"/>
      <c r="FNV68" s="20"/>
      <c r="FNW68" s="20"/>
      <c r="FNX68" s="20"/>
      <c r="FNY68" s="20"/>
      <c r="FNZ68" s="20"/>
      <c r="FOA68" s="20"/>
      <c r="FOB68" s="20"/>
      <c r="FOC68" s="20"/>
      <c r="FOD68" s="20"/>
      <c r="FOE68" s="20"/>
      <c r="FOF68" s="20"/>
      <c r="FOG68" s="20"/>
      <c r="FOH68" s="20"/>
      <c r="FOI68" s="20"/>
      <c r="FOJ68" s="20"/>
      <c r="FOK68" s="20"/>
      <c r="FOL68" s="20"/>
      <c r="FOM68" s="20"/>
      <c r="FON68" s="20"/>
      <c r="FOO68" s="20"/>
      <c r="FOP68" s="20"/>
      <c r="FOQ68" s="20"/>
      <c r="FOR68" s="20"/>
      <c r="FOS68" s="20"/>
      <c r="FOT68" s="20"/>
      <c r="FOU68" s="20"/>
      <c r="FOV68" s="20"/>
      <c r="FOW68" s="20"/>
      <c r="FOX68" s="20"/>
      <c r="FOY68" s="20"/>
      <c r="FOZ68" s="20"/>
      <c r="FPA68" s="20"/>
      <c r="FPB68" s="20"/>
      <c r="FPC68" s="20"/>
      <c r="FPD68" s="20"/>
      <c r="FPE68" s="20"/>
      <c r="FPF68" s="20"/>
      <c r="FPG68" s="20"/>
      <c r="FPH68" s="20"/>
      <c r="FPI68" s="20"/>
      <c r="FPJ68" s="20"/>
      <c r="FPK68" s="20"/>
      <c r="FPL68" s="20"/>
      <c r="FPM68" s="20"/>
      <c r="FPN68" s="20"/>
      <c r="FPO68" s="20"/>
      <c r="FPP68" s="20"/>
      <c r="FPQ68" s="20"/>
      <c r="FPR68" s="20"/>
      <c r="FPS68" s="20"/>
      <c r="FPT68" s="20"/>
      <c r="FPU68" s="20"/>
      <c r="FPV68" s="20"/>
      <c r="FPW68" s="20"/>
      <c r="FPX68" s="20"/>
      <c r="FPY68" s="20"/>
      <c r="FPZ68" s="20"/>
      <c r="FQA68" s="20"/>
      <c r="FQB68" s="20"/>
      <c r="FQC68" s="20"/>
      <c r="FQD68" s="20"/>
      <c r="FQE68" s="20"/>
      <c r="FQF68" s="20"/>
      <c r="FQG68" s="20"/>
      <c r="FQH68" s="20"/>
      <c r="FQI68" s="20"/>
      <c r="FQJ68" s="20"/>
      <c r="FQK68" s="20"/>
      <c r="FQL68" s="20"/>
      <c r="FQM68" s="20"/>
      <c r="FQN68" s="20"/>
      <c r="FQO68" s="20"/>
      <c r="FQP68" s="20"/>
      <c r="FQQ68" s="20"/>
      <c r="FQR68" s="20"/>
      <c r="FQS68" s="20"/>
      <c r="FQT68" s="20"/>
      <c r="FQU68" s="20"/>
      <c r="FQV68" s="20"/>
      <c r="FQW68" s="20"/>
      <c r="FQX68" s="20"/>
      <c r="FQY68" s="20"/>
      <c r="FQZ68" s="20"/>
      <c r="FRA68" s="20"/>
      <c r="FRB68" s="20"/>
      <c r="FRC68" s="20"/>
      <c r="FRD68" s="20"/>
      <c r="FRE68" s="20"/>
      <c r="FRF68" s="20"/>
      <c r="FRG68" s="20"/>
      <c r="FRH68" s="20"/>
      <c r="FRI68" s="20"/>
      <c r="FRJ68" s="20"/>
      <c r="FRK68" s="20"/>
      <c r="FRL68" s="20"/>
      <c r="FRM68" s="20"/>
      <c r="FRN68" s="20"/>
      <c r="FRO68" s="20"/>
      <c r="FRP68" s="20"/>
      <c r="FRQ68" s="20"/>
      <c r="FRR68" s="20"/>
      <c r="FRS68" s="20"/>
      <c r="FRT68" s="20"/>
      <c r="FRU68" s="20"/>
      <c r="FRV68" s="20"/>
      <c r="FRW68" s="20"/>
      <c r="FRX68" s="20"/>
      <c r="FRY68" s="20"/>
      <c r="FRZ68" s="20"/>
      <c r="FSA68" s="20"/>
      <c r="FSB68" s="20"/>
      <c r="FSC68" s="20"/>
      <c r="FSD68" s="20"/>
      <c r="FSE68" s="20"/>
      <c r="FSF68" s="20"/>
      <c r="FSG68" s="20"/>
      <c r="FSH68" s="20"/>
      <c r="FSI68" s="20"/>
      <c r="FSJ68" s="20"/>
      <c r="FSK68" s="20"/>
      <c r="FSL68" s="20"/>
      <c r="FSM68" s="20"/>
      <c r="FSN68" s="20"/>
      <c r="FSO68" s="20"/>
      <c r="FSP68" s="20"/>
      <c r="FSQ68" s="20"/>
      <c r="FSR68" s="20"/>
      <c r="FSS68" s="20"/>
      <c r="FST68" s="20"/>
      <c r="FSU68" s="20"/>
      <c r="FSV68" s="20"/>
      <c r="FSW68" s="20"/>
      <c r="FSX68" s="20"/>
      <c r="FSY68" s="20"/>
      <c r="FSZ68" s="20"/>
      <c r="FTA68" s="20"/>
      <c r="FTB68" s="20"/>
      <c r="FTC68" s="20"/>
      <c r="FTD68" s="20"/>
      <c r="FTE68" s="20"/>
      <c r="FTF68" s="20"/>
      <c r="FTG68" s="20"/>
      <c r="FTH68" s="20"/>
      <c r="FTI68" s="20"/>
      <c r="FTJ68" s="20"/>
      <c r="FTK68" s="20"/>
      <c r="FTL68" s="20"/>
      <c r="FTM68" s="20"/>
      <c r="FTN68" s="20"/>
      <c r="FTO68" s="20"/>
      <c r="FTP68" s="20"/>
      <c r="FTQ68" s="20"/>
      <c r="FTR68" s="20"/>
      <c r="FTS68" s="20"/>
      <c r="FTT68" s="20"/>
      <c r="FTU68" s="20"/>
      <c r="FTV68" s="20"/>
      <c r="FTW68" s="20"/>
      <c r="FTX68" s="20"/>
      <c r="FTY68" s="20"/>
      <c r="FTZ68" s="20"/>
      <c r="FUA68" s="20"/>
      <c r="FUB68" s="20"/>
      <c r="FUC68" s="20"/>
      <c r="FUD68" s="20"/>
      <c r="FUE68" s="20"/>
      <c r="FUF68" s="20"/>
      <c r="FUG68" s="20"/>
      <c r="FUH68" s="20"/>
      <c r="FUI68" s="20"/>
      <c r="FUJ68" s="20"/>
      <c r="FUK68" s="20"/>
      <c r="FUL68" s="20"/>
      <c r="FUM68" s="20"/>
      <c r="FUN68" s="20"/>
      <c r="FUO68" s="20"/>
      <c r="FUP68" s="20"/>
      <c r="FUQ68" s="20"/>
      <c r="FUR68" s="20"/>
      <c r="FUS68" s="20"/>
      <c r="FUT68" s="20"/>
      <c r="FUU68" s="20"/>
      <c r="FUV68" s="20"/>
      <c r="FUW68" s="20"/>
      <c r="FUX68" s="20"/>
      <c r="FUY68" s="20"/>
      <c r="FUZ68" s="20"/>
      <c r="FVA68" s="20"/>
      <c r="FVB68" s="20"/>
      <c r="FVC68" s="20"/>
      <c r="FVD68" s="20"/>
      <c r="FVE68" s="20"/>
      <c r="FVF68" s="20"/>
      <c r="FVG68" s="20"/>
      <c r="FVH68" s="20"/>
      <c r="FVI68" s="20"/>
      <c r="FVJ68" s="20"/>
      <c r="FVK68" s="20"/>
      <c r="FVL68" s="20"/>
      <c r="FVM68" s="20"/>
      <c r="FVN68" s="20"/>
      <c r="FVO68" s="20"/>
      <c r="FVP68" s="20"/>
      <c r="FVQ68" s="20"/>
      <c r="FVR68" s="20"/>
      <c r="FVS68" s="20"/>
      <c r="FVT68" s="20"/>
      <c r="FVU68" s="20"/>
      <c r="FVV68" s="20"/>
      <c r="FVW68" s="20"/>
      <c r="FVX68" s="20"/>
      <c r="FVY68" s="20"/>
      <c r="FVZ68" s="20"/>
      <c r="FWA68" s="20"/>
      <c r="FWB68" s="20"/>
      <c r="FWC68" s="20"/>
      <c r="FWD68" s="20"/>
      <c r="FWE68" s="20"/>
      <c r="FWF68" s="20"/>
      <c r="FWG68" s="20"/>
      <c r="FWH68" s="20"/>
      <c r="FWI68" s="20"/>
      <c r="FWJ68" s="20"/>
      <c r="FWK68" s="20"/>
      <c r="FWL68" s="20"/>
      <c r="FWM68" s="20"/>
      <c r="FWN68" s="20"/>
      <c r="FWO68" s="20"/>
      <c r="FWP68" s="20"/>
      <c r="FWQ68" s="20"/>
      <c r="FWR68" s="20"/>
      <c r="FWS68" s="20"/>
      <c r="FWT68" s="20"/>
      <c r="FWU68" s="20"/>
      <c r="FWV68" s="20"/>
      <c r="FWW68" s="20"/>
      <c r="FWX68" s="20"/>
      <c r="FWY68" s="20"/>
      <c r="FWZ68" s="20"/>
      <c r="FXA68" s="20"/>
      <c r="FXB68" s="20"/>
      <c r="FXC68" s="20"/>
      <c r="FXD68" s="20"/>
      <c r="FXE68" s="20"/>
      <c r="FXF68" s="20"/>
      <c r="FXG68" s="20"/>
      <c r="FXH68" s="20"/>
      <c r="FXI68" s="20"/>
      <c r="FXJ68" s="20"/>
      <c r="FXK68" s="20"/>
      <c r="FXL68" s="20"/>
      <c r="FXM68" s="20"/>
      <c r="FXN68" s="20"/>
      <c r="FXO68" s="20"/>
      <c r="FXP68" s="20"/>
      <c r="FXQ68" s="20"/>
      <c r="FXR68" s="20"/>
      <c r="FXS68" s="20"/>
      <c r="FXT68" s="20"/>
      <c r="FXU68" s="20"/>
      <c r="FXV68" s="20"/>
      <c r="FXW68" s="20"/>
      <c r="FXX68" s="20"/>
      <c r="FXY68" s="20"/>
      <c r="FXZ68" s="20"/>
      <c r="FYA68" s="20"/>
      <c r="FYB68" s="20"/>
      <c r="FYC68" s="20"/>
      <c r="FYD68" s="20"/>
      <c r="FYE68" s="20"/>
      <c r="FYF68" s="20"/>
      <c r="FYG68" s="20"/>
      <c r="FYH68" s="20"/>
      <c r="FYI68" s="20"/>
      <c r="FYJ68" s="20"/>
      <c r="FYK68" s="20"/>
      <c r="FYL68" s="20"/>
      <c r="FYM68" s="20"/>
      <c r="FYN68" s="20"/>
      <c r="FYO68" s="20"/>
      <c r="FYP68" s="20"/>
      <c r="FYQ68" s="20"/>
      <c r="FYR68" s="20"/>
      <c r="FYS68" s="20"/>
      <c r="FYT68" s="20"/>
      <c r="FYU68" s="20"/>
      <c r="FYV68" s="20"/>
      <c r="FYW68" s="20"/>
      <c r="FYX68" s="20"/>
      <c r="FYY68" s="20"/>
      <c r="FYZ68" s="20"/>
      <c r="FZA68" s="20"/>
      <c r="FZB68" s="20"/>
      <c r="FZC68" s="20"/>
      <c r="FZD68" s="20"/>
      <c r="FZE68" s="20"/>
      <c r="FZF68" s="20"/>
      <c r="FZG68" s="20"/>
      <c r="FZH68" s="20"/>
      <c r="FZI68" s="20"/>
      <c r="FZJ68" s="20"/>
      <c r="FZK68" s="20"/>
      <c r="FZL68" s="20"/>
      <c r="FZM68" s="20"/>
      <c r="FZN68" s="20"/>
      <c r="FZO68" s="20"/>
      <c r="FZP68" s="20"/>
      <c r="FZQ68" s="20"/>
      <c r="FZR68" s="20"/>
      <c r="FZS68" s="20"/>
      <c r="FZT68" s="20"/>
      <c r="FZU68" s="20"/>
      <c r="FZV68" s="20"/>
      <c r="FZW68" s="20"/>
      <c r="FZX68" s="20"/>
      <c r="FZY68" s="20"/>
      <c r="FZZ68" s="20"/>
      <c r="GAA68" s="20"/>
      <c r="GAB68" s="20"/>
      <c r="GAC68" s="20"/>
      <c r="GAD68" s="20"/>
      <c r="GAE68" s="20"/>
      <c r="GAF68" s="20"/>
      <c r="GAG68" s="20"/>
      <c r="GAH68" s="20"/>
      <c r="GAI68" s="20"/>
      <c r="GAJ68" s="20"/>
      <c r="GAK68" s="20"/>
      <c r="GAL68" s="20"/>
      <c r="GAM68" s="20"/>
      <c r="GAN68" s="20"/>
      <c r="GAO68" s="20"/>
      <c r="GAP68" s="20"/>
      <c r="GAQ68" s="20"/>
      <c r="GAR68" s="20"/>
      <c r="GAS68" s="20"/>
      <c r="GAT68" s="20"/>
      <c r="GAU68" s="20"/>
      <c r="GAV68" s="20"/>
      <c r="GAW68" s="20"/>
      <c r="GAX68" s="20"/>
      <c r="GAY68" s="20"/>
      <c r="GAZ68" s="20"/>
      <c r="GBA68" s="20"/>
      <c r="GBB68" s="20"/>
      <c r="GBC68" s="20"/>
      <c r="GBD68" s="20"/>
      <c r="GBE68" s="20"/>
      <c r="GBF68" s="20"/>
      <c r="GBG68" s="20"/>
      <c r="GBH68" s="20"/>
      <c r="GBI68" s="20"/>
      <c r="GBJ68" s="20"/>
      <c r="GBK68" s="20"/>
      <c r="GBL68" s="20"/>
      <c r="GBM68" s="20"/>
      <c r="GBN68" s="20"/>
      <c r="GBO68" s="20"/>
      <c r="GBP68" s="20"/>
      <c r="GBQ68" s="20"/>
      <c r="GBR68" s="20"/>
      <c r="GBS68" s="20"/>
      <c r="GBT68" s="20"/>
      <c r="GBU68" s="20"/>
      <c r="GBV68" s="20"/>
      <c r="GBW68" s="20"/>
      <c r="GBX68" s="20"/>
      <c r="GBY68" s="20"/>
      <c r="GBZ68" s="20"/>
      <c r="GCA68" s="20"/>
      <c r="GCB68" s="20"/>
      <c r="GCC68" s="20"/>
      <c r="GCD68" s="20"/>
      <c r="GCE68" s="20"/>
      <c r="GCF68" s="20"/>
      <c r="GCG68" s="20"/>
      <c r="GCH68" s="20"/>
      <c r="GCI68" s="20"/>
      <c r="GCJ68" s="20"/>
      <c r="GCK68" s="20"/>
      <c r="GCL68" s="20"/>
      <c r="GCM68" s="20"/>
      <c r="GCN68" s="20"/>
      <c r="GCO68" s="20"/>
      <c r="GCP68" s="20"/>
      <c r="GCQ68" s="20"/>
      <c r="GCR68" s="20"/>
      <c r="GCS68" s="20"/>
      <c r="GCT68" s="20"/>
      <c r="GCU68" s="20"/>
      <c r="GCV68" s="20"/>
      <c r="GCW68" s="20"/>
      <c r="GCX68" s="20"/>
      <c r="GCY68" s="20"/>
      <c r="GCZ68" s="20"/>
      <c r="GDA68" s="20"/>
      <c r="GDB68" s="20"/>
      <c r="GDC68" s="20"/>
      <c r="GDD68" s="20"/>
      <c r="GDE68" s="20"/>
      <c r="GDF68" s="20"/>
      <c r="GDG68" s="20"/>
      <c r="GDH68" s="20"/>
      <c r="GDI68" s="20"/>
      <c r="GDJ68" s="20"/>
      <c r="GDK68" s="20"/>
      <c r="GDL68" s="20"/>
      <c r="GDM68" s="20"/>
      <c r="GDN68" s="20"/>
      <c r="GDO68" s="20"/>
      <c r="GDP68" s="20"/>
      <c r="GDQ68" s="20"/>
      <c r="GDR68" s="20"/>
      <c r="GDS68" s="20"/>
      <c r="GDT68" s="20"/>
      <c r="GDU68" s="20"/>
      <c r="GDV68" s="20"/>
      <c r="GDW68" s="20"/>
      <c r="GDX68" s="20"/>
      <c r="GDY68" s="20"/>
      <c r="GDZ68" s="20"/>
      <c r="GEA68" s="20"/>
      <c r="GEB68" s="20"/>
      <c r="GEC68" s="20"/>
      <c r="GED68" s="20"/>
      <c r="GEE68" s="20"/>
      <c r="GEF68" s="20"/>
      <c r="GEG68" s="20"/>
      <c r="GEH68" s="20"/>
      <c r="GEI68" s="20"/>
      <c r="GEJ68" s="20"/>
      <c r="GEK68" s="20"/>
      <c r="GEL68" s="20"/>
      <c r="GEM68" s="20"/>
      <c r="GEN68" s="20"/>
      <c r="GEO68" s="20"/>
      <c r="GEP68" s="20"/>
      <c r="GEQ68" s="20"/>
      <c r="GER68" s="20"/>
      <c r="GES68" s="20"/>
      <c r="GET68" s="20"/>
      <c r="GEU68" s="20"/>
      <c r="GEV68" s="20"/>
      <c r="GEW68" s="20"/>
      <c r="GEX68" s="20"/>
      <c r="GEY68" s="20"/>
      <c r="GEZ68" s="20"/>
      <c r="GFA68" s="20"/>
      <c r="GFB68" s="20"/>
      <c r="GFC68" s="20"/>
      <c r="GFD68" s="20"/>
      <c r="GFE68" s="20"/>
      <c r="GFF68" s="20"/>
      <c r="GFG68" s="20"/>
      <c r="GFH68" s="20"/>
      <c r="GFI68" s="20"/>
      <c r="GFJ68" s="20"/>
      <c r="GFK68" s="20"/>
      <c r="GFL68" s="20"/>
      <c r="GFM68" s="20"/>
      <c r="GFN68" s="20"/>
      <c r="GFO68" s="20"/>
      <c r="GFP68" s="20"/>
      <c r="GFQ68" s="20"/>
      <c r="GFR68" s="20"/>
      <c r="GFS68" s="20"/>
      <c r="GFT68" s="20"/>
      <c r="GFU68" s="20"/>
      <c r="GFV68" s="20"/>
      <c r="GFW68" s="20"/>
      <c r="GFX68" s="20"/>
      <c r="GFY68" s="20"/>
      <c r="GFZ68" s="20"/>
      <c r="GGA68" s="20"/>
      <c r="GGB68" s="20"/>
      <c r="GGC68" s="20"/>
      <c r="GGD68" s="20"/>
      <c r="GGE68" s="20"/>
      <c r="GGF68" s="20"/>
      <c r="GGG68" s="20"/>
      <c r="GGH68" s="20"/>
      <c r="GGI68" s="20"/>
      <c r="GGJ68" s="20"/>
      <c r="GGK68" s="20"/>
      <c r="GGL68" s="20"/>
      <c r="GGM68" s="20"/>
      <c r="GGN68" s="20"/>
      <c r="GGO68" s="20"/>
      <c r="GGP68" s="20"/>
      <c r="GGQ68" s="20"/>
      <c r="GGR68" s="20"/>
      <c r="GGS68" s="20"/>
      <c r="GGT68" s="20"/>
      <c r="GGU68" s="20"/>
      <c r="GGV68" s="20"/>
      <c r="GGW68" s="20"/>
      <c r="GGX68" s="20"/>
      <c r="GGY68" s="20"/>
      <c r="GGZ68" s="20"/>
      <c r="GHA68" s="20"/>
      <c r="GHB68" s="20"/>
      <c r="GHC68" s="20"/>
      <c r="GHD68" s="20"/>
      <c r="GHE68" s="20"/>
      <c r="GHF68" s="20"/>
      <c r="GHG68" s="20"/>
      <c r="GHH68" s="20"/>
      <c r="GHI68" s="20"/>
      <c r="GHJ68" s="20"/>
      <c r="GHK68" s="20"/>
      <c r="GHL68" s="20"/>
      <c r="GHM68" s="20"/>
      <c r="GHN68" s="20"/>
      <c r="GHO68" s="20"/>
      <c r="GHP68" s="20"/>
      <c r="GHQ68" s="20"/>
      <c r="GHR68" s="20"/>
      <c r="GHS68" s="20"/>
      <c r="GHT68" s="20"/>
      <c r="GHU68" s="20"/>
      <c r="GHV68" s="20"/>
      <c r="GHW68" s="20"/>
      <c r="GHX68" s="20"/>
      <c r="GHY68" s="20"/>
      <c r="GHZ68" s="20"/>
      <c r="GIA68" s="20"/>
      <c r="GIB68" s="20"/>
      <c r="GIC68" s="20"/>
      <c r="GID68" s="20"/>
      <c r="GIE68" s="20"/>
      <c r="GIF68" s="20"/>
      <c r="GIG68" s="20"/>
      <c r="GIH68" s="20"/>
      <c r="GII68" s="20"/>
      <c r="GIJ68" s="20"/>
      <c r="GIK68" s="20"/>
      <c r="GIL68" s="20"/>
      <c r="GIM68" s="20"/>
      <c r="GIN68" s="20"/>
      <c r="GIO68" s="20"/>
      <c r="GIP68" s="20"/>
      <c r="GIQ68" s="20"/>
      <c r="GIR68" s="20"/>
      <c r="GIS68" s="20"/>
      <c r="GIT68" s="20"/>
      <c r="GIU68" s="20"/>
      <c r="GIV68" s="20"/>
      <c r="GIW68" s="20"/>
      <c r="GIX68" s="20"/>
      <c r="GIY68" s="20"/>
      <c r="GIZ68" s="20"/>
      <c r="GJA68" s="20"/>
      <c r="GJB68" s="20"/>
      <c r="GJC68" s="20"/>
      <c r="GJD68" s="20"/>
      <c r="GJE68" s="20"/>
      <c r="GJF68" s="20"/>
      <c r="GJG68" s="20"/>
      <c r="GJH68" s="20"/>
      <c r="GJI68" s="20"/>
      <c r="GJJ68" s="20"/>
      <c r="GJK68" s="20"/>
      <c r="GJL68" s="20"/>
      <c r="GJM68" s="20"/>
      <c r="GJN68" s="20"/>
      <c r="GJO68" s="20"/>
      <c r="GJP68" s="20"/>
      <c r="GJQ68" s="20"/>
      <c r="GJR68" s="20"/>
      <c r="GJS68" s="20"/>
      <c r="GJT68" s="20"/>
      <c r="GJU68" s="20"/>
      <c r="GJV68" s="20"/>
      <c r="GJW68" s="20"/>
      <c r="GJX68" s="20"/>
      <c r="GJY68" s="20"/>
      <c r="GJZ68" s="20"/>
      <c r="GKA68" s="20"/>
      <c r="GKB68" s="20"/>
      <c r="GKC68" s="20"/>
      <c r="GKD68" s="20"/>
      <c r="GKE68" s="20"/>
      <c r="GKF68" s="20"/>
      <c r="GKG68" s="20"/>
      <c r="GKH68" s="20"/>
      <c r="GKI68" s="20"/>
      <c r="GKJ68" s="20"/>
      <c r="GKK68" s="20"/>
      <c r="GKL68" s="20"/>
      <c r="GKM68" s="20"/>
      <c r="GKN68" s="20"/>
      <c r="GKO68" s="20"/>
      <c r="GKP68" s="20"/>
      <c r="GKQ68" s="20"/>
      <c r="GKR68" s="20"/>
      <c r="GKS68" s="20"/>
      <c r="GKT68" s="20"/>
      <c r="GKU68" s="20"/>
      <c r="GKV68" s="20"/>
      <c r="GKW68" s="20"/>
      <c r="GKX68" s="20"/>
      <c r="GKY68" s="20"/>
      <c r="GKZ68" s="20"/>
      <c r="GLA68" s="20"/>
      <c r="GLB68" s="20"/>
      <c r="GLC68" s="20"/>
      <c r="GLD68" s="20"/>
      <c r="GLE68" s="20"/>
      <c r="GLF68" s="20"/>
      <c r="GLG68" s="20"/>
      <c r="GLH68" s="20"/>
      <c r="GLI68" s="20"/>
      <c r="GLJ68" s="20"/>
      <c r="GLK68" s="20"/>
      <c r="GLL68" s="20"/>
      <c r="GLM68" s="20"/>
      <c r="GLN68" s="20"/>
      <c r="GLO68" s="20"/>
      <c r="GLP68" s="20"/>
      <c r="GLQ68" s="20"/>
      <c r="GLR68" s="20"/>
      <c r="GLS68" s="20"/>
      <c r="GLT68" s="20"/>
      <c r="GLU68" s="20"/>
      <c r="GLV68" s="20"/>
      <c r="GLW68" s="20"/>
      <c r="GLX68" s="20"/>
      <c r="GLY68" s="20"/>
      <c r="GLZ68" s="20"/>
      <c r="GMA68" s="20"/>
      <c r="GMB68" s="20"/>
      <c r="GMC68" s="20"/>
      <c r="GMD68" s="20"/>
      <c r="GME68" s="20"/>
      <c r="GMF68" s="20"/>
      <c r="GMG68" s="20"/>
      <c r="GMH68" s="20"/>
      <c r="GMI68" s="20"/>
      <c r="GMJ68" s="20"/>
      <c r="GMK68" s="20"/>
      <c r="GML68" s="20"/>
      <c r="GMM68" s="20"/>
      <c r="GMN68" s="20"/>
      <c r="GMO68" s="20"/>
      <c r="GMP68" s="20"/>
      <c r="GMQ68" s="20"/>
      <c r="GMR68" s="20"/>
      <c r="GMS68" s="20"/>
      <c r="GMT68" s="20"/>
      <c r="GMU68" s="20"/>
      <c r="GMV68" s="20"/>
      <c r="GMW68" s="20"/>
      <c r="GMX68" s="20"/>
      <c r="GMY68" s="20"/>
      <c r="GMZ68" s="20"/>
      <c r="GNA68" s="20"/>
      <c r="GNB68" s="20"/>
      <c r="GNC68" s="20"/>
      <c r="GND68" s="20"/>
      <c r="GNE68" s="20"/>
      <c r="GNF68" s="20"/>
      <c r="GNG68" s="20"/>
      <c r="GNH68" s="20"/>
      <c r="GNI68" s="20"/>
      <c r="GNJ68" s="20"/>
      <c r="GNK68" s="20"/>
      <c r="GNL68" s="20"/>
      <c r="GNM68" s="20"/>
      <c r="GNN68" s="20"/>
      <c r="GNO68" s="20"/>
      <c r="GNP68" s="20"/>
      <c r="GNQ68" s="20"/>
      <c r="GNR68" s="20"/>
      <c r="GNS68" s="20"/>
      <c r="GNT68" s="20"/>
      <c r="GNU68" s="20"/>
      <c r="GNV68" s="20"/>
      <c r="GNW68" s="20"/>
      <c r="GNX68" s="20"/>
      <c r="GNY68" s="20"/>
      <c r="GNZ68" s="20"/>
      <c r="GOA68" s="20"/>
      <c r="GOB68" s="20"/>
      <c r="GOC68" s="20"/>
      <c r="GOD68" s="20"/>
      <c r="GOE68" s="20"/>
      <c r="GOF68" s="20"/>
      <c r="GOG68" s="20"/>
      <c r="GOH68" s="20"/>
      <c r="GOI68" s="20"/>
      <c r="GOJ68" s="20"/>
      <c r="GOK68" s="20"/>
      <c r="GOL68" s="20"/>
      <c r="GOM68" s="20"/>
      <c r="GON68" s="20"/>
      <c r="GOO68" s="20"/>
      <c r="GOP68" s="20"/>
      <c r="GOQ68" s="20"/>
      <c r="GOR68" s="20"/>
      <c r="GOS68" s="20"/>
      <c r="GOT68" s="20"/>
      <c r="GOU68" s="20"/>
      <c r="GOV68" s="20"/>
      <c r="GOW68" s="20"/>
      <c r="GOX68" s="20"/>
      <c r="GOY68" s="20"/>
      <c r="GOZ68" s="20"/>
      <c r="GPA68" s="20"/>
      <c r="GPB68" s="20"/>
      <c r="GPC68" s="20"/>
      <c r="GPD68" s="20"/>
      <c r="GPE68" s="20"/>
      <c r="GPF68" s="20"/>
      <c r="GPG68" s="20"/>
      <c r="GPH68" s="20"/>
      <c r="GPI68" s="20"/>
      <c r="GPJ68" s="20"/>
      <c r="GPK68" s="20"/>
      <c r="GPL68" s="20"/>
      <c r="GPM68" s="20"/>
      <c r="GPN68" s="20"/>
      <c r="GPO68" s="20"/>
      <c r="GPP68" s="20"/>
      <c r="GPQ68" s="20"/>
      <c r="GPR68" s="20"/>
      <c r="GPS68" s="20"/>
      <c r="GPT68" s="20"/>
      <c r="GPU68" s="20"/>
      <c r="GPV68" s="20"/>
      <c r="GPW68" s="20"/>
      <c r="GPX68" s="20"/>
      <c r="GPY68" s="20"/>
      <c r="GPZ68" s="20"/>
      <c r="GQA68" s="20"/>
      <c r="GQB68" s="20"/>
      <c r="GQC68" s="20"/>
      <c r="GQD68" s="20"/>
      <c r="GQE68" s="20"/>
      <c r="GQF68" s="20"/>
      <c r="GQG68" s="20"/>
      <c r="GQH68" s="20"/>
      <c r="GQI68" s="20"/>
      <c r="GQJ68" s="20"/>
      <c r="GQK68" s="20"/>
      <c r="GQL68" s="20"/>
      <c r="GQM68" s="20"/>
      <c r="GQN68" s="20"/>
      <c r="GQO68" s="20"/>
      <c r="GQP68" s="20"/>
      <c r="GQQ68" s="20"/>
      <c r="GQR68" s="20"/>
      <c r="GQS68" s="20"/>
      <c r="GQT68" s="20"/>
      <c r="GQU68" s="20"/>
      <c r="GQV68" s="20"/>
      <c r="GQW68" s="20"/>
      <c r="GQX68" s="20"/>
      <c r="GQY68" s="20"/>
      <c r="GQZ68" s="20"/>
      <c r="GRA68" s="20"/>
      <c r="GRB68" s="20"/>
      <c r="GRC68" s="20"/>
      <c r="GRD68" s="20"/>
      <c r="GRE68" s="20"/>
      <c r="GRF68" s="20"/>
      <c r="GRG68" s="20"/>
      <c r="GRH68" s="20"/>
      <c r="GRI68" s="20"/>
      <c r="GRJ68" s="20"/>
      <c r="GRK68" s="20"/>
      <c r="GRL68" s="20"/>
      <c r="GRM68" s="20"/>
      <c r="GRN68" s="20"/>
      <c r="GRO68" s="20"/>
      <c r="GRP68" s="20"/>
      <c r="GRQ68" s="20"/>
      <c r="GRR68" s="20"/>
      <c r="GRS68" s="20"/>
      <c r="GRT68" s="20"/>
      <c r="GRU68" s="20"/>
      <c r="GRV68" s="20"/>
      <c r="GRW68" s="20"/>
      <c r="GRX68" s="20"/>
      <c r="GRY68" s="20"/>
      <c r="GRZ68" s="20"/>
      <c r="GSA68" s="20"/>
      <c r="GSB68" s="20"/>
      <c r="GSC68" s="20"/>
      <c r="GSD68" s="20"/>
      <c r="GSE68" s="20"/>
      <c r="GSF68" s="20"/>
      <c r="GSG68" s="20"/>
      <c r="GSH68" s="20"/>
      <c r="GSI68" s="20"/>
      <c r="GSJ68" s="20"/>
      <c r="GSK68" s="20"/>
      <c r="GSL68" s="20"/>
      <c r="GSM68" s="20"/>
      <c r="GSN68" s="20"/>
      <c r="GSO68" s="20"/>
      <c r="GSP68" s="20"/>
      <c r="GSQ68" s="20"/>
      <c r="GSR68" s="20"/>
      <c r="GSS68" s="20"/>
      <c r="GST68" s="20"/>
      <c r="GSU68" s="20"/>
      <c r="GSV68" s="20"/>
      <c r="GSW68" s="20"/>
      <c r="GSX68" s="20"/>
      <c r="GSY68" s="20"/>
      <c r="GSZ68" s="20"/>
      <c r="GTA68" s="20"/>
      <c r="GTB68" s="20"/>
      <c r="GTC68" s="20"/>
      <c r="GTD68" s="20"/>
      <c r="GTE68" s="20"/>
      <c r="GTF68" s="20"/>
      <c r="GTG68" s="20"/>
      <c r="GTH68" s="20"/>
      <c r="GTI68" s="20"/>
      <c r="GTJ68" s="20"/>
      <c r="GTK68" s="20"/>
      <c r="GTL68" s="20"/>
      <c r="GTM68" s="20"/>
      <c r="GTN68" s="20"/>
      <c r="GTO68" s="20"/>
      <c r="GTP68" s="20"/>
      <c r="GTQ68" s="20"/>
      <c r="GTR68" s="20"/>
      <c r="GTS68" s="20"/>
      <c r="GTT68" s="20"/>
      <c r="GTU68" s="20"/>
      <c r="GTV68" s="20"/>
      <c r="GTW68" s="20"/>
      <c r="GTX68" s="20"/>
      <c r="GTY68" s="20"/>
      <c r="GTZ68" s="20"/>
      <c r="GUA68" s="20"/>
      <c r="GUB68" s="20"/>
      <c r="GUC68" s="20"/>
      <c r="GUD68" s="20"/>
      <c r="GUE68" s="20"/>
      <c r="GUF68" s="20"/>
      <c r="GUG68" s="20"/>
      <c r="GUH68" s="20"/>
      <c r="GUI68" s="20"/>
      <c r="GUJ68" s="20"/>
      <c r="GUK68" s="20"/>
      <c r="GUL68" s="20"/>
      <c r="GUM68" s="20"/>
      <c r="GUN68" s="20"/>
      <c r="GUO68" s="20"/>
      <c r="GUP68" s="20"/>
      <c r="GUQ68" s="20"/>
      <c r="GUR68" s="20"/>
      <c r="GUS68" s="20"/>
      <c r="GUT68" s="20"/>
      <c r="GUU68" s="20"/>
      <c r="GUV68" s="20"/>
      <c r="GUW68" s="20"/>
      <c r="GUX68" s="20"/>
      <c r="GUY68" s="20"/>
      <c r="GUZ68" s="20"/>
      <c r="GVA68" s="20"/>
      <c r="GVB68" s="20"/>
      <c r="GVC68" s="20"/>
      <c r="GVD68" s="20"/>
      <c r="GVE68" s="20"/>
      <c r="GVF68" s="20"/>
      <c r="GVG68" s="20"/>
      <c r="GVH68" s="20"/>
      <c r="GVI68" s="20"/>
      <c r="GVJ68" s="20"/>
      <c r="GVK68" s="20"/>
      <c r="GVL68" s="20"/>
      <c r="GVM68" s="20"/>
      <c r="GVN68" s="20"/>
      <c r="GVO68" s="20"/>
      <c r="GVP68" s="20"/>
      <c r="GVQ68" s="20"/>
      <c r="GVR68" s="20"/>
      <c r="GVS68" s="20"/>
      <c r="GVT68" s="20"/>
      <c r="GVU68" s="20"/>
      <c r="GVV68" s="20"/>
      <c r="GVW68" s="20"/>
      <c r="GVX68" s="20"/>
      <c r="GVY68" s="20"/>
      <c r="GVZ68" s="20"/>
      <c r="GWA68" s="20"/>
      <c r="GWB68" s="20"/>
      <c r="GWC68" s="20"/>
      <c r="GWD68" s="20"/>
      <c r="GWE68" s="20"/>
      <c r="GWF68" s="20"/>
      <c r="GWG68" s="20"/>
      <c r="GWH68" s="20"/>
      <c r="GWI68" s="20"/>
      <c r="GWJ68" s="20"/>
      <c r="GWK68" s="20"/>
      <c r="GWL68" s="20"/>
      <c r="GWM68" s="20"/>
      <c r="GWN68" s="20"/>
      <c r="GWO68" s="20"/>
      <c r="GWP68" s="20"/>
      <c r="GWQ68" s="20"/>
      <c r="GWR68" s="20"/>
      <c r="GWS68" s="20"/>
      <c r="GWT68" s="20"/>
      <c r="GWU68" s="20"/>
      <c r="GWV68" s="20"/>
      <c r="GWW68" s="20"/>
      <c r="GWX68" s="20"/>
      <c r="GWY68" s="20"/>
      <c r="GWZ68" s="20"/>
      <c r="GXA68" s="20"/>
      <c r="GXB68" s="20"/>
      <c r="GXC68" s="20"/>
      <c r="GXD68" s="20"/>
      <c r="GXE68" s="20"/>
      <c r="GXF68" s="20"/>
      <c r="GXG68" s="20"/>
      <c r="GXH68" s="20"/>
      <c r="GXI68" s="20"/>
      <c r="GXJ68" s="20"/>
      <c r="GXK68" s="20"/>
      <c r="GXL68" s="20"/>
      <c r="GXM68" s="20"/>
      <c r="GXN68" s="20"/>
      <c r="GXO68" s="20"/>
      <c r="GXP68" s="20"/>
      <c r="GXQ68" s="20"/>
      <c r="GXR68" s="20"/>
      <c r="GXS68" s="20"/>
      <c r="GXT68" s="20"/>
      <c r="GXU68" s="20"/>
      <c r="GXV68" s="20"/>
      <c r="GXW68" s="20"/>
      <c r="GXX68" s="20"/>
      <c r="GXY68" s="20"/>
      <c r="GXZ68" s="20"/>
      <c r="GYA68" s="20"/>
      <c r="GYB68" s="20"/>
      <c r="GYC68" s="20"/>
      <c r="GYD68" s="20"/>
      <c r="GYE68" s="20"/>
      <c r="GYF68" s="20"/>
      <c r="GYG68" s="20"/>
      <c r="GYH68" s="20"/>
      <c r="GYI68" s="20"/>
      <c r="GYJ68" s="20"/>
      <c r="GYK68" s="20"/>
      <c r="GYL68" s="20"/>
      <c r="GYM68" s="20"/>
      <c r="GYN68" s="20"/>
      <c r="GYO68" s="20"/>
      <c r="GYP68" s="20"/>
      <c r="GYQ68" s="20"/>
      <c r="GYR68" s="20"/>
      <c r="GYS68" s="20"/>
      <c r="GYT68" s="20"/>
      <c r="GYU68" s="20"/>
      <c r="GYV68" s="20"/>
      <c r="GYW68" s="20"/>
      <c r="GYX68" s="20"/>
      <c r="GYY68" s="20"/>
      <c r="GYZ68" s="20"/>
      <c r="GZA68" s="20"/>
      <c r="GZB68" s="20"/>
      <c r="GZC68" s="20"/>
      <c r="GZD68" s="20"/>
      <c r="GZE68" s="20"/>
      <c r="GZF68" s="20"/>
      <c r="GZG68" s="20"/>
      <c r="GZH68" s="20"/>
      <c r="GZI68" s="20"/>
      <c r="GZJ68" s="20"/>
      <c r="GZK68" s="20"/>
      <c r="GZL68" s="20"/>
      <c r="GZM68" s="20"/>
      <c r="GZN68" s="20"/>
      <c r="GZO68" s="20"/>
      <c r="GZP68" s="20"/>
      <c r="GZQ68" s="20"/>
      <c r="GZR68" s="20"/>
      <c r="GZS68" s="20"/>
      <c r="GZT68" s="20"/>
      <c r="GZU68" s="20"/>
      <c r="GZV68" s="20"/>
      <c r="GZW68" s="20"/>
      <c r="GZX68" s="20"/>
      <c r="GZY68" s="20"/>
      <c r="GZZ68" s="20"/>
      <c r="HAA68" s="20"/>
      <c r="HAB68" s="20"/>
      <c r="HAC68" s="20"/>
      <c r="HAD68" s="20"/>
      <c r="HAE68" s="20"/>
      <c r="HAF68" s="20"/>
      <c r="HAG68" s="20"/>
      <c r="HAH68" s="20"/>
      <c r="HAI68" s="20"/>
      <c r="HAJ68" s="20"/>
      <c r="HAK68" s="20"/>
      <c r="HAL68" s="20"/>
      <c r="HAM68" s="20"/>
      <c r="HAN68" s="20"/>
      <c r="HAO68" s="20"/>
      <c r="HAP68" s="20"/>
      <c r="HAQ68" s="20"/>
      <c r="HAR68" s="20"/>
      <c r="HAS68" s="20"/>
      <c r="HAT68" s="20"/>
      <c r="HAU68" s="20"/>
      <c r="HAV68" s="20"/>
      <c r="HAW68" s="20"/>
      <c r="HAX68" s="20"/>
      <c r="HAY68" s="20"/>
      <c r="HAZ68" s="20"/>
      <c r="HBA68" s="20"/>
      <c r="HBB68" s="20"/>
      <c r="HBC68" s="20"/>
      <c r="HBD68" s="20"/>
      <c r="HBE68" s="20"/>
      <c r="HBF68" s="20"/>
      <c r="HBG68" s="20"/>
      <c r="HBH68" s="20"/>
      <c r="HBI68" s="20"/>
      <c r="HBJ68" s="20"/>
      <c r="HBK68" s="20"/>
      <c r="HBL68" s="20"/>
      <c r="HBM68" s="20"/>
      <c r="HBN68" s="20"/>
      <c r="HBO68" s="20"/>
      <c r="HBP68" s="20"/>
      <c r="HBQ68" s="20"/>
      <c r="HBR68" s="20"/>
      <c r="HBS68" s="20"/>
      <c r="HBT68" s="20"/>
      <c r="HBU68" s="20"/>
      <c r="HBV68" s="20"/>
      <c r="HBW68" s="20"/>
      <c r="HBX68" s="20"/>
      <c r="HBY68" s="20"/>
      <c r="HBZ68" s="20"/>
      <c r="HCA68" s="20"/>
      <c r="HCB68" s="20"/>
      <c r="HCC68" s="20"/>
      <c r="HCD68" s="20"/>
      <c r="HCE68" s="20"/>
      <c r="HCF68" s="20"/>
      <c r="HCG68" s="20"/>
      <c r="HCH68" s="20"/>
      <c r="HCI68" s="20"/>
      <c r="HCJ68" s="20"/>
      <c r="HCK68" s="20"/>
      <c r="HCL68" s="20"/>
      <c r="HCM68" s="20"/>
      <c r="HCN68" s="20"/>
      <c r="HCO68" s="20"/>
      <c r="HCP68" s="20"/>
      <c r="HCQ68" s="20"/>
      <c r="HCR68" s="20"/>
      <c r="HCS68" s="20"/>
      <c r="HCT68" s="20"/>
      <c r="HCU68" s="20"/>
      <c r="HCV68" s="20"/>
      <c r="HCW68" s="20"/>
      <c r="HCX68" s="20"/>
      <c r="HCY68" s="20"/>
      <c r="HCZ68" s="20"/>
      <c r="HDA68" s="20"/>
      <c r="HDB68" s="20"/>
      <c r="HDC68" s="20"/>
      <c r="HDD68" s="20"/>
      <c r="HDE68" s="20"/>
      <c r="HDF68" s="20"/>
      <c r="HDG68" s="20"/>
      <c r="HDH68" s="20"/>
      <c r="HDI68" s="20"/>
      <c r="HDJ68" s="20"/>
      <c r="HDK68" s="20"/>
      <c r="HDL68" s="20"/>
      <c r="HDM68" s="20"/>
      <c r="HDN68" s="20"/>
      <c r="HDO68" s="20"/>
      <c r="HDP68" s="20"/>
      <c r="HDQ68" s="20"/>
      <c r="HDR68" s="20"/>
      <c r="HDS68" s="20"/>
      <c r="HDT68" s="20"/>
      <c r="HDU68" s="20"/>
      <c r="HDV68" s="20"/>
      <c r="HDW68" s="20"/>
      <c r="HDX68" s="20"/>
      <c r="HDY68" s="20"/>
      <c r="HDZ68" s="20"/>
      <c r="HEA68" s="20"/>
      <c r="HEB68" s="20"/>
      <c r="HEC68" s="20"/>
      <c r="HED68" s="20"/>
      <c r="HEE68" s="20"/>
      <c r="HEF68" s="20"/>
      <c r="HEG68" s="20"/>
      <c r="HEH68" s="20"/>
      <c r="HEI68" s="20"/>
      <c r="HEJ68" s="20"/>
      <c r="HEK68" s="20"/>
      <c r="HEL68" s="20"/>
      <c r="HEM68" s="20"/>
      <c r="HEN68" s="20"/>
      <c r="HEO68" s="20"/>
      <c r="HEP68" s="20"/>
      <c r="HEQ68" s="20"/>
      <c r="HER68" s="20"/>
      <c r="HES68" s="20"/>
      <c r="HET68" s="20"/>
      <c r="HEU68" s="20"/>
      <c r="HEV68" s="20"/>
      <c r="HEW68" s="20"/>
      <c r="HEX68" s="20"/>
      <c r="HEY68" s="20"/>
      <c r="HEZ68" s="20"/>
      <c r="HFA68" s="20"/>
      <c r="HFB68" s="20"/>
      <c r="HFC68" s="20"/>
      <c r="HFD68" s="20"/>
      <c r="HFE68" s="20"/>
      <c r="HFF68" s="20"/>
      <c r="HFG68" s="20"/>
      <c r="HFH68" s="20"/>
      <c r="HFI68" s="20"/>
      <c r="HFJ68" s="20"/>
      <c r="HFK68" s="20"/>
      <c r="HFL68" s="20"/>
      <c r="HFM68" s="20"/>
      <c r="HFN68" s="20"/>
      <c r="HFO68" s="20"/>
      <c r="HFP68" s="20"/>
      <c r="HFQ68" s="20"/>
      <c r="HFR68" s="20"/>
      <c r="HFS68" s="20"/>
      <c r="HFT68" s="20"/>
      <c r="HFU68" s="20"/>
      <c r="HFV68" s="20"/>
      <c r="HFW68" s="20"/>
      <c r="HFX68" s="20"/>
      <c r="HFY68" s="20"/>
      <c r="HFZ68" s="20"/>
      <c r="HGA68" s="20"/>
      <c r="HGB68" s="20"/>
      <c r="HGC68" s="20"/>
      <c r="HGD68" s="20"/>
      <c r="HGE68" s="20"/>
      <c r="HGF68" s="20"/>
      <c r="HGG68" s="20"/>
      <c r="HGH68" s="20"/>
      <c r="HGI68" s="20"/>
      <c r="HGJ68" s="20"/>
      <c r="HGK68" s="20"/>
      <c r="HGL68" s="20"/>
      <c r="HGM68" s="20"/>
      <c r="HGN68" s="20"/>
      <c r="HGO68" s="20"/>
      <c r="HGP68" s="20"/>
      <c r="HGQ68" s="20"/>
      <c r="HGR68" s="20"/>
      <c r="HGS68" s="20"/>
      <c r="HGT68" s="20"/>
      <c r="HGU68" s="20"/>
      <c r="HGV68" s="20"/>
      <c r="HGW68" s="20"/>
      <c r="HGX68" s="20"/>
      <c r="HGY68" s="20"/>
      <c r="HGZ68" s="20"/>
      <c r="HHA68" s="20"/>
      <c r="HHB68" s="20"/>
      <c r="HHC68" s="20"/>
      <c r="HHD68" s="20"/>
      <c r="HHE68" s="20"/>
      <c r="HHF68" s="20"/>
      <c r="HHG68" s="20"/>
      <c r="HHH68" s="20"/>
      <c r="HHI68" s="20"/>
      <c r="HHJ68" s="20"/>
      <c r="HHK68" s="20"/>
      <c r="HHL68" s="20"/>
      <c r="HHM68" s="20"/>
      <c r="HHN68" s="20"/>
      <c r="HHO68" s="20"/>
      <c r="HHP68" s="20"/>
      <c r="HHQ68" s="20"/>
      <c r="HHR68" s="20"/>
      <c r="HHS68" s="20"/>
      <c r="HHT68" s="20"/>
      <c r="HHU68" s="20"/>
      <c r="HHV68" s="20"/>
      <c r="HHW68" s="20"/>
      <c r="HHX68" s="20"/>
      <c r="HHY68" s="20"/>
      <c r="HHZ68" s="20"/>
      <c r="HIA68" s="20"/>
      <c r="HIB68" s="20"/>
      <c r="HIC68" s="20"/>
      <c r="HID68" s="20"/>
      <c r="HIE68" s="20"/>
      <c r="HIF68" s="20"/>
      <c r="HIG68" s="20"/>
      <c r="HIH68" s="20"/>
      <c r="HII68" s="20"/>
      <c r="HIJ68" s="20"/>
      <c r="HIK68" s="20"/>
      <c r="HIL68" s="20"/>
      <c r="HIM68" s="20"/>
      <c r="HIN68" s="20"/>
      <c r="HIO68" s="20"/>
      <c r="HIP68" s="20"/>
      <c r="HIQ68" s="20"/>
      <c r="HIR68" s="20"/>
      <c r="HIS68" s="20"/>
      <c r="HIT68" s="20"/>
      <c r="HIU68" s="20"/>
      <c r="HIV68" s="20"/>
      <c r="HIW68" s="20"/>
      <c r="HIX68" s="20"/>
      <c r="HIY68" s="20"/>
      <c r="HIZ68" s="20"/>
      <c r="HJA68" s="20"/>
      <c r="HJB68" s="20"/>
      <c r="HJC68" s="20"/>
      <c r="HJD68" s="20"/>
      <c r="HJE68" s="20"/>
      <c r="HJF68" s="20"/>
      <c r="HJG68" s="20"/>
      <c r="HJH68" s="20"/>
      <c r="HJI68" s="20"/>
      <c r="HJJ68" s="20"/>
      <c r="HJK68" s="20"/>
      <c r="HJL68" s="20"/>
      <c r="HJM68" s="20"/>
      <c r="HJN68" s="20"/>
      <c r="HJO68" s="20"/>
      <c r="HJP68" s="20"/>
      <c r="HJQ68" s="20"/>
      <c r="HJR68" s="20"/>
      <c r="HJS68" s="20"/>
      <c r="HJT68" s="20"/>
      <c r="HJU68" s="20"/>
      <c r="HJV68" s="20"/>
      <c r="HJW68" s="20"/>
      <c r="HJX68" s="20"/>
      <c r="HJY68" s="20"/>
      <c r="HJZ68" s="20"/>
      <c r="HKA68" s="20"/>
      <c r="HKB68" s="20"/>
      <c r="HKC68" s="20"/>
      <c r="HKD68" s="20"/>
      <c r="HKE68" s="20"/>
      <c r="HKF68" s="20"/>
      <c r="HKG68" s="20"/>
      <c r="HKH68" s="20"/>
      <c r="HKI68" s="20"/>
      <c r="HKJ68" s="20"/>
      <c r="HKK68" s="20"/>
      <c r="HKL68" s="20"/>
      <c r="HKM68" s="20"/>
      <c r="HKN68" s="20"/>
      <c r="HKO68" s="20"/>
      <c r="HKP68" s="20"/>
      <c r="HKQ68" s="20"/>
      <c r="HKR68" s="20"/>
      <c r="HKS68" s="20"/>
      <c r="HKT68" s="20"/>
      <c r="HKU68" s="20"/>
      <c r="HKV68" s="20"/>
      <c r="HKW68" s="20"/>
      <c r="HKX68" s="20"/>
      <c r="HKY68" s="20"/>
      <c r="HKZ68" s="20"/>
      <c r="HLA68" s="20"/>
      <c r="HLB68" s="20"/>
      <c r="HLC68" s="20"/>
      <c r="HLD68" s="20"/>
      <c r="HLE68" s="20"/>
      <c r="HLF68" s="20"/>
      <c r="HLG68" s="20"/>
      <c r="HLH68" s="20"/>
      <c r="HLI68" s="20"/>
      <c r="HLJ68" s="20"/>
      <c r="HLK68" s="20"/>
      <c r="HLL68" s="20"/>
      <c r="HLM68" s="20"/>
      <c r="HLN68" s="20"/>
      <c r="HLO68" s="20"/>
      <c r="HLP68" s="20"/>
      <c r="HLQ68" s="20"/>
      <c r="HLR68" s="20"/>
      <c r="HLS68" s="20"/>
      <c r="HLT68" s="20"/>
      <c r="HLU68" s="20"/>
      <c r="HLV68" s="20"/>
      <c r="HLW68" s="20"/>
      <c r="HLX68" s="20"/>
      <c r="HLY68" s="20"/>
      <c r="HLZ68" s="20"/>
      <c r="HMA68" s="20"/>
      <c r="HMB68" s="20"/>
      <c r="HMC68" s="20"/>
      <c r="HMD68" s="20"/>
      <c r="HME68" s="20"/>
      <c r="HMF68" s="20"/>
      <c r="HMG68" s="20"/>
      <c r="HMH68" s="20"/>
      <c r="HMI68" s="20"/>
      <c r="HMJ68" s="20"/>
      <c r="HMK68" s="20"/>
      <c r="HML68" s="20"/>
      <c r="HMM68" s="20"/>
      <c r="HMN68" s="20"/>
      <c r="HMO68" s="20"/>
      <c r="HMP68" s="20"/>
      <c r="HMQ68" s="20"/>
      <c r="HMR68" s="20"/>
      <c r="HMS68" s="20"/>
      <c r="HMT68" s="20"/>
      <c r="HMU68" s="20"/>
      <c r="HMV68" s="20"/>
      <c r="HMW68" s="20"/>
      <c r="HMX68" s="20"/>
      <c r="HMY68" s="20"/>
      <c r="HMZ68" s="20"/>
      <c r="HNA68" s="20"/>
      <c r="HNB68" s="20"/>
      <c r="HNC68" s="20"/>
      <c r="HND68" s="20"/>
      <c r="HNE68" s="20"/>
      <c r="HNF68" s="20"/>
      <c r="HNG68" s="20"/>
      <c r="HNH68" s="20"/>
      <c r="HNI68" s="20"/>
      <c r="HNJ68" s="20"/>
      <c r="HNK68" s="20"/>
      <c r="HNL68" s="20"/>
      <c r="HNM68" s="20"/>
      <c r="HNN68" s="20"/>
      <c r="HNO68" s="20"/>
      <c r="HNP68" s="20"/>
      <c r="HNQ68" s="20"/>
      <c r="HNR68" s="20"/>
      <c r="HNS68" s="20"/>
      <c r="HNT68" s="20"/>
      <c r="HNU68" s="20"/>
      <c r="HNV68" s="20"/>
      <c r="HNW68" s="20"/>
      <c r="HNX68" s="20"/>
      <c r="HNY68" s="20"/>
      <c r="HNZ68" s="20"/>
      <c r="HOA68" s="20"/>
      <c r="HOB68" s="20"/>
      <c r="HOC68" s="20"/>
      <c r="HOD68" s="20"/>
      <c r="HOE68" s="20"/>
      <c r="HOF68" s="20"/>
      <c r="HOG68" s="20"/>
      <c r="HOH68" s="20"/>
      <c r="HOI68" s="20"/>
      <c r="HOJ68" s="20"/>
      <c r="HOK68" s="20"/>
      <c r="HOL68" s="20"/>
      <c r="HOM68" s="20"/>
      <c r="HON68" s="20"/>
      <c r="HOO68" s="20"/>
      <c r="HOP68" s="20"/>
      <c r="HOQ68" s="20"/>
      <c r="HOR68" s="20"/>
      <c r="HOS68" s="20"/>
      <c r="HOT68" s="20"/>
      <c r="HOU68" s="20"/>
      <c r="HOV68" s="20"/>
      <c r="HOW68" s="20"/>
      <c r="HOX68" s="20"/>
      <c r="HOY68" s="20"/>
      <c r="HOZ68" s="20"/>
      <c r="HPA68" s="20"/>
      <c r="HPB68" s="20"/>
      <c r="HPC68" s="20"/>
      <c r="HPD68" s="20"/>
      <c r="HPE68" s="20"/>
      <c r="HPF68" s="20"/>
      <c r="HPG68" s="20"/>
      <c r="HPH68" s="20"/>
      <c r="HPI68" s="20"/>
      <c r="HPJ68" s="20"/>
      <c r="HPK68" s="20"/>
      <c r="HPL68" s="20"/>
      <c r="HPM68" s="20"/>
      <c r="HPN68" s="20"/>
      <c r="HPO68" s="20"/>
      <c r="HPP68" s="20"/>
      <c r="HPQ68" s="20"/>
      <c r="HPR68" s="20"/>
      <c r="HPS68" s="20"/>
      <c r="HPT68" s="20"/>
      <c r="HPU68" s="20"/>
      <c r="HPV68" s="20"/>
      <c r="HPW68" s="20"/>
      <c r="HPX68" s="20"/>
      <c r="HPY68" s="20"/>
      <c r="HPZ68" s="20"/>
      <c r="HQA68" s="20"/>
      <c r="HQB68" s="20"/>
      <c r="HQC68" s="20"/>
      <c r="HQD68" s="20"/>
      <c r="HQE68" s="20"/>
      <c r="HQF68" s="20"/>
      <c r="HQG68" s="20"/>
      <c r="HQH68" s="20"/>
      <c r="HQI68" s="20"/>
      <c r="HQJ68" s="20"/>
      <c r="HQK68" s="20"/>
      <c r="HQL68" s="20"/>
      <c r="HQM68" s="20"/>
      <c r="HQN68" s="20"/>
      <c r="HQO68" s="20"/>
      <c r="HQP68" s="20"/>
      <c r="HQQ68" s="20"/>
      <c r="HQR68" s="20"/>
      <c r="HQS68" s="20"/>
      <c r="HQT68" s="20"/>
      <c r="HQU68" s="20"/>
      <c r="HQV68" s="20"/>
      <c r="HQW68" s="20"/>
      <c r="HQX68" s="20"/>
      <c r="HQY68" s="20"/>
      <c r="HQZ68" s="20"/>
      <c r="HRA68" s="20"/>
      <c r="HRB68" s="20"/>
      <c r="HRC68" s="20"/>
      <c r="HRD68" s="20"/>
      <c r="HRE68" s="20"/>
      <c r="HRF68" s="20"/>
      <c r="HRG68" s="20"/>
      <c r="HRH68" s="20"/>
      <c r="HRI68" s="20"/>
      <c r="HRJ68" s="20"/>
      <c r="HRK68" s="20"/>
      <c r="HRL68" s="20"/>
      <c r="HRM68" s="20"/>
      <c r="HRN68" s="20"/>
      <c r="HRO68" s="20"/>
      <c r="HRP68" s="20"/>
      <c r="HRQ68" s="20"/>
      <c r="HRR68" s="20"/>
      <c r="HRS68" s="20"/>
      <c r="HRT68" s="20"/>
      <c r="HRU68" s="20"/>
      <c r="HRV68" s="20"/>
      <c r="HRW68" s="20"/>
      <c r="HRX68" s="20"/>
      <c r="HRY68" s="20"/>
      <c r="HRZ68" s="20"/>
      <c r="HSA68" s="20"/>
      <c r="HSB68" s="20"/>
      <c r="HSC68" s="20"/>
      <c r="HSD68" s="20"/>
      <c r="HSE68" s="20"/>
      <c r="HSF68" s="20"/>
      <c r="HSG68" s="20"/>
      <c r="HSH68" s="20"/>
      <c r="HSI68" s="20"/>
      <c r="HSJ68" s="20"/>
      <c r="HSK68" s="20"/>
      <c r="HSL68" s="20"/>
      <c r="HSM68" s="20"/>
      <c r="HSN68" s="20"/>
      <c r="HSO68" s="20"/>
      <c r="HSP68" s="20"/>
      <c r="HSQ68" s="20"/>
      <c r="HSR68" s="20"/>
      <c r="HSS68" s="20"/>
      <c r="HST68" s="20"/>
      <c r="HSU68" s="20"/>
      <c r="HSV68" s="20"/>
      <c r="HSW68" s="20"/>
      <c r="HSX68" s="20"/>
      <c r="HSY68" s="20"/>
      <c r="HSZ68" s="20"/>
      <c r="HTA68" s="20"/>
      <c r="HTB68" s="20"/>
      <c r="HTC68" s="20"/>
      <c r="HTD68" s="20"/>
      <c r="HTE68" s="20"/>
      <c r="HTF68" s="20"/>
      <c r="HTG68" s="20"/>
      <c r="HTH68" s="20"/>
      <c r="HTI68" s="20"/>
      <c r="HTJ68" s="20"/>
      <c r="HTK68" s="20"/>
      <c r="HTL68" s="20"/>
      <c r="HTM68" s="20"/>
      <c r="HTN68" s="20"/>
      <c r="HTO68" s="20"/>
      <c r="HTP68" s="20"/>
      <c r="HTQ68" s="20"/>
      <c r="HTR68" s="20"/>
      <c r="HTS68" s="20"/>
      <c r="HTT68" s="20"/>
      <c r="HTU68" s="20"/>
      <c r="HTV68" s="20"/>
      <c r="HTW68" s="20"/>
      <c r="HTX68" s="20"/>
      <c r="HTY68" s="20"/>
      <c r="HTZ68" s="20"/>
      <c r="HUA68" s="20"/>
      <c r="HUB68" s="20"/>
      <c r="HUC68" s="20"/>
      <c r="HUD68" s="20"/>
      <c r="HUE68" s="20"/>
      <c r="HUF68" s="20"/>
      <c r="HUG68" s="20"/>
      <c r="HUH68" s="20"/>
      <c r="HUI68" s="20"/>
      <c r="HUJ68" s="20"/>
      <c r="HUK68" s="20"/>
      <c r="HUL68" s="20"/>
      <c r="HUM68" s="20"/>
      <c r="HUN68" s="20"/>
      <c r="HUO68" s="20"/>
      <c r="HUP68" s="20"/>
      <c r="HUQ68" s="20"/>
      <c r="HUR68" s="20"/>
      <c r="HUS68" s="20"/>
      <c r="HUT68" s="20"/>
      <c r="HUU68" s="20"/>
      <c r="HUV68" s="20"/>
      <c r="HUW68" s="20"/>
      <c r="HUX68" s="20"/>
      <c r="HUY68" s="20"/>
      <c r="HUZ68" s="20"/>
      <c r="HVA68" s="20"/>
      <c r="HVB68" s="20"/>
      <c r="HVC68" s="20"/>
      <c r="HVD68" s="20"/>
      <c r="HVE68" s="20"/>
      <c r="HVF68" s="20"/>
      <c r="HVG68" s="20"/>
      <c r="HVH68" s="20"/>
      <c r="HVI68" s="20"/>
      <c r="HVJ68" s="20"/>
      <c r="HVK68" s="20"/>
      <c r="HVL68" s="20"/>
      <c r="HVM68" s="20"/>
      <c r="HVN68" s="20"/>
      <c r="HVO68" s="20"/>
      <c r="HVP68" s="20"/>
      <c r="HVQ68" s="20"/>
      <c r="HVR68" s="20"/>
      <c r="HVS68" s="20"/>
      <c r="HVT68" s="20"/>
      <c r="HVU68" s="20"/>
      <c r="HVV68" s="20"/>
      <c r="HVW68" s="20"/>
      <c r="HVX68" s="20"/>
      <c r="HVY68" s="20"/>
      <c r="HVZ68" s="20"/>
      <c r="HWA68" s="20"/>
      <c r="HWB68" s="20"/>
      <c r="HWC68" s="20"/>
      <c r="HWD68" s="20"/>
      <c r="HWE68" s="20"/>
      <c r="HWF68" s="20"/>
      <c r="HWG68" s="20"/>
      <c r="HWH68" s="20"/>
      <c r="HWI68" s="20"/>
      <c r="HWJ68" s="20"/>
      <c r="HWK68" s="20"/>
      <c r="HWL68" s="20"/>
      <c r="HWM68" s="20"/>
      <c r="HWN68" s="20"/>
      <c r="HWO68" s="20"/>
      <c r="HWP68" s="20"/>
      <c r="HWQ68" s="20"/>
      <c r="HWR68" s="20"/>
      <c r="HWS68" s="20"/>
      <c r="HWT68" s="20"/>
      <c r="HWU68" s="20"/>
      <c r="HWV68" s="20"/>
      <c r="HWW68" s="20"/>
      <c r="HWX68" s="20"/>
      <c r="HWY68" s="20"/>
      <c r="HWZ68" s="20"/>
      <c r="HXA68" s="20"/>
      <c r="HXB68" s="20"/>
      <c r="HXC68" s="20"/>
      <c r="HXD68" s="20"/>
      <c r="HXE68" s="20"/>
      <c r="HXF68" s="20"/>
      <c r="HXG68" s="20"/>
      <c r="HXH68" s="20"/>
      <c r="HXI68" s="20"/>
      <c r="HXJ68" s="20"/>
      <c r="HXK68" s="20"/>
      <c r="HXL68" s="20"/>
      <c r="HXM68" s="20"/>
      <c r="HXN68" s="20"/>
      <c r="HXO68" s="20"/>
      <c r="HXP68" s="20"/>
      <c r="HXQ68" s="20"/>
      <c r="HXR68" s="20"/>
      <c r="HXS68" s="20"/>
      <c r="HXT68" s="20"/>
      <c r="HXU68" s="20"/>
      <c r="HXV68" s="20"/>
      <c r="HXW68" s="20"/>
      <c r="HXX68" s="20"/>
      <c r="HXY68" s="20"/>
      <c r="HXZ68" s="20"/>
      <c r="HYA68" s="20"/>
      <c r="HYB68" s="20"/>
      <c r="HYC68" s="20"/>
      <c r="HYD68" s="20"/>
      <c r="HYE68" s="20"/>
      <c r="HYF68" s="20"/>
      <c r="HYG68" s="20"/>
      <c r="HYH68" s="20"/>
      <c r="HYI68" s="20"/>
      <c r="HYJ68" s="20"/>
      <c r="HYK68" s="20"/>
      <c r="HYL68" s="20"/>
      <c r="HYM68" s="20"/>
      <c r="HYN68" s="20"/>
      <c r="HYO68" s="20"/>
      <c r="HYP68" s="20"/>
      <c r="HYQ68" s="20"/>
      <c r="HYR68" s="20"/>
      <c r="HYS68" s="20"/>
      <c r="HYT68" s="20"/>
      <c r="HYU68" s="20"/>
      <c r="HYV68" s="20"/>
      <c r="HYW68" s="20"/>
      <c r="HYX68" s="20"/>
      <c r="HYY68" s="20"/>
      <c r="HYZ68" s="20"/>
      <c r="HZA68" s="20"/>
      <c r="HZB68" s="20"/>
      <c r="HZC68" s="20"/>
      <c r="HZD68" s="20"/>
      <c r="HZE68" s="20"/>
      <c r="HZF68" s="20"/>
      <c r="HZG68" s="20"/>
      <c r="HZH68" s="20"/>
      <c r="HZI68" s="20"/>
      <c r="HZJ68" s="20"/>
      <c r="HZK68" s="20"/>
      <c r="HZL68" s="20"/>
      <c r="HZM68" s="20"/>
      <c r="HZN68" s="20"/>
      <c r="HZO68" s="20"/>
      <c r="HZP68" s="20"/>
      <c r="HZQ68" s="20"/>
      <c r="HZR68" s="20"/>
      <c r="HZS68" s="20"/>
      <c r="HZT68" s="20"/>
      <c r="HZU68" s="20"/>
      <c r="HZV68" s="20"/>
      <c r="HZW68" s="20"/>
      <c r="HZX68" s="20"/>
      <c r="HZY68" s="20"/>
      <c r="HZZ68" s="20"/>
      <c r="IAA68" s="20"/>
      <c r="IAB68" s="20"/>
      <c r="IAC68" s="20"/>
      <c r="IAD68" s="20"/>
      <c r="IAE68" s="20"/>
      <c r="IAF68" s="20"/>
      <c r="IAG68" s="20"/>
      <c r="IAH68" s="20"/>
      <c r="IAI68" s="20"/>
      <c r="IAJ68" s="20"/>
      <c r="IAK68" s="20"/>
      <c r="IAL68" s="20"/>
      <c r="IAM68" s="20"/>
      <c r="IAN68" s="20"/>
      <c r="IAO68" s="20"/>
      <c r="IAP68" s="20"/>
      <c r="IAQ68" s="20"/>
      <c r="IAR68" s="20"/>
      <c r="IAS68" s="20"/>
      <c r="IAT68" s="20"/>
      <c r="IAU68" s="20"/>
      <c r="IAV68" s="20"/>
      <c r="IAW68" s="20"/>
      <c r="IAX68" s="20"/>
      <c r="IAY68" s="20"/>
      <c r="IAZ68" s="20"/>
      <c r="IBA68" s="20"/>
      <c r="IBB68" s="20"/>
      <c r="IBC68" s="20"/>
      <c r="IBD68" s="20"/>
      <c r="IBE68" s="20"/>
      <c r="IBF68" s="20"/>
      <c r="IBG68" s="20"/>
      <c r="IBH68" s="20"/>
      <c r="IBI68" s="20"/>
      <c r="IBJ68" s="20"/>
      <c r="IBK68" s="20"/>
      <c r="IBL68" s="20"/>
      <c r="IBM68" s="20"/>
      <c r="IBN68" s="20"/>
      <c r="IBO68" s="20"/>
      <c r="IBP68" s="20"/>
      <c r="IBQ68" s="20"/>
      <c r="IBR68" s="20"/>
      <c r="IBS68" s="20"/>
      <c r="IBT68" s="20"/>
      <c r="IBU68" s="20"/>
      <c r="IBV68" s="20"/>
      <c r="IBW68" s="20"/>
      <c r="IBX68" s="20"/>
      <c r="IBY68" s="20"/>
      <c r="IBZ68" s="20"/>
      <c r="ICA68" s="20"/>
      <c r="ICB68" s="20"/>
      <c r="ICC68" s="20"/>
      <c r="ICD68" s="20"/>
      <c r="ICE68" s="20"/>
      <c r="ICF68" s="20"/>
      <c r="ICG68" s="20"/>
      <c r="ICH68" s="20"/>
      <c r="ICI68" s="20"/>
      <c r="ICJ68" s="20"/>
      <c r="ICK68" s="20"/>
      <c r="ICL68" s="20"/>
      <c r="ICM68" s="20"/>
      <c r="ICN68" s="20"/>
      <c r="ICO68" s="20"/>
      <c r="ICP68" s="20"/>
      <c r="ICQ68" s="20"/>
      <c r="ICR68" s="20"/>
      <c r="ICS68" s="20"/>
      <c r="ICT68" s="20"/>
      <c r="ICU68" s="20"/>
      <c r="ICV68" s="20"/>
      <c r="ICW68" s="20"/>
      <c r="ICX68" s="20"/>
      <c r="ICY68" s="20"/>
      <c r="ICZ68" s="20"/>
      <c r="IDA68" s="20"/>
      <c r="IDB68" s="20"/>
      <c r="IDC68" s="20"/>
      <c r="IDD68" s="20"/>
      <c r="IDE68" s="20"/>
      <c r="IDF68" s="20"/>
      <c r="IDG68" s="20"/>
      <c r="IDH68" s="20"/>
      <c r="IDI68" s="20"/>
      <c r="IDJ68" s="20"/>
      <c r="IDK68" s="20"/>
      <c r="IDL68" s="20"/>
      <c r="IDM68" s="20"/>
      <c r="IDN68" s="20"/>
      <c r="IDO68" s="20"/>
      <c r="IDP68" s="20"/>
      <c r="IDQ68" s="20"/>
      <c r="IDR68" s="20"/>
      <c r="IDS68" s="20"/>
      <c r="IDT68" s="20"/>
      <c r="IDU68" s="20"/>
      <c r="IDV68" s="20"/>
      <c r="IDW68" s="20"/>
      <c r="IDX68" s="20"/>
      <c r="IDY68" s="20"/>
      <c r="IDZ68" s="20"/>
      <c r="IEA68" s="20"/>
      <c r="IEB68" s="20"/>
      <c r="IEC68" s="20"/>
      <c r="IED68" s="20"/>
      <c r="IEE68" s="20"/>
      <c r="IEF68" s="20"/>
      <c r="IEG68" s="20"/>
      <c r="IEH68" s="20"/>
      <c r="IEI68" s="20"/>
      <c r="IEJ68" s="20"/>
      <c r="IEK68" s="20"/>
      <c r="IEL68" s="20"/>
      <c r="IEM68" s="20"/>
      <c r="IEN68" s="20"/>
      <c r="IEO68" s="20"/>
      <c r="IEP68" s="20"/>
      <c r="IEQ68" s="20"/>
      <c r="IER68" s="20"/>
      <c r="IES68" s="20"/>
      <c r="IET68" s="20"/>
      <c r="IEU68" s="20"/>
      <c r="IEV68" s="20"/>
      <c r="IEW68" s="20"/>
      <c r="IEX68" s="20"/>
      <c r="IEY68" s="20"/>
      <c r="IEZ68" s="20"/>
      <c r="IFA68" s="20"/>
      <c r="IFB68" s="20"/>
      <c r="IFC68" s="20"/>
      <c r="IFD68" s="20"/>
      <c r="IFE68" s="20"/>
      <c r="IFF68" s="20"/>
      <c r="IFG68" s="20"/>
      <c r="IFH68" s="20"/>
      <c r="IFI68" s="20"/>
      <c r="IFJ68" s="20"/>
      <c r="IFK68" s="20"/>
      <c r="IFL68" s="20"/>
      <c r="IFM68" s="20"/>
      <c r="IFN68" s="20"/>
      <c r="IFO68" s="20"/>
      <c r="IFP68" s="20"/>
      <c r="IFQ68" s="20"/>
      <c r="IFR68" s="20"/>
      <c r="IFS68" s="20"/>
      <c r="IFT68" s="20"/>
      <c r="IFU68" s="20"/>
      <c r="IFV68" s="20"/>
      <c r="IFW68" s="20"/>
      <c r="IFX68" s="20"/>
      <c r="IFY68" s="20"/>
      <c r="IFZ68" s="20"/>
      <c r="IGA68" s="20"/>
      <c r="IGB68" s="20"/>
      <c r="IGC68" s="20"/>
      <c r="IGD68" s="20"/>
      <c r="IGE68" s="20"/>
      <c r="IGF68" s="20"/>
      <c r="IGG68" s="20"/>
      <c r="IGH68" s="20"/>
      <c r="IGI68" s="20"/>
      <c r="IGJ68" s="20"/>
      <c r="IGK68" s="20"/>
      <c r="IGL68" s="20"/>
      <c r="IGM68" s="20"/>
      <c r="IGN68" s="20"/>
      <c r="IGO68" s="20"/>
      <c r="IGP68" s="20"/>
      <c r="IGQ68" s="20"/>
      <c r="IGR68" s="20"/>
      <c r="IGS68" s="20"/>
      <c r="IGT68" s="20"/>
      <c r="IGU68" s="20"/>
      <c r="IGV68" s="20"/>
      <c r="IGW68" s="20"/>
      <c r="IGX68" s="20"/>
      <c r="IGY68" s="20"/>
      <c r="IGZ68" s="20"/>
      <c r="IHA68" s="20"/>
      <c r="IHB68" s="20"/>
      <c r="IHC68" s="20"/>
      <c r="IHD68" s="20"/>
      <c r="IHE68" s="20"/>
      <c r="IHF68" s="20"/>
      <c r="IHG68" s="20"/>
      <c r="IHH68" s="20"/>
      <c r="IHI68" s="20"/>
      <c r="IHJ68" s="20"/>
      <c r="IHK68" s="20"/>
      <c r="IHL68" s="20"/>
      <c r="IHM68" s="20"/>
      <c r="IHN68" s="20"/>
      <c r="IHO68" s="20"/>
      <c r="IHP68" s="20"/>
      <c r="IHQ68" s="20"/>
      <c r="IHR68" s="20"/>
      <c r="IHS68" s="20"/>
      <c r="IHT68" s="20"/>
      <c r="IHU68" s="20"/>
      <c r="IHV68" s="20"/>
      <c r="IHW68" s="20"/>
      <c r="IHX68" s="20"/>
      <c r="IHY68" s="20"/>
      <c r="IHZ68" s="20"/>
      <c r="IIA68" s="20"/>
      <c r="IIB68" s="20"/>
      <c r="IIC68" s="20"/>
      <c r="IID68" s="20"/>
      <c r="IIE68" s="20"/>
      <c r="IIF68" s="20"/>
      <c r="IIG68" s="20"/>
      <c r="IIH68" s="20"/>
      <c r="III68" s="20"/>
      <c r="IIJ68" s="20"/>
      <c r="IIK68" s="20"/>
      <c r="IIL68" s="20"/>
      <c r="IIM68" s="20"/>
      <c r="IIN68" s="20"/>
      <c r="IIO68" s="20"/>
      <c r="IIP68" s="20"/>
      <c r="IIQ68" s="20"/>
      <c r="IIR68" s="20"/>
      <c r="IIS68" s="20"/>
      <c r="IIT68" s="20"/>
      <c r="IIU68" s="20"/>
      <c r="IIV68" s="20"/>
      <c r="IIW68" s="20"/>
      <c r="IIX68" s="20"/>
      <c r="IIY68" s="20"/>
      <c r="IIZ68" s="20"/>
      <c r="IJA68" s="20"/>
      <c r="IJB68" s="20"/>
      <c r="IJC68" s="20"/>
      <c r="IJD68" s="20"/>
      <c r="IJE68" s="20"/>
      <c r="IJF68" s="20"/>
      <c r="IJG68" s="20"/>
      <c r="IJH68" s="20"/>
      <c r="IJI68" s="20"/>
      <c r="IJJ68" s="20"/>
      <c r="IJK68" s="20"/>
      <c r="IJL68" s="20"/>
      <c r="IJM68" s="20"/>
      <c r="IJN68" s="20"/>
      <c r="IJO68" s="20"/>
      <c r="IJP68" s="20"/>
      <c r="IJQ68" s="20"/>
      <c r="IJR68" s="20"/>
      <c r="IJS68" s="20"/>
      <c r="IJT68" s="20"/>
      <c r="IJU68" s="20"/>
      <c r="IJV68" s="20"/>
      <c r="IJW68" s="20"/>
      <c r="IJX68" s="20"/>
      <c r="IJY68" s="20"/>
      <c r="IJZ68" s="20"/>
      <c r="IKA68" s="20"/>
      <c r="IKB68" s="20"/>
      <c r="IKC68" s="20"/>
      <c r="IKD68" s="20"/>
      <c r="IKE68" s="20"/>
      <c r="IKF68" s="20"/>
      <c r="IKG68" s="20"/>
      <c r="IKH68" s="20"/>
      <c r="IKI68" s="20"/>
      <c r="IKJ68" s="20"/>
      <c r="IKK68" s="20"/>
      <c r="IKL68" s="20"/>
      <c r="IKM68" s="20"/>
      <c r="IKN68" s="20"/>
      <c r="IKO68" s="20"/>
      <c r="IKP68" s="20"/>
      <c r="IKQ68" s="20"/>
      <c r="IKR68" s="20"/>
      <c r="IKS68" s="20"/>
      <c r="IKT68" s="20"/>
      <c r="IKU68" s="20"/>
      <c r="IKV68" s="20"/>
      <c r="IKW68" s="20"/>
      <c r="IKX68" s="20"/>
      <c r="IKY68" s="20"/>
      <c r="IKZ68" s="20"/>
      <c r="ILA68" s="20"/>
      <c r="ILB68" s="20"/>
      <c r="ILC68" s="20"/>
      <c r="ILD68" s="20"/>
      <c r="ILE68" s="20"/>
      <c r="ILF68" s="20"/>
      <c r="ILG68" s="20"/>
      <c r="ILH68" s="20"/>
      <c r="ILI68" s="20"/>
      <c r="ILJ68" s="20"/>
      <c r="ILK68" s="20"/>
      <c r="ILL68" s="20"/>
      <c r="ILM68" s="20"/>
      <c r="ILN68" s="20"/>
      <c r="ILO68" s="20"/>
      <c r="ILP68" s="20"/>
      <c r="ILQ68" s="20"/>
      <c r="ILR68" s="20"/>
      <c r="ILS68" s="20"/>
      <c r="ILT68" s="20"/>
      <c r="ILU68" s="20"/>
      <c r="ILV68" s="20"/>
      <c r="ILW68" s="20"/>
      <c r="ILX68" s="20"/>
      <c r="ILY68" s="20"/>
      <c r="ILZ68" s="20"/>
      <c r="IMA68" s="20"/>
      <c r="IMB68" s="20"/>
      <c r="IMC68" s="20"/>
      <c r="IMD68" s="20"/>
      <c r="IME68" s="20"/>
      <c r="IMF68" s="20"/>
      <c r="IMG68" s="20"/>
      <c r="IMH68" s="20"/>
      <c r="IMI68" s="20"/>
      <c r="IMJ68" s="20"/>
      <c r="IMK68" s="20"/>
      <c r="IML68" s="20"/>
      <c r="IMM68" s="20"/>
      <c r="IMN68" s="20"/>
      <c r="IMO68" s="20"/>
      <c r="IMP68" s="20"/>
      <c r="IMQ68" s="20"/>
      <c r="IMR68" s="20"/>
      <c r="IMS68" s="20"/>
      <c r="IMT68" s="20"/>
      <c r="IMU68" s="20"/>
      <c r="IMV68" s="20"/>
      <c r="IMW68" s="20"/>
      <c r="IMX68" s="20"/>
      <c r="IMY68" s="20"/>
      <c r="IMZ68" s="20"/>
      <c r="INA68" s="20"/>
      <c r="INB68" s="20"/>
      <c r="INC68" s="20"/>
      <c r="IND68" s="20"/>
      <c r="INE68" s="20"/>
      <c r="INF68" s="20"/>
      <c r="ING68" s="20"/>
      <c r="INH68" s="20"/>
      <c r="INI68" s="20"/>
      <c r="INJ68" s="20"/>
      <c r="INK68" s="20"/>
      <c r="INL68" s="20"/>
      <c r="INM68" s="20"/>
      <c r="INN68" s="20"/>
      <c r="INO68" s="20"/>
      <c r="INP68" s="20"/>
      <c r="INQ68" s="20"/>
      <c r="INR68" s="20"/>
      <c r="INS68" s="20"/>
      <c r="INT68" s="20"/>
      <c r="INU68" s="20"/>
      <c r="INV68" s="20"/>
      <c r="INW68" s="20"/>
      <c r="INX68" s="20"/>
      <c r="INY68" s="20"/>
      <c r="INZ68" s="20"/>
      <c r="IOA68" s="20"/>
      <c r="IOB68" s="20"/>
      <c r="IOC68" s="20"/>
      <c r="IOD68" s="20"/>
      <c r="IOE68" s="20"/>
      <c r="IOF68" s="20"/>
      <c r="IOG68" s="20"/>
      <c r="IOH68" s="20"/>
      <c r="IOI68" s="20"/>
      <c r="IOJ68" s="20"/>
      <c r="IOK68" s="20"/>
      <c r="IOL68" s="20"/>
      <c r="IOM68" s="20"/>
      <c r="ION68" s="20"/>
      <c r="IOO68" s="20"/>
      <c r="IOP68" s="20"/>
      <c r="IOQ68" s="20"/>
      <c r="IOR68" s="20"/>
      <c r="IOS68" s="20"/>
      <c r="IOT68" s="20"/>
      <c r="IOU68" s="20"/>
      <c r="IOV68" s="20"/>
      <c r="IOW68" s="20"/>
      <c r="IOX68" s="20"/>
      <c r="IOY68" s="20"/>
      <c r="IOZ68" s="20"/>
      <c r="IPA68" s="20"/>
      <c r="IPB68" s="20"/>
      <c r="IPC68" s="20"/>
      <c r="IPD68" s="20"/>
      <c r="IPE68" s="20"/>
      <c r="IPF68" s="20"/>
      <c r="IPG68" s="20"/>
      <c r="IPH68" s="20"/>
      <c r="IPI68" s="20"/>
      <c r="IPJ68" s="20"/>
      <c r="IPK68" s="20"/>
      <c r="IPL68" s="20"/>
      <c r="IPM68" s="20"/>
      <c r="IPN68" s="20"/>
      <c r="IPO68" s="20"/>
      <c r="IPP68" s="20"/>
      <c r="IPQ68" s="20"/>
      <c r="IPR68" s="20"/>
      <c r="IPS68" s="20"/>
      <c r="IPT68" s="20"/>
      <c r="IPU68" s="20"/>
      <c r="IPV68" s="20"/>
      <c r="IPW68" s="20"/>
      <c r="IPX68" s="20"/>
      <c r="IPY68" s="20"/>
      <c r="IPZ68" s="20"/>
      <c r="IQA68" s="20"/>
      <c r="IQB68" s="20"/>
      <c r="IQC68" s="20"/>
      <c r="IQD68" s="20"/>
      <c r="IQE68" s="20"/>
      <c r="IQF68" s="20"/>
      <c r="IQG68" s="20"/>
      <c r="IQH68" s="20"/>
      <c r="IQI68" s="20"/>
      <c r="IQJ68" s="20"/>
      <c r="IQK68" s="20"/>
      <c r="IQL68" s="20"/>
      <c r="IQM68" s="20"/>
      <c r="IQN68" s="20"/>
      <c r="IQO68" s="20"/>
      <c r="IQP68" s="20"/>
      <c r="IQQ68" s="20"/>
      <c r="IQR68" s="20"/>
      <c r="IQS68" s="20"/>
      <c r="IQT68" s="20"/>
      <c r="IQU68" s="20"/>
      <c r="IQV68" s="20"/>
      <c r="IQW68" s="20"/>
      <c r="IQX68" s="20"/>
      <c r="IQY68" s="20"/>
      <c r="IQZ68" s="20"/>
      <c r="IRA68" s="20"/>
      <c r="IRB68" s="20"/>
      <c r="IRC68" s="20"/>
      <c r="IRD68" s="20"/>
      <c r="IRE68" s="20"/>
      <c r="IRF68" s="20"/>
      <c r="IRG68" s="20"/>
      <c r="IRH68" s="20"/>
      <c r="IRI68" s="20"/>
      <c r="IRJ68" s="20"/>
      <c r="IRK68" s="20"/>
      <c r="IRL68" s="20"/>
      <c r="IRM68" s="20"/>
      <c r="IRN68" s="20"/>
      <c r="IRO68" s="20"/>
      <c r="IRP68" s="20"/>
      <c r="IRQ68" s="20"/>
      <c r="IRR68" s="20"/>
      <c r="IRS68" s="20"/>
      <c r="IRT68" s="20"/>
      <c r="IRU68" s="20"/>
      <c r="IRV68" s="20"/>
      <c r="IRW68" s="20"/>
      <c r="IRX68" s="20"/>
      <c r="IRY68" s="20"/>
      <c r="IRZ68" s="20"/>
      <c r="ISA68" s="20"/>
      <c r="ISB68" s="20"/>
      <c r="ISC68" s="20"/>
      <c r="ISD68" s="20"/>
      <c r="ISE68" s="20"/>
      <c r="ISF68" s="20"/>
      <c r="ISG68" s="20"/>
      <c r="ISH68" s="20"/>
      <c r="ISI68" s="20"/>
      <c r="ISJ68" s="20"/>
      <c r="ISK68" s="20"/>
      <c r="ISL68" s="20"/>
      <c r="ISM68" s="20"/>
      <c r="ISN68" s="20"/>
      <c r="ISO68" s="20"/>
      <c r="ISP68" s="20"/>
      <c r="ISQ68" s="20"/>
      <c r="ISR68" s="20"/>
      <c r="ISS68" s="20"/>
      <c r="IST68" s="20"/>
      <c r="ISU68" s="20"/>
      <c r="ISV68" s="20"/>
      <c r="ISW68" s="20"/>
      <c r="ISX68" s="20"/>
      <c r="ISY68" s="20"/>
      <c r="ISZ68" s="20"/>
      <c r="ITA68" s="20"/>
      <c r="ITB68" s="20"/>
      <c r="ITC68" s="20"/>
      <c r="ITD68" s="20"/>
      <c r="ITE68" s="20"/>
      <c r="ITF68" s="20"/>
      <c r="ITG68" s="20"/>
      <c r="ITH68" s="20"/>
      <c r="ITI68" s="20"/>
      <c r="ITJ68" s="20"/>
      <c r="ITK68" s="20"/>
      <c r="ITL68" s="20"/>
      <c r="ITM68" s="20"/>
      <c r="ITN68" s="20"/>
      <c r="ITO68" s="20"/>
      <c r="ITP68" s="20"/>
      <c r="ITQ68" s="20"/>
      <c r="ITR68" s="20"/>
      <c r="ITS68" s="20"/>
      <c r="ITT68" s="20"/>
      <c r="ITU68" s="20"/>
      <c r="ITV68" s="20"/>
      <c r="ITW68" s="20"/>
      <c r="ITX68" s="20"/>
      <c r="ITY68" s="20"/>
      <c r="ITZ68" s="20"/>
      <c r="IUA68" s="20"/>
      <c r="IUB68" s="20"/>
      <c r="IUC68" s="20"/>
      <c r="IUD68" s="20"/>
      <c r="IUE68" s="20"/>
      <c r="IUF68" s="20"/>
      <c r="IUG68" s="20"/>
      <c r="IUH68" s="20"/>
      <c r="IUI68" s="20"/>
      <c r="IUJ68" s="20"/>
      <c r="IUK68" s="20"/>
      <c r="IUL68" s="20"/>
      <c r="IUM68" s="20"/>
      <c r="IUN68" s="20"/>
      <c r="IUO68" s="20"/>
      <c r="IUP68" s="20"/>
      <c r="IUQ68" s="20"/>
      <c r="IUR68" s="20"/>
      <c r="IUS68" s="20"/>
      <c r="IUT68" s="20"/>
      <c r="IUU68" s="20"/>
      <c r="IUV68" s="20"/>
      <c r="IUW68" s="20"/>
      <c r="IUX68" s="20"/>
      <c r="IUY68" s="20"/>
      <c r="IUZ68" s="20"/>
      <c r="IVA68" s="20"/>
      <c r="IVB68" s="20"/>
      <c r="IVC68" s="20"/>
      <c r="IVD68" s="20"/>
      <c r="IVE68" s="20"/>
      <c r="IVF68" s="20"/>
      <c r="IVG68" s="20"/>
      <c r="IVH68" s="20"/>
      <c r="IVI68" s="20"/>
      <c r="IVJ68" s="20"/>
      <c r="IVK68" s="20"/>
      <c r="IVL68" s="20"/>
      <c r="IVM68" s="20"/>
      <c r="IVN68" s="20"/>
      <c r="IVO68" s="20"/>
      <c r="IVP68" s="20"/>
      <c r="IVQ68" s="20"/>
      <c r="IVR68" s="20"/>
      <c r="IVS68" s="20"/>
      <c r="IVT68" s="20"/>
      <c r="IVU68" s="20"/>
      <c r="IVV68" s="20"/>
      <c r="IVW68" s="20"/>
      <c r="IVX68" s="20"/>
      <c r="IVY68" s="20"/>
      <c r="IVZ68" s="20"/>
      <c r="IWA68" s="20"/>
      <c r="IWB68" s="20"/>
      <c r="IWC68" s="20"/>
      <c r="IWD68" s="20"/>
      <c r="IWE68" s="20"/>
      <c r="IWF68" s="20"/>
      <c r="IWG68" s="20"/>
      <c r="IWH68" s="20"/>
      <c r="IWI68" s="20"/>
      <c r="IWJ68" s="20"/>
      <c r="IWK68" s="20"/>
      <c r="IWL68" s="20"/>
      <c r="IWM68" s="20"/>
      <c r="IWN68" s="20"/>
      <c r="IWO68" s="20"/>
      <c r="IWP68" s="20"/>
      <c r="IWQ68" s="20"/>
      <c r="IWR68" s="20"/>
      <c r="IWS68" s="20"/>
      <c r="IWT68" s="20"/>
      <c r="IWU68" s="20"/>
      <c r="IWV68" s="20"/>
      <c r="IWW68" s="20"/>
      <c r="IWX68" s="20"/>
      <c r="IWY68" s="20"/>
      <c r="IWZ68" s="20"/>
      <c r="IXA68" s="20"/>
      <c r="IXB68" s="20"/>
      <c r="IXC68" s="20"/>
      <c r="IXD68" s="20"/>
      <c r="IXE68" s="20"/>
      <c r="IXF68" s="20"/>
      <c r="IXG68" s="20"/>
      <c r="IXH68" s="20"/>
      <c r="IXI68" s="20"/>
      <c r="IXJ68" s="20"/>
      <c r="IXK68" s="20"/>
      <c r="IXL68" s="20"/>
      <c r="IXM68" s="20"/>
      <c r="IXN68" s="20"/>
      <c r="IXO68" s="20"/>
      <c r="IXP68" s="20"/>
      <c r="IXQ68" s="20"/>
      <c r="IXR68" s="20"/>
      <c r="IXS68" s="20"/>
      <c r="IXT68" s="20"/>
      <c r="IXU68" s="20"/>
      <c r="IXV68" s="20"/>
      <c r="IXW68" s="20"/>
      <c r="IXX68" s="20"/>
      <c r="IXY68" s="20"/>
      <c r="IXZ68" s="20"/>
      <c r="IYA68" s="20"/>
      <c r="IYB68" s="20"/>
      <c r="IYC68" s="20"/>
      <c r="IYD68" s="20"/>
      <c r="IYE68" s="20"/>
      <c r="IYF68" s="20"/>
      <c r="IYG68" s="20"/>
      <c r="IYH68" s="20"/>
      <c r="IYI68" s="20"/>
      <c r="IYJ68" s="20"/>
      <c r="IYK68" s="20"/>
      <c r="IYL68" s="20"/>
      <c r="IYM68" s="20"/>
      <c r="IYN68" s="20"/>
      <c r="IYO68" s="20"/>
      <c r="IYP68" s="20"/>
      <c r="IYQ68" s="20"/>
      <c r="IYR68" s="20"/>
      <c r="IYS68" s="20"/>
      <c r="IYT68" s="20"/>
      <c r="IYU68" s="20"/>
      <c r="IYV68" s="20"/>
      <c r="IYW68" s="20"/>
      <c r="IYX68" s="20"/>
      <c r="IYY68" s="20"/>
      <c r="IYZ68" s="20"/>
      <c r="IZA68" s="20"/>
      <c r="IZB68" s="20"/>
      <c r="IZC68" s="20"/>
      <c r="IZD68" s="20"/>
      <c r="IZE68" s="20"/>
      <c r="IZF68" s="20"/>
      <c r="IZG68" s="20"/>
      <c r="IZH68" s="20"/>
      <c r="IZI68" s="20"/>
      <c r="IZJ68" s="20"/>
      <c r="IZK68" s="20"/>
      <c r="IZL68" s="20"/>
      <c r="IZM68" s="20"/>
      <c r="IZN68" s="20"/>
      <c r="IZO68" s="20"/>
      <c r="IZP68" s="20"/>
      <c r="IZQ68" s="20"/>
      <c r="IZR68" s="20"/>
      <c r="IZS68" s="20"/>
      <c r="IZT68" s="20"/>
      <c r="IZU68" s="20"/>
      <c r="IZV68" s="20"/>
      <c r="IZW68" s="20"/>
      <c r="IZX68" s="20"/>
      <c r="IZY68" s="20"/>
      <c r="IZZ68" s="20"/>
      <c r="JAA68" s="20"/>
      <c r="JAB68" s="20"/>
      <c r="JAC68" s="20"/>
      <c r="JAD68" s="20"/>
      <c r="JAE68" s="20"/>
      <c r="JAF68" s="20"/>
      <c r="JAG68" s="20"/>
      <c r="JAH68" s="20"/>
      <c r="JAI68" s="20"/>
      <c r="JAJ68" s="20"/>
      <c r="JAK68" s="20"/>
      <c r="JAL68" s="20"/>
      <c r="JAM68" s="20"/>
      <c r="JAN68" s="20"/>
      <c r="JAO68" s="20"/>
      <c r="JAP68" s="20"/>
      <c r="JAQ68" s="20"/>
      <c r="JAR68" s="20"/>
      <c r="JAS68" s="20"/>
      <c r="JAT68" s="20"/>
      <c r="JAU68" s="20"/>
      <c r="JAV68" s="20"/>
      <c r="JAW68" s="20"/>
      <c r="JAX68" s="20"/>
      <c r="JAY68" s="20"/>
      <c r="JAZ68" s="20"/>
      <c r="JBA68" s="20"/>
      <c r="JBB68" s="20"/>
      <c r="JBC68" s="20"/>
      <c r="JBD68" s="20"/>
      <c r="JBE68" s="20"/>
      <c r="JBF68" s="20"/>
      <c r="JBG68" s="20"/>
      <c r="JBH68" s="20"/>
      <c r="JBI68" s="20"/>
      <c r="JBJ68" s="20"/>
      <c r="JBK68" s="20"/>
      <c r="JBL68" s="20"/>
      <c r="JBM68" s="20"/>
      <c r="JBN68" s="20"/>
      <c r="JBO68" s="20"/>
      <c r="JBP68" s="20"/>
      <c r="JBQ68" s="20"/>
      <c r="JBR68" s="20"/>
      <c r="JBS68" s="20"/>
      <c r="JBT68" s="20"/>
      <c r="JBU68" s="20"/>
      <c r="JBV68" s="20"/>
      <c r="JBW68" s="20"/>
      <c r="JBX68" s="20"/>
      <c r="JBY68" s="20"/>
      <c r="JBZ68" s="20"/>
      <c r="JCA68" s="20"/>
      <c r="JCB68" s="20"/>
      <c r="JCC68" s="20"/>
      <c r="JCD68" s="20"/>
      <c r="JCE68" s="20"/>
      <c r="JCF68" s="20"/>
      <c r="JCG68" s="20"/>
      <c r="JCH68" s="20"/>
      <c r="JCI68" s="20"/>
      <c r="JCJ68" s="20"/>
      <c r="JCK68" s="20"/>
      <c r="JCL68" s="20"/>
      <c r="JCM68" s="20"/>
      <c r="JCN68" s="20"/>
      <c r="JCO68" s="20"/>
      <c r="JCP68" s="20"/>
      <c r="JCQ68" s="20"/>
      <c r="JCR68" s="20"/>
      <c r="JCS68" s="20"/>
      <c r="JCT68" s="20"/>
      <c r="JCU68" s="20"/>
      <c r="JCV68" s="20"/>
      <c r="JCW68" s="20"/>
      <c r="JCX68" s="20"/>
      <c r="JCY68" s="20"/>
      <c r="JCZ68" s="20"/>
      <c r="JDA68" s="20"/>
      <c r="JDB68" s="20"/>
      <c r="JDC68" s="20"/>
      <c r="JDD68" s="20"/>
      <c r="JDE68" s="20"/>
      <c r="JDF68" s="20"/>
      <c r="JDG68" s="20"/>
      <c r="JDH68" s="20"/>
      <c r="JDI68" s="20"/>
      <c r="JDJ68" s="20"/>
      <c r="JDK68" s="20"/>
      <c r="JDL68" s="20"/>
      <c r="JDM68" s="20"/>
      <c r="JDN68" s="20"/>
      <c r="JDO68" s="20"/>
      <c r="JDP68" s="20"/>
      <c r="JDQ68" s="20"/>
      <c r="JDR68" s="20"/>
      <c r="JDS68" s="20"/>
      <c r="JDT68" s="20"/>
      <c r="JDU68" s="20"/>
      <c r="JDV68" s="20"/>
      <c r="JDW68" s="20"/>
      <c r="JDX68" s="20"/>
      <c r="JDY68" s="20"/>
      <c r="JDZ68" s="20"/>
      <c r="JEA68" s="20"/>
      <c r="JEB68" s="20"/>
      <c r="JEC68" s="20"/>
      <c r="JED68" s="20"/>
      <c r="JEE68" s="20"/>
      <c r="JEF68" s="20"/>
      <c r="JEG68" s="20"/>
      <c r="JEH68" s="20"/>
      <c r="JEI68" s="20"/>
      <c r="JEJ68" s="20"/>
      <c r="JEK68" s="20"/>
      <c r="JEL68" s="20"/>
      <c r="JEM68" s="20"/>
      <c r="JEN68" s="20"/>
      <c r="JEO68" s="20"/>
      <c r="JEP68" s="20"/>
      <c r="JEQ68" s="20"/>
      <c r="JER68" s="20"/>
      <c r="JES68" s="20"/>
      <c r="JET68" s="20"/>
      <c r="JEU68" s="20"/>
      <c r="JEV68" s="20"/>
      <c r="JEW68" s="20"/>
      <c r="JEX68" s="20"/>
      <c r="JEY68" s="20"/>
      <c r="JEZ68" s="20"/>
      <c r="JFA68" s="20"/>
      <c r="JFB68" s="20"/>
      <c r="JFC68" s="20"/>
      <c r="JFD68" s="20"/>
      <c r="JFE68" s="20"/>
      <c r="JFF68" s="20"/>
      <c r="JFG68" s="20"/>
      <c r="JFH68" s="20"/>
      <c r="JFI68" s="20"/>
      <c r="JFJ68" s="20"/>
      <c r="JFK68" s="20"/>
      <c r="JFL68" s="20"/>
      <c r="JFM68" s="20"/>
      <c r="JFN68" s="20"/>
      <c r="JFO68" s="20"/>
      <c r="JFP68" s="20"/>
      <c r="JFQ68" s="20"/>
      <c r="JFR68" s="20"/>
      <c r="JFS68" s="20"/>
      <c r="JFT68" s="20"/>
      <c r="JFU68" s="20"/>
      <c r="JFV68" s="20"/>
      <c r="JFW68" s="20"/>
      <c r="JFX68" s="20"/>
      <c r="JFY68" s="20"/>
      <c r="JFZ68" s="20"/>
      <c r="JGA68" s="20"/>
      <c r="JGB68" s="20"/>
      <c r="JGC68" s="20"/>
      <c r="JGD68" s="20"/>
      <c r="JGE68" s="20"/>
      <c r="JGF68" s="20"/>
      <c r="JGG68" s="20"/>
      <c r="JGH68" s="20"/>
      <c r="JGI68" s="20"/>
      <c r="JGJ68" s="20"/>
      <c r="JGK68" s="20"/>
      <c r="JGL68" s="20"/>
      <c r="JGM68" s="20"/>
      <c r="JGN68" s="20"/>
      <c r="JGO68" s="20"/>
      <c r="JGP68" s="20"/>
      <c r="JGQ68" s="20"/>
      <c r="JGR68" s="20"/>
      <c r="JGS68" s="20"/>
      <c r="JGT68" s="20"/>
      <c r="JGU68" s="20"/>
      <c r="JGV68" s="20"/>
      <c r="JGW68" s="20"/>
      <c r="JGX68" s="20"/>
      <c r="JGY68" s="20"/>
      <c r="JGZ68" s="20"/>
      <c r="JHA68" s="20"/>
      <c r="JHB68" s="20"/>
      <c r="JHC68" s="20"/>
      <c r="JHD68" s="20"/>
      <c r="JHE68" s="20"/>
      <c r="JHF68" s="20"/>
      <c r="JHG68" s="20"/>
      <c r="JHH68" s="20"/>
      <c r="JHI68" s="20"/>
      <c r="JHJ68" s="20"/>
      <c r="JHK68" s="20"/>
      <c r="JHL68" s="20"/>
      <c r="JHM68" s="20"/>
      <c r="JHN68" s="20"/>
      <c r="JHO68" s="20"/>
      <c r="JHP68" s="20"/>
      <c r="JHQ68" s="20"/>
      <c r="JHR68" s="20"/>
      <c r="JHS68" s="20"/>
      <c r="JHT68" s="20"/>
      <c r="JHU68" s="20"/>
      <c r="JHV68" s="20"/>
      <c r="JHW68" s="20"/>
      <c r="JHX68" s="20"/>
      <c r="JHY68" s="20"/>
      <c r="JHZ68" s="20"/>
      <c r="JIA68" s="20"/>
      <c r="JIB68" s="20"/>
      <c r="JIC68" s="20"/>
      <c r="JID68" s="20"/>
      <c r="JIE68" s="20"/>
      <c r="JIF68" s="20"/>
      <c r="JIG68" s="20"/>
      <c r="JIH68" s="20"/>
      <c r="JII68" s="20"/>
      <c r="JIJ68" s="20"/>
      <c r="JIK68" s="20"/>
      <c r="JIL68" s="20"/>
      <c r="JIM68" s="20"/>
      <c r="JIN68" s="20"/>
      <c r="JIO68" s="20"/>
      <c r="JIP68" s="20"/>
      <c r="JIQ68" s="20"/>
      <c r="JIR68" s="20"/>
      <c r="JIS68" s="20"/>
      <c r="JIT68" s="20"/>
      <c r="JIU68" s="20"/>
      <c r="JIV68" s="20"/>
      <c r="JIW68" s="20"/>
      <c r="JIX68" s="20"/>
      <c r="JIY68" s="20"/>
      <c r="JIZ68" s="20"/>
      <c r="JJA68" s="20"/>
      <c r="JJB68" s="20"/>
      <c r="JJC68" s="20"/>
      <c r="JJD68" s="20"/>
      <c r="JJE68" s="20"/>
      <c r="JJF68" s="20"/>
      <c r="JJG68" s="20"/>
      <c r="JJH68" s="20"/>
      <c r="JJI68" s="20"/>
      <c r="JJJ68" s="20"/>
      <c r="JJK68" s="20"/>
      <c r="JJL68" s="20"/>
      <c r="JJM68" s="20"/>
      <c r="JJN68" s="20"/>
      <c r="JJO68" s="20"/>
      <c r="JJP68" s="20"/>
      <c r="JJQ68" s="20"/>
      <c r="JJR68" s="20"/>
      <c r="JJS68" s="20"/>
      <c r="JJT68" s="20"/>
      <c r="JJU68" s="20"/>
      <c r="JJV68" s="20"/>
      <c r="JJW68" s="20"/>
      <c r="JJX68" s="20"/>
      <c r="JJY68" s="20"/>
      <c r="JJZ68" s="20"/>
      <c r="JKA68" s="20"/>
      <c r="JKB68" s="20"/>
      <c r="JKC68" s="20"/>
      <c r="JKD68" s="20"/>
      <c r="JKE68" s="20"/>
      <c r="JKF68" s="20"/>
      <c r="JKG68" s="20"/>
      <c r="JKH68" s="20"/>
      <c r="JKI68" s="20"/>
      <c r="JKJ68" s="20"/>
      <c r="JKK68" s="20"/>
      <c r="JKL68" s="20"/>
      <c r="JKM68" s="20"/>
      <c r="JKN68" s="20"/>
      <c r="JKO68" s="20"/>
      <c r="JKP68" s="20"/>
      <c r="JKQ68" s="20"/>
      <c r="JKR68" s="20"/>
      <c r="JKS68" s="20"/>
      <c r="JKT68" s="20"/>
      <c r="JKU68" s="20"/>
      <c r="JKV68" s="20"/>
      <c r="JKW68" s="20"/>
      <c r="JKX68" s="20"/>
      <c r="JKY68" s="20"/>
      <c r="JKZ68" s="20"/>
      <c r="JLA68" s="20"/>
      <c r="JLB68" s="20"/>
      <c r="JLC68" s="20"/>
      <c r="JLD68" s="20"/>
      <c r="JLE68" s="20"/>
      <c r="JLF68" s="20"/>
      <c r="JLG68" s="20"/>
      <c r="JLH68" s="20"/>
      <c r="JLI68" s="20"/>
      <c r="JLJ68" s="20"/>
      <c r="JLK68" s="20"/>
      <c r="JLL68" s="20"/>
      <c r="JLM68" s="20"/>
      <c r="JLN68" s="20"/>
      <c r="JLO68" s="20"/>
      <c r="JLP68" s="20"/>
      <c r="JLQ68" s="20"/>
      <c r="JLR68" s="20"/>
      <c r="JLS68" s="20"/>
      <c r="JLT68" s="20"/>
      <c r="JLU68" s="20"/>
      <c r="JLV68" s="20"/>
      <c r="JLW68" s="20"/>
      <c r="JLX68" s="20"/>
      <c r="JLY68" s="20"/>
      <c r="JLZ68" s="20"/>
      <c r="JMA68" s="20"/>
      <c r="JMB68" s="20"/>
      <c r="JMC68" s="20"/>
      <c r="JMD68" s="20"/>
      <c r="JME68" s="20"/>
      <c r="JMF68" s="20"/>
      <c r="JMG68" s="20"/>
      <c r="JMH68" s="20"/>
      <c r="JMI68" s="20"/>
      <c r="JMJ68" s="20"/>
      <c r="JMK68" s="20"/>
      <c r="JML68" s="20"/>
      <c r="JMM68" s="20"/>
      <c r="JMN68" s="20"/>
      <c r="JMO68" s="20"/>
      <c r="JMP68" s="20"/>
      <c r="JMQ68" s="20"/>
      <c r="JMR68" s="20"/>
      <c r="JMS68" s="20"/>
      <c r="JMT68" s="20"/>
      <c r="JMU68" s="20"/>
      <c r="JMV68" s="20"/>
      <c r="JMW68" s="20"/>
      <c r="JMX68" s="20"/>
      <c r="JMY68" s="20"/>
      <c r="JMZ68" s="20"/>
      <c r="JNA68" s="20"/>
      <c r="JNB68" s="20"/>
      <c r="JNC68" s="20"/>
      <c r="JND68" s="20"/>
      <c r="JNE68" s="20"/>
      <c r="JNF68" s="20"/>
      <c r="JNG68" s="20"/>
      <c r="JNH68" s="20"/>
      <c r="JNI68" s="20"/>
      <c r="JNJ68" s="20"/>
      <c r="JNK68" s="20"/>
      <c r="JNL68" s="20"/>
      <c r="JNM68" s="20"/>
      <c r="JNN68" s="20"/>
      <c r="JNO68" s="20"/>
      <c r="JNP68" s="20"/>
      <c r="JNQ68" s="20"/>
      <c r="JNR68" s="20"/>
      <c r="JNS68" s="20"/>
      <c r="JNT68" s="20"/>
      <c r="JNU68" s="20"/>
      <c r="JNV68" s="20"/>
      <c r="JNW68" s="20"/>
      <c r="JNX68" s="20"/>
      <c r="JNY68" s="20"/>
      <c r="JNZ68" s="20"/>
      <c r="JOA68" s="20"/>
      <c r="JOB68" s="20"/>
      <c r="JOC68" s="20"/>
      <c r="JOD68" s="20"/>
      <c r="JOE68" s="20"/>
      <c r="JOF68" s="20"/>
      <c r="JOG68" s="20"/>
      <c r="JOH68" s="20"/>
      <c r="JOI68" s="20"/>
      <c r="JOJ68" s="20"/>
      <c r="JOK68" s="20"/>
      <c r="JOL68" s="20"/>
      <c r="JOM68" s="20"/>
      <c r="JON68" s="20"/>
      <c r="JOO68" s="20"/>
      <c r="JOP68" s="20"/>
      <c r="JOQ68" s="20"/>
      <c r="JOR68" s="20"/>
      <c r="JOS68" s="20"/>
      <c r="JOT68" s="20"/>
      <c r="JOU68" s="20"/>
      <c r="JOV68" s="20"/>
      <c r="JOW68" s="20"/>
      <c r="JOX68" s="20"/>
      <c r="JOY68" s="20"/>
      <c r="JOZ68" s="20"/>
      <c r="JPA68" s="20"/>
      <c r="JPB68" s="20"/>
      <c r="JPC68" s="20"/>
      <c r="JPD68" s="20"/>
      <c r="JPE68" s="20"/>
      <c r="JPF68" s="20"/>
      <c r="JPG68" s="20"/>
      <c r="JPH68" s="20"/>
      <c r="JPI68" s="20"/>
      <c r="JPJ68" s="20"/>
      <c r="JPK68" s="20"/>
      <c r="JPL68" s="20"/>
      <c r="JPM68" s="20"/>
      <c r="JPN68" s="20"/>
      <c r="JPO68" s="20"/>
      <c r="JPP68" s="20"/>
      <c r="JPQ68" s="20"/>
      <c r="JPR68" s="20"/>
      <c r="JPS68" s="20"/>
      <c r="JPT68" s="20"/>
      <c r="JPU68" s="20"/>
      <c r="JPV68" s="20"/>
      <c r="JPW68" s="20"/>
      <c r="JPX68" s="20"/>
      <c r="JPY68" s="20"/>
      <c r="JPZ68" s="20"/>
      <c r="JQA68" s="20"/>
      <c r="JQB68" s="20"/>
      <c r="JQC68" s="20"/>
      <c r="JQD68" s="20"/>
      <c r="JQE68" s="20"/>
      <c r="JQF68" s="20"/>
      <c r="JQG68" s="20"/>
      <c r="JQH68" s="20"/>
      <c r="JQI68" s="20"/>
      <c r="JQJ68" s="20"/>
      <c r="JQK68" s="20"/>
      <c r="JQL68" s="20"/>
      <c r="JQM68" s="20"/>
      <c r="JQN68" s="20"/>
      <c r="JQO68" s="20"/>
      <c r="JQP68" s="20"/>
      <c r="JQQ68" s="20"/>
      <c r="JQR68" s="20"/>
      <c r="JQS68" s="20"/>
      <c r="JQT68" s="20"/>
      <c r="JQU68" s="20"/>
      <c r="JQV68" s="20"/>
      <c r="JQW68" s="20"/>
      <c r="JQX68" s="20"/>
      <c r="JQY68" s="20"/>
      <c r="JQZ68" s="20"/>
      <c r="JRA68" s="20"/>
      <c r="JRB68" s="20"/>
      <c r="JRC68" s="20"/>
      <c r="JRD68" s="20"/>
      <c r="JRE68" s="20"/>
      <c r="JRF68" s="20"/>
      <c r="JRG68" s="20"/>
      <c r="JRH68" s="20"/>
      <c r="JRI68" s="20"/>
      <c r="JRJ68" s="20"/>
      <c r="JRK68" s="20"/>
      <c r="JRL68" s="20"/>
      <c r="JRM68" s="20"/>
      <c r="JRN68" s="20"/>
      <c r="JRO68" s="20"/>
      <c r="JRP68" s="20"/>
      <c r="JRQ68" s="20"/>
      <c r="JRR68" s="20"/>
      <c r="JRS68" s="20"/>
      <c r="JRT68" s="20"/>
      <c r="JRU68" s="20"/>
      <c r="JRV68" s="20"/>
      <c r="JRW68" s="20"/>
      <c r="JRX68" s="20"/>
      <c r="JRY68" s="20"/>
      <c r="JRZ68" s="20"/>
      <c r="JSA68" s="20"/>
      <c r="JSB68" s="20"/>
      <c r="JSC68" s="20"/>
      <c r="JSD68" s="20"/>
      <c r="JSE68" s="20"/>
      <c r="JSF68" s="20"/>
      <c r="JSG68" s="20"/>
      <c r="JSH68" s="20"/>
      <c r="JSI68" s="20"/>
      <c r="JSJ68" s="20"/>
      <c r="JSK68" s="20"/>
      <c r="JSL68" s="20"/>
      <c r="JSM68" s="20"/>
      <c r="JSN68" s="20"/>
      <c r="JSO68" s="20"/>
      <c r="JSP68" s="20"/>
      <c r="JSQ68" s="20"/>
      <c r="JSR68" s="20"/>
      <c r="JSS68" s="20"/>
      <c r="JST68" s="20"/>
      <c r="JSU68" s="20"/>
      <c r="JSV68" s="20"/>
      <c r="JSW68" s="20"/>
      <c r="JSX68" s="20"/>
      <c r="JSY68" s="20"/>
      <c r="JSZ68" s="20"/>
      <c r="JTA68" s="20"/>
      <c r="JTB68" s="20"/>
      <c r="JTC68" s="20"/>
      <c r="JTD68" s="20"/>
      <c r="JTE68" s="20"/>
      <c r="JTF68" s="20"/>
      <c r="JTG68" s="20"/>
      <c r="JTH68" s="20"/>
      <c r="JTI68" s="20"/>
      <c r="JTJ68" s="20"/>
      <c r="JTK68" s="20"/>
      <c r="JTL68" s="20"/>
      <c r="JTM68" s="20"/>
      <c r="JTN68" s="20"/>
      <c r="JTO68" s="20"/>
      <c r="JTP68" s="20"/>
      <c r="JTQ68" s="20"/>
      <c r="JTR68" s="20"/>
      <c r="JTS68" s="20"/>
      <c r="JTT68" s="20"/>
      <c r="JTU68" s="20"/>
      <c r="JTV68" s="20"/>
      <c r="JTW68" s="20"/>
      <c r="JTX68" s="20"/>
      <c r="JTY68" s="20"/>
      <c r="JTZ68" s="20"/>
      <c r="JUA68" s="20"/>
      <c r="JUB68" s="20"/>
      <c r="JUC68" s="20"/>
      <c r="JUD68" s="20"/>
      <c r="JUE68" s="20"/>
      <c r="JUF68" s="20"/>
      <c r="JUG68" s="20"/>
      <c r="JUH68" s="20"/>
      <c r="JUI68" s="20"/>
      <c r="JUJ68" s="20"/>
      <c r="JUK68" s="20"/>
      <c r="JUL68" s="20"/>
      <c r="JUM68" s="20"/>
      <c r="JUN68" s="20"/>
      <c r="JUO68" s="20"/>
      <c r="JUP68" s="20"/>
      <c r="JUQ68" s="20"/>
      <c r="JUR68" s="20"/>
      <c r="JUS68" s="20"/>
      <c r="JUT68" s="20"/>
      <c r="JUU68" s="20"/>
      <c r="JUV68" s="20"/>
      <c r="JUW68" s="20"/>
      <c r="JUX68" s="20"/>
      <c r="JUY68" s="20"/>
      <c r="JUZ68" s="20"/>
      <c r="JVA68" s="20"/>
      <c r="JVB68" s="20"/>
      <c r="JVC68" s="20"/>
      <c r="JVD68" s="20"/>
      <c r="JVE68" s="20"/>
      <c r="JVF68" s="20"/>
      <c r="JVG68" s="20"/>
      <c r="JVH68" s="20"/>
      <c r="JVI68" s="20"/>
      <c r="JVJ68" s="20"/>
      <c r="JVK68" s="20"/>
      <c r="JVL68" s="20"/>
      <c r="JVM68" s="20"/>
      <c r="JVN68" s="20"/>
      <c r="JVO68" s="20"/>
      <c r="JVP68" s="20"/>
      <c r="JVQ68" s="20"/>
      <c r="JVR68" s="20"/>
      <c r="JVS68" s="20"/>
      <c r="JVT68" s="20"/>
      <c r="JVU68" s="20"/>
      <c r="JVV68" s="20"/>
      <c r="JVW68" s="20"/>
      <c r="JVX68" s="20"/>
      <c r="JVY68" s="20"/>
      <c r="JVZ68" s="20"/>
      <c r="JWA68" s="20"/>
      <c r="JWB68" s="20"/>
      <c r="JWC68" s="20"/>
      <c r="JWD68" s="20"/>
      <c r="JWE68" s="20"/>
      <c r="JWF68" s="20"/>
      <c r="JWG68" s="20"/>
      <c r="JWH68" s="20"/>
      <c r="JWI68" s="20"/>
      <c r="JWJ68" s="20"/>
      <c r="JWK68" s="20"/>
      <c r="JWL68" s="20"/>
      <c r="JWM68" s="20"/>
      <c r="JWN68" s="20"/>
      <c r="JWO68" s="20"/>
      <c r="JWP68" s="20"/>
      <c r="JWQ68" s="20"/>
      <c r="JWR68" s="20"/>
      <c r="JWS68" s="20"/>
      <c r="JWT68" s="20"/>
      <c r="JWU68" s="20"/>
      <c r="JWV68" s="20"/>
      <c r="JWW68" s="20"/>
      <c r="JWX68" s="20"/>
      <c r="JWY68" s="20"/>
      <c r="JWZ68" s="20"/>
      <c r="JXA68" s="20"/>
      <c r="JXB68" s="20"/>
      <c r="JXC68" s="20"/>
      <c r="JXD68" s="20"/>
      <c r="JXE68" s="20"/>
      <c r="JXF68" s="20"/>
      <c r="JXG68" s="20"/>
      <c r="JXH68" s="20"/>
      <c r="JXI68" s="20"/>
      <c r="JXJ68" s="20"/>
      <c r="JXK68" s="20"/>
      <c r="JXL68" s="20"/>
      <c r="JXM68" s="20"/>
      <c r="JXN68" s="20"/>
      <c r="JXO68" s="20"/>
      <c r="JXP68" s="20"/>
      <c r="JXQ68" s="20"/>
      <c r="JXR68" s="20"/>
      <c r="JXS68" s="20"/>
      <c r="JXT68" s="20"/>
      <c r="JXU68" s="20"/>
      <c r="JXV68" s="20"/>
      <c r="JXW68" s="20"/>
      <c r="JXX68" s="20"/>
      <c r="JXY68" s="20"/>
      <c r="JXZ68" s="20"/>
      <c r="JYA68" s="20"/>
      <c r="JYB68" s="20"/>
      <c r="JYC68" s="20"/>
      <c r="JYD68" s="20"/>
      <c r="JYE68" s="20"/>
      <c r="JYF68" s="20"/>
      <c r="JYG68" s="20"/>
      <c r="JYH68" s="20"/>
      <c r="JYI68" s="20"/>
      <c r="JYJ68" s="20"/>
      <c r="JYK68" s="20"/>
      <c r="JYL68" s="20"/>
      <c r="JYM68" s="20"/>
      <c r="JYN68" s="20"/>
      <c r="JYO68" s="20"/>
      <c r="JYP68" s="20"/>
      <c r="JYQ68" s="20"/>
      <c r="JYR68" s="20"/>
      <c r="JYS68" s="20"/>
      <c r="JYT68" s="20"/>
      <c r="JYU68" s="20"/>
      <c r="JYV68" s="20"/>
      <c r="JYW68" s="20"/>
      <c r="JYX68" s="20"/>
      <c r="JYY68" s="20"/>
      <c r="JYZ68" s="20"/>
      <c r="JZA68" s="20"/>
      <c r="JZB68" s="20"/>
      <c r="JZC68" s="20"/>
      <c r="JZD68" s="20"/>
      <c r="JZE68" s="20"/>
      <c r="JZF68" s="20"/>
      <c r="JZG68" s="20"/>
      <c r="JZH68" s="20"/>
      <c r="JZI68" s="20"/>
      <c r="JZJ68" s="20"/>
      <c r="JZK68" s="20"/>
      <c r="JZL68" s="20"/>
      <c r="JZM68" s="20"/>
      <c r="JZN68" s="20"/>
      <c r="JZO68" s="20"/>
      <c r="JZP68" s="20"/>
      <c r="JZQ68" s="20"/>
      <c r="JZR68" s="20"/>
      <c r="JZS68" s="20"/>
      <c r="JZT68" s="20"/>
      <c r="JZU68" s="20"/>
      <c r="JZV68" s="20"/>
      <c r="JZW68" s="20"/>
      <c r="JZX68" s="20"/>
      <c r="JZY68" s="20"/>
      <c r="JZZ68" s="20"/>
      <c r="KAA68" s="20"/>
      <c r="KAB68" s="20"/>
      <c r="KAC68" s="20"/>
      <c r="KAD68" s="20"/>
      <c r="KAE68" s="20"/>
      <c r="KAF68" s="20"/>
      <c r="KAG68" s="20"/>
      <c r="KAH68" s="20"/>
      <c r="KAI68" s="20"/>
      <c r="KAJ68" s="20"/>
      <c r="KAK68" s="20"/>
      <c r="KAL68" s="20"/>
      <c r="KAM68" s="20"/>
      <c r="KAN68" s="20"/>
      <c r="KAO68" s="20"/>
      <c r="KAP68" s="20"/>
      <c r="KAQ68" s="20"/>
      <c r="KAR68" s="20"/>
      <c r="KAS68" s="20"/>
      <c r="KAT68" s="20"/>
      <c r="KAU68" s="20"/>
      <c r="KAV68" s="20"/>
      <c r="KAW68" s="20"/>
      <c r="KAX68" s="20"/>
      <c r="KAY68" s="20"/>
      <c r="KAZ68" s="20"/>
      <c r="KBA68" s="20"/>
      <c r="KBB68" s="20"/>
      <c r="KBC68" s="20"/>
      <c r="KBD68" s="20"/>
      <c r="KBE68" s="20"/>
      <c r="KBF68" s="20"/>
      <c r="KBG68" s="20"/>
      <c r="KBH68" s="20"/>
      <c r="KBI68" s="20"/>
      <c r="KBJ68" s="20"/>
      <c r="KBK68" s="20"/>
      <c r="KBL68" s="20"/>
      <c r="KBM68" s="20"/>
      <c r="KBN68" s="20"/>
      <c r="KBO68" s="20"/>
      <c r="KBP68" s="20"/>
      <c r="KBQ68" s="20"/>
      <c r="KBR68" s="20"/>
      <c r="KBS68" s="20"/>
      <c r="KBT68" s="20"/>
      <c r="KBU68" s="20"/>
      <c r="KBV68" s="20"/>
      <c r="KBW68" s="20"/>
      <c r="KBX68" s="20"/>
      <c r="KBY68" s="20"/>
      <c r="KBZ68" s="20"/>
      <c r="KCA68" s="20"/>
      <c r="KCB68" s="20"/>
      <c r="KCC68" s="20"/>
      <c r="KCD68" s="20"/>
      <c r="KCE68" s="20"/>
      <c r="KCF68" s="20"/>
      <c r="KCG68" s="20"/>
      <c r="KCH68" s="20"/>
      <c r="KCI68" s="20"/>
      <c r="KCJ68" s="20"/>
      <c r="KCK68" s="20"/>
      <c r="KCL68" s="20"/>
      <c r="KCM68" s="20"/>
      <c r="KCN68" s="20"/>
      <c r="KCO68" s="20"/>
      <c r="KCP68" s="20"/>
      <c r="KCQ68" s="20"/>
      <c r="KCR68" s="20"/>
      <c r="KCS68" s="20"/>
      <c r="KCT68" s="20"/>
      <c r="KCU68" s="20"/>
      <c r="KCV68" s="20"/>
      <c r="KCW68" s="20"/>
      <c r="KCX68" s="20"/>
      <c r="KCY68" s="20"/>
      <c r="KCZ68" s="20"/>
      <c r="KDA68" s="20"/>
      <c r="KDB68" s="20"/>
      <c r="KDC68" s="20"/>
      <c r="KDD68" s="20"/>
      <c r="KDE68" s="20"/>
      <c r="KDF68" s="20"/>
      <c r="KDG68" s="20"/>
      <c r="KDH68" s="20"/>
      <c r="KDI68" s="20"/>
      <c r="KDJ68" s="20"/>
      <c r="KDK68" s="20"/>
      <c r="KDL68" s="20"/>
      <c r="KDM68" s="20"/>
      <c r="KDN68" s="20"/>
      <c r="KDO68" s="20"/>
      <c r="KDP68" s="20"/>
      <c r="KDQ68" s="20"/>
      <c r="KDR68" s="20"/>
      <c r="KDS68" s="20"/>
      <c r="KDT68" s="20"/>
      <c r="KDU68" s="20"/>
      <c r="KDV68" s="20"/>
      <c r="KDW68" s="20"/>
      <c r="KDX68" s="20"/>
      <c r="KDY68" s="20"/>
      <c r="KDZ68" s="20"/>
      <c r="KEA68" s="20"/>
      <c r="KEB68" s="20"/>
      <c r="KEC68" s="20"/>
      <c r="KED68" s="20"/>
      <c r="KEE68" s="20"/>
      <c r="KEF68" s="20"/>
      <c r="KEG68" s="20"/>
      <c r="KEH68" s="20"/>
      <c r="KEI68" s="20"/>
      <c r="KEJ68" s="20"/>
      <c r="KEK68" s="20"/>
      <c r="KEL68" s="20"/>
      <c r="KEM68" s="20"/>
      <c r="KEN68" s="20"/>
      <c r="KEO68" s="20"/>
      <c r="KEP68" s="20"/>
      <c r="KEQ68" s="20"/>
      <c r="KER68" s="20"/>
      <c r="KES68" s="20"/>
      <c r="KET68" s="20"/>
      <c r="KEU68" s="20"/>
      <c r="KEV68" s="20"/>
      <c r="KEW68" s="20"/>
      <c r="KEX68" s="20"/>
      <c r="KEY68" s="20"/>
      <c r="KEZ68" s="20"/>
      <c r="KFA68" s="20"/>
      <c r="KFB68" s="20"/>
      <c r="KFC68" s="20"/>
      <c r="KFD68" s="20"/>
      <c r="KFE68" s="20"/>
      <c r="KFF68" s="20"/>
      <c r="KFG68" s="20"/>
      <c r="KFH68" s="20"/>
      <c r="KFI68" s="20"/>
      <c r="KFJ68" s="20"/>
      <c r="KFK68" s="20"/>
      <c r="KFL68" s="20"/>
      <c r="KFM68" s="20"/>
      <c r="KFN68" s="20"/>
      <c r="KFO68" s="20"/>
      <c r="KFP68" s="20"/>
      <c r="KFQ68" s="20"/>
      <c r="KFR68" s="20"/>
      <c r="KFS68" s="20"/>
      <c r="KFT68" s="20"/>
      <c r="KFU68" s="20"/>
      <c r="KFV68" s="20"/>
      <c r="KFW68" s="20"/>
      <c r="KFX68" s="20"/>
      <c r="KFY68" s="20"/>
      <c r="KFZ68" s="20"/>
      <c r="KGA68" s="20"/>
      <c r="KGB68" s="20"/>
      <c r="KGC68" s="20"/>
      <c r="KGD68" s="20"/>
      <c r="KGE68" s="20"/>
      <c r="KGF68" s="20"/>
      <c r="KGG68" s="20"/>
      <c r="KGH68" s="20"/>
      <c r="KGI68" s="20"/>
      <c r="KGJ68" s="20"/>
      <c r="KGK68" s="20"/>
      <c r="KGL68" s="20"/>
      <c r="KGM68" s="20"/>
      <c r="KGN68" s="20"/>
      <c r="KGO68" s="20"/>
      <c r="KGP68" s="20"/>
      <c r="KGQ68" s="20"/>
      <c r="KGR68" s="20"/>
      <c r="KGS68" s="20"/>
      <c r="KGT68" s="20"/>
      <c r="KGU68" s="20"/>
      <c r="KGV68" s="20"/>
      <c r="KGW68" s="20"/>
      <c r="KGX68" s="20"/>
      <c r="KGY68" s="20"/>
      <c r="KGZ68" s="20"/>
      <c r="KHA68" s="20"/>
      <c r="KHB68" s="20"/>
      <c r="KHC68" s="20"/>
      <c r="KHD68" s="20"/>
      <c r="KHE68" s="20"/>
      <c r="KHF68" s="20"/>
      <c r="KHG68" s="20"/>
      <c r="KHH68" s="20"/>
      <c r="KHI68" s="20"/>
      <c r="KHJ68" s="20"/>
      <c r="KHK68" s="20"/>
      <c r="KHL68" s="20"/>
      <c r="KHM68" s="20"/>
      <c r="KHN68" s="20"/>
      <c r="KHO68" s="20"/>
      <c r="KHP68" s="20"/>
      <c r="KHQ68" s="20"/>
      <c r="KHR68" s="20"/>
      <c r="KHS68" s="20"/>
      <c r="KHT68" s="20"/>
      <c r="KHU68" s="20"/>
      <c r="KHV68" s="20"/>
      <c r="KHW68" s="20"/>
      <c r="KHX68" s="20"/>
      <c r="KHY68" s="20"/>
      <c r="KHZ68" s="20"/>
      <c r="KIA68" s="20"/>
      <c r="KIB68" s="20"/>
      <c r="KIC68" s="20"/>
      <c r="KID68" s="20"/>
      <c r="KIE68" s="20"/>
      <c r="KIF68" s="20"/>
      <c r="KIG68" s="20"/>
      <c r="KIH68" s="20"/>
      <c r="KII68" s="20"/>
      <c r="KIJ68" s="20"/>
      <c r="KIK68" s="20"/>
      <c r="KIL68" s="20"/>
      <c r="KIM68" s="20"/>
      <c r="KIN68" s="20"/>
      <c r="KIO68" s="20"/>
      <c r="KIP68" s="20"/>
      <c r="KIQ68" s="20"/>
      <c r="KIR68" s="20"/>
      <c r="KIS68" s="20"/>
      <c r="KIT68" s="20"/>
      <c r="KIU68" s="20"/>
      <c r="KIV68" s="20"/>
      <c r="KIW68" s="20"/>
      <c r="KIX68" s="20"/>
      <c r="KIY68" s="20"/>
      <c r="KIZ68" s="20"/>
      <c r="KJA68" s="20"/>
      <c r="KJB68" s="20"/>
      <c r="KJC68" s="20"/>
      <c r="KJD68" s="20"/>
      <c r="KJE68" s="20"/>
      <c r="KJF68" s="20"/>
      <c r="KJG68" s="20"/>
      <c r="KJH68" s="20"/>
      <c r="KJI68" s="20"/>
      <c r="KJJ68" s="20"/>
      <c r="KJK68" s="20"/>
      <c r="KJL68" s="20"/>
      <c r="KJM68" s="20"/>
      <c r="KJN68" s="20"/>
      <c r="KJO68" s="20"/>
      <c r="KJP68" s="20"/>
      <c r="KJQ68" s="20"/>
      <c r="KJR68" s="20"/>
      <c r="KJS68" s="20"/>
      <c r="KJT68" s="20"/>
      <c r="KJU68" s="20"/>
      <c r="KJV68" s="20"/>
      <c r="KJW68" s="20"/>
      <c r="KJX68" s="20"/>
      <c r="KJY68" s="20"/>
      <c r="KJZ68" s="20"/>
      <c r="KKA68" s="20"/>
      <c r="KKB68" s="20"/>
      <c r="KKC68" s="20"/>
      <c r="KKD68" s="20"/>
      <c r="KKE68" s="20"/>
      <c r="KKF68" s="20"/>
      <c r="KKG68" s="20"/>
      <c r="KKH68" s="20"/>
      <c r="KKI68" s="20"/>
      <c r="KKJ68" s="20"/>
      <c r="KKK68" s="20"/>
      <c r="KKL68" s="20"/>
      <c r="KKM68" s="20"/>
      <c r="KKN68" s="20"/>
      <c r="KKO68" s="20"/>
      <c r="KKP68" s="20"/>
      <c r="KKQ68" s="20"/>
      <c r="KKR68" s="20"/>
      <c r="KKS68" s="20"/>
      <c r="KKT68" s="20"/>
      <c r="KKU68" s="20"/>
      <c r="KKV68" s="20"/>
      <c r="KKW68" s="20"/>
      <c r="KKX68" s="20"/>
      <c r="KKY68" s="20"/>
      <c r="KKZ68" s="20"/>
      <c r="KLA68" s="20"/>
      <c r="KLB68" s="20"/>
      <c r="KLC68" s="20"/>
      <c r="KLD68" s="20"/>
      <c r="KLE68" s="20"/>
      <c r="KLF68" s="20"/>
      <c r="KLG68" s="20"/>
      <c r="KLH68" s="20"/>
      <c r="KLI68" s="20"/>
      <c r="KLJ68" s="20"/>
      <c r="KLK68" s="20"/>
      <c r="KLL68" s="20"/>
      <c r="KLM68" s="20"/>
      <c r="KLN68" s="20"/>
      <c r="KLO68" s="20"/>
      <c r="KLP68" s="20"/>
      <c r="KLQ68" s="20"/>
      <c r="KLR68" s="20"/>
      <c r="KLS68" s="20"/>
      <c r="KLT68" s="20"/>
      <c r="KLU68" s="20"/>
      <c r="KLV68" s="20"/>
      <c r="KLW68" s="20"/>
      <c r="KLX68" s="20"/>
      <c r="KLY68" s="20"/>
      <c r="KLZ68" s="20"/>
      <c r="KMA68" s="20"/>
      <c r="KMB68" s="20"/>
      <c r="KMC68" s="20"/>
      <c r="KMD68" s="20"/>
      <c r="KME68" s="20"/>
      <c r="KMF68" s="20"/>
      <c r="KMG68" s="20"/>
      <c r="KMH68" s="20"/>
      <c r="KMI68" s="20"/>
      <c r="KMJ68" s="20"/>
      <c r="KMK68" s="20"/>
      <c r="KML68" s="20"/>
      <c r="KMM68" s="20"/>
      <c r="KMN68" s="20"/>
      <c r="KMO68" s="20"/>
      <c r="KMP68" s="20"/>
      <c r="KMQ68" s="20"/>
      <c r="KMR68" s="20"/>
      <c r="KMS68" s="20"/>
      <c r="KMT68" s="20"/>
      <c r="KMU68" s="20"/>
      <c r="KMV68" s="20"/>
      <c r="KMW68" s="20"/>
      <c r="KMX68" s="20"/>
      <c r="KMY68" s="20"/>
      <c r="KMZ68" s="20"/>
      <c r="KNA68" s="20"/>
      <c r="KNB68" s="20"/>
      <c r="KNC68" s="20"/>
      <c r="KND68" s="20"/>
      <c r="KNE68" s="20"/>
      <c r="KNF68" s="20"/>
      <c r="KNG68" s="20"/>
      <c r="KNH68" s="20"/>
      <c r="KNI68" s="20"/>
      <c r="KNJ68" s="20"/>
      <c r="KNK68" s="20"/>
      <c r="KNL68" s="20"/>
      <c r="KNM68" s="20"/>
      <c r="KNN68" s="20"/>
      <c r="KNO68" s="20"/>
      <c r="KNP68" s="20"/>
      <c r="KNQ68" s="20"/>
      <c r="KNR68" s="20"/>
      <c r="KNS68" s="20"/>
      <c r="KNT68" s="20"/>
      <c r="KNU68" s="20"/>
      <c r="KNV68" s="20"/>
      <c r="KNW68" s="20"/>
      <c r="KNX68" s="20"/>
      <c r="KNY68" s="20"/>
      <c r="KNZ68" s="20"/>
      <c r="KOA68" s="20"/>
      <c r="KOB68" s="20"/>
      <c r="KOC68" s="20"/>
      <c r="KOD68" s="20"/>
      <c r="KOE68" s="20"/>
      <c r="KOF68" s="20"/>
      <c r="KOG68" s="20"/>
      <c r="KOH68" s="20"/>
      <c r="KOI68" s="20"/>
      <c r="KOJ68" s="20"/>
      <c r="KOK68" s="20"/>
      <c r="KOL68" s="20"/>
      <c r="KOM68" s="20"/>
      <c r="KON68" s="20"/>
      <c r="KOO68" s="20"/>
      <c r="KOP68" s="20"/>
      <c r="KOQ68" s="20"/>
      <c r="KOR68" s="20"/>
      <c r="KOS68" s="20"/>
      <c r="KOT68" s="20"/>
      <c r="KOU68" s="20"/>
      <c r="KOV68" s="20"/>
      <c r="KOW68" s="20"/>
      <c r="KOX68" s="20"/>
      <c r="KOY68" s="20"/>
      <c r="KOZ68" s="20"/>
      <c r="KPA68" s="20"/>
      <c r="KPB68" s="20"/>
      <c r="KPC68" s="20"/>
      <c r="KPD68" s="20"/>
      <c r="KPE68" s="20"/>
      <c r="KPF68" s="20"/>
      <c r="KPG68" s="20"/>
      <c r="KPH68" s="20"/>
      <c r="KPI68" s="20"/>
      <c r="KPJ68" s="20"/>
      <c r="KPK68" s="20"/>
      <c r="KPL68" s="20"/>
      <c r="KPM68" s="20"/>
      <c r="KPN68" s="20"/>
      <c r="KPO68" s="20"/>
      <c r="KPP68" s="20"/>
      <c r="KPQ68" s="20"/>
      <c r="KPR68" s="20"/>
      <c r="KPS68" s="20"/>
      <c r="KPT68" s="20"/>
      <c r="KPU68" s="20"/>
      <c r="KPV68" s="20"/>
      <c r="KPW68" s="20"/>
      <c r="KPX68" s="20"/>
      <c r="KPY68" s="20"/>
      <c r="KPZ68" s="20"/>
      <c r="KQA68" s="20"/>
      <c r="KQB68" s="20"/>
      <c r="KQC68" s="20"/>
      <c r="KQD68" s="20"/>
      <c r="KQE68" s="20"/>
      <c r="KQF68" s="20"/>
      <c r="KQG68" s="20"/>
      <c r="KQH68" s="20"/>
      <c r="KQI68" s="20"/>
      <c r="KQJ68" s="20"/>
      <c r="KQK68" s="20"/>
      <c r="KQL68" s="20"/>
      <c r="KQM68" s="20"/>
      <c r="KQN68" s="20"/>
      <c r="KQO68" s="20"/>
      <c r="KQP68" s="20"/>
      <c r="KQQ68" s="20"/>
      <c r="KQR68" s="20"/>
      <c r="KQS68" s="20"/>
      <c r="KQT68" s="20"/>
      <c r="KQU68" s="20"/>
      <c r="KQV68" s="20"/>
      <c r="KQW68" s="20"/>
      <c r="KQX68" s="20"/>
      <c r="KQY68" s="20"/>
      <c r="KQZ68" s="20"/>
      <c r="KRA68" s="20"/>
      <c r="KRB68" s="20"/>
      <c r="KRC68" s="20"/>
      <c r="KRD68" s="20"/>
      <c r="KRE68" s="20"/>
      <c r="KRF68" s="20"/>
      <c r="KRG68" s="20"/>
      <c r="KRH68" s="20"/>
      <c r="KRI68" s="20"/>
      <c r="KRJ68" s="20"/>
      <c r="KRK68" s="20"/>
      <c r="KRL68" s="20"/>
      <c r="KRM68" s="20"/>
      <c r="KRN68" s="20"/>
      <c r="KRO68" s="20"/>
      <c r="KRP68" s="20"/>
      <c r="KRQ68" s="20"/>
      <c r="KRR68" s="20"/>
      <c r="KRS68" s="20"/>
      <c r="KRT68" s="20"/>
      <c r="KRU68" s="20"/>
      <c r="KRV68" s="20"/>
      <c r="KRW68" s="20"/>
      <c r="KRX68" s="20"/>
      <c r="KRY68" s="20"/>
      <c r="KRZ68" s="20"/>
      <c r="KSA68" s="20"/>
      <c r="KSB68" s="20"/>
      <c r="KSC68" s="20"/>
      <c r="KSD68" s="20"/>
      <c r="KSE68" s="20"/>
      <c r="KSF68" s="20"/>
      <c r="KSG68" s="20"/>
      <c r="KSH68" s="20"/>
      <c r="KSI68" s="20"/>
      <c r="KSJ68" s="20"/>
      <c r="KSK68" s="20"/>
      <c r="KSL68" s="20"/>
      <c r="KSM68" s="20"/>
      <c r="KSN68" s="20"/>
      <c r="KSO68" s="20"/>
      <c r="KSP68" s="20"/>
      <c r="KSQ68" s="20"/>
      <c r="KSR68" s="20"/>
      <c r="KSS68" s="20"/>
      <c r="KST68" s="20"/>
      <c r="KSU68" s="20"/>
      <c r="KSV68" s="20"/>
      <c r="KSW68" s="20"/>
      <c r="KSX68" s="20"/>
      <c r="KSY68" s="20"/>
      <c r="KSZ68" s="20"/>
      <c r="KTA68" s="20"/>
      <c r="KTB68" s="20"/>
      <c r="KTC68" s="20"/>
      <c r="KTD68" s="20"/>
      <c r="KTE68" s="20"/>
      <c r="KTF68" s="20"/>
      <c r="KTG68" s="20"/>
      <c r="KTH68" s="20"/>
      <c r="KTI68" s="20"/>
      <c r="KTJ68" s="20"/>
      <c r="KTK68" s="20"/>
      <c r="KTL68" s="20"/>
      <c r="KTM68" s="20"/>
      <c r="KTN68" s="20"/>
      <c r="KTO68" s="20"/>
      <c r="KTP68" s="20"/>
      <c r="KTQ68" s="20"/>
      <c r="KTR68" s="20"/>
      <c r="KTS68" s="20"/>
      <c r="KTT68" s="20"/>
      <c r="KTU68" s="20"/>
      <c r="KTV68" s="20"/>
      <c r="KTW68" s="20"/>
      <c r="KTX68" s="20"/>
      <c r="KTY68" s="20"/>
      <c r="KTZ68" s="20"/>
      <c r="KUA68" s="20"/>
      <c r="KUB68" s="20"/>
      <c r="KUC68" s="20"/>
      <c r="KUD68" s="20"/>
      <c r="KUE68" s="20"/>
      <c r="KUF68" s="20"/>
      <c r="KUG68" s="20"/>
      <c r="KUH68" s="20"/>
      <c r="KUI68" s="20"/>
      <c r="KUJ68" s="20"/>
      <c r="KUK68" s="20"/>
      <c r="KUL68" s="20"/>
      <c r="KUM68" s="20"/>
      <c r="KUN68" s="20"/>
      <c r="KUO68" s="20"/>
      <c r="KUP68" s="20"/>
      <c r="KUQ68" s="20"/>
      <c r="KUR68" s="20"/>
      <c r="KUS68" s="20"/>
      <c r="KUT68" s="20"/>
      <c r="KUU68" s="20"/>
      <c r="KUV68" s="20"/>
      <c r="KUW68" s="20"/>
      <c r="KUX68" s="20"/>
      <c r="KUY68" s="20"/>
      <c r="KUZ68" s="20"/>
      <c r="KVA68" s="20"/>
      <c r="KVB68" s="20"/>
      <c r="KVC68" s="20"/>
      <c r="KVD68" s="20"/>
      <c r="KVE68" s="20"/>
      <c r="KVF68" s="20"/>
      <c r="KVG68" s="20"/>
      <c r="KVH68" s="20"/>
      <c r="KVI68" s="20"/>
      <c r="KVJ68" s="20"/>
      <c r="KVK68" s="20"/>
      <c r="KVL68" s="20"/>
      <c r="KVM68" s="20"/>
      <c r="KVN68" s="20"/>
      <c r="KVO68" s="20"/>
      <c r="KVP68" s="20"/>
      <c r="KVQ68" s="20"/>
      <c r="KVR68" s="20"/>
      <c r="KVS68" s="20"/>
      <c r="KVT68" s="20"/>
      <c r="KVU68" s="20"/>
      <c r="KVV68" s="20"/>
      <c r="KVW68" s="20"/>
      <c r="KVX68" s="20"/>
      <c r="KVY68" s="20"/>
      <c r="KVZ68" s="20"/>
      <c r="KWA68" s="20"/>
      <c r="KWB68" s="20"/>
      <c r="KWC68" s="20"/>
      <c r="KWD68" s="20"/>
      <c r="KWE68" s="20"/>
      <c r="KWF68" s="20"/>
      <c r="KWG68" s="20"/>
      <c r="KWH68" s="20"/>
      <c r="KWI68" s="20"/>
      <c r="KWJ68" s="20"/>
      <c r="KWK68" s="20"/>
      <c r="KWL68" s="20"/>
      <c r="KWM68" s="20"/>
      <c r="KWN68" s="20"/>
      <c r="KWO68" s="20"/>
      <c r="KWP68" s="20"/>
      <c r="KWQ68" s="20"/>
      <c r="KWR68" s="20"/>
      <c r="KWS68" s="20"/>
      <c r="KWT68" s="20"/>
      <c r="KWU68" s="20"/>
      <c r="KWV68" s="20"/>
      <c r="KWW68" s="20"/>
      <c r="KWX68" s="20"/>
      <c r="KWY68" s="20"/>
      <c r="KWZ68" s="20"/>
      <c r="KXA68" s="20"/>
      <c r="KXB68" s="20"/>
      <c r="KXC68" s="20"/>
      <c r="KXD68" s="20"/>
      <c r="KXE68" s="20"/>
      <c r="KXF68" s="20"/>
      <c r="KXG68" s="20"/>
      <c r="KXH68" s="20"/>
      <c r="KXI68" s="20"/>
      <c r="KXJ68" s="20"/>
      <c r="KXK68" s="20"/>
      <c r="KXL68" s="20"/>
      <c r="KXM68" s="20"/>
      <c r="KXN68" s="20"/>
      <c r="KXO68" s="20"/>
      <c r="KXP68" s="20"/>
      <c r="KXQ68" s="20"/>
      <c r="KXR68" s="20"/>
      <c r="KXS68" s="20"/>
      <c r="KXT68" s="20"/>
      <c r="KXU68" s="20"/>
      <c r="KXV68" s="20"/>
      <c r="KXW68" s="20"/>
      <c r="KXX68" s="20"/>
      <c r="KXY68" s="20"/>
      <c r="KXZ68" s="20"/>
      <c r="KYA68" s="20"/>
      <c r="KYB68" s="20"/>
      <c r="KYC68" s="20"/>
      <c r="KYD68" s="20"/>
      <c r="KYE68" s="20"/>
      <c r="KYF68" s="20"/>
      <c r="KYG68" s="20"/>
      <c r="KYH68" s="20"/>
      <c r="KYI68" s="20"/>
      <c r="KYJ68" s="20"/>
      <c r="KYK68" s="20"/>
      <c r="KYL68" s="20"/>
      <c r="KYM68" s="20"/>
      <c r="KYN68" s="20"/>
      <c r="KYO68" s="20"/>
      <c r="KYP68" s="20"/>
      <c r="KYQ68" s="20"/>
      <c r="KYR68" s="20"/>
      <c r="KYS68" s="20"/>
      <c r="KYT68" s="20"/>
      <c r="KYU68" s="20"/>
      <c r="KYV68" s="20"/>
      <c r="KYW68" s="20"/>
      <c r="KYX68" s="20"/>
      <c r="KYY68" s="20"/>
      <c r="KYZ68" s="20"/>
      <c r="KZA68" s="20"/>
      <c r="KZB68" s="20"/>
      <c r="KZC68" s="20"/>
      <c r="KZD68" s="20"/>
      <c r="KZE68" s="20"/>
      <c r="KZF68" s="20"/>
      <c r="KZG68" s="20"/>
      <c r="KZH68" s="20"/>
      <c r="KZI68" s="20"/>
      <c r="KZJ68" s="20"/>
      <c r="KZK68" s="20"/>
      <c r="KZL68" s="20"/>
      <c r="KZM68" s="20"/>
      <c r="KZN68" s="20"/>
      <c r="KZO68" s="20"/>
      <c r="KZP68" s="20"/>
      <c r="KZQ68" s="20"/>
      <c r="KZR68" s="20"/>
      <c r="KZS68" s="20"/>
      <c r="KZT68" s="20"/>
      <c r="KZU68" s="20"/>
      <c r="KZV68" s="20"/>
      <c r="KZW68" s="20"/>
      <c r="KZX68" s="20"/>
      <c r="KZY68" s="20"/>
      <c r="KZZ68" s="20"/>
      <c r="LAA68" s="20"/>
      <c r="LAB68" s="20"/>
      <c r="LAC68" s="20"/>
      <c r="LAD68" s="20"/>
      <c r="LAE68" s="20"/>
      <c r="LAF68" s="20"/>
      <c r="LAG68" s="20"/>
      <c r="LAH68" s="20"/>
      <c r="LAI68" s="20"/>
      <c r="LAJ68" s="20"/>
      <c r="LAK68" s="20"/>
      <c r="LAL68" s="20"/>
      <c r="LAM68" s="20"/>
      <c r="LAN68" s="20"/>
      <c r="LAO68" s="20"/>
      <c r="LAP68" s="20"/>
      <c r="LAQ68" s="20"/>
      <c r="LAR68" s="20"/>
      <c r="LAS68" s="20"/>
      <c r="LAT68" s="20"/>
      <c r="LAU68" s="20"/>
      <c r="LAV68" s="20"/>
      <c r="LAW68" s="20"/>
      <c r="LAX68" s="20"/>
      <c r="LAY68" s="20"/>
      <c r="LAZ68" s="20"/>
      <c r="LBA68" s="20"/>
      <c r="LBB68" s="20"/>
      <c r="LBC68" s="20"/>
      <c r="LBD68" s="20"/>
      <c r="LBE68" s="20"/>
      <c r="LBF68" s="20"/>
      <c r="LBG68" s="20"/>
      <c r="LBH68" s="20"/>
      <c r="LBI68" s="20"/>
      <c r="LBJ68" s="20"/>
      <c r="LBK68" s="20"/>
      <c r="LBL68" s="20"/>
      <c r="LBM68" s="20"/>
      <c r="LBN68" s="20"/>
      <c r="LBO68" s="20"/>
      <c r="LBP68" s="20"/>
      <c r="LBQ68" s="20"/>
      <c r="LBR68" s="20"/>
      <c r="LBS68" s="20"/>
      <c r="LBT68" s="20"/>
      <c r="LBU68" s="20"/>
      <c r="LBV68" s="20"/>
      <c r="LBW68" s="20"/>
      <c r="LBX68" s="20"/>
      <c r="LBY68" s="20"/>
      <c r="LBZ68" s="20"/>
      <c r="LCA68" s="20"/>
      <c r="LCB68" s="20"/>
      <c r="LCC68" s="20"/>
      <c r="LCD68" s="20"/>
      <c r="LCE68" s="20"/>
      <c r="LCF68" s="20"/>
      <c r="LCG68" s="20"/>
      <c r="LCH68" s="20"/>
      <c r="LCI68" s="20"/>
      <c r="LCJ68" s="20"/>
      <c r="LCK68" s="20"/>
      <c r="LCL68" s="20"/>
      <c r="LCM68" s="20"/>
      <c r="LCN68" s="20"/>
      <c r="LCO68" s="20"/>
      <c r="LCP68" s="20"/>
      <c r="LCQ68" s="20"/>
      <c r="LCR68" s="20"/>
      <c r="LCS68" s="20"/>
      <c r="LCT68" s="20"/>
      <c r="LCU68" s="20"/>
      <c r="LCV68" s="20"/>
      <c r="LCW68" s="20"/>
      <c r="LCX68" s="20"/>
      <c r="LCY68" s="20"/>
      <c r="LCZ68" s="20"/>
      <c r="LDA68" s="20"/>
      <c r="LDB68" s="20"/>
      <c r="LDC68" s="20"/>
      <c r="LDD68" s="20"/>
      <c r="LDE68" s="20"/>
      <c r="LDF68" s="20"/>
      <c r="LDG68" s="20"/>
      <c r="LDH68" s="20"/>
      <c r="LDI68" s="20"/>
      <c r="LDJ68" s="20"/>
      <c r="LDK68" s="20"/>
      <c r="LDL68" s="20"/>
      <c r="LDM68" s="20"/>
      <c r="LDN68" s="20"/>
      <c r="LDO68" s="20"/>
      <c r="LDP68" s="20"/>
      <c r="LDQ68" s="20"/>
      <c r="LDR68" s="20"/>
      <c r="LDS68" s="20"/>
      <c r="LDT68" s="20"/>
      <c r="LDU68" s="20"/>
      <c r="LDV68" s="20"/>
      <c r="LDW68" s="20"/>
      <c r="LDX68" s="20"/>
      <c r="LDY68" s="20"/>
      <c r="LDZ68" s="20"/>
      <c r="LEA68" s="20"/>
      <c r="LEB68" s="20"/>
      <c r="LEC68" s="20"/>
      <c r="LED68" s="20"/>
      <c r="LEE68" s="20"/>
      <c r="LEF68" s="20"/>
      <c r="LEG68" s="20"/>
      <c r="LEH68" s="20"/>
      <c r="LEI68" s="20"/>
      <c r="LEJ68" s="20"/>
      <c r="LEK68" s="20"/>
      <c r="LEL68" s="20"/>
      <c r="LEM68" s="20"/>
      <c r="LEN68" s="20"/>
      <c r="LEO68" s="20"/>
      <c r="LEP68" s="20"/>
      <c r="LEQ68" s="20"/>
      <c r="LER68" s="20"/>
      <c r="LES68" s="20"/>
      <c r="LET68" s="20"/>
      <c r="LEU68" s="20"/>
      <c r="LEV68" s="20"/>
      <c r="LEW68" s="20"/>
      <c r="LEX68" s="20"/>
      <c r="LEY68" s="20"/>
      <c r="LEZ68" s="20"/>
      <c r="LFA68" s="20"/>
      <c r="LFB68" s="20"/>
      <c r="LFC68" s="20"/>
      <c r="LFD68" s="20"/>
      <c r="LFE68" s="20"/>
      <c r="LFF68" s="20"/>
      <c r="LFG68" s="20"/>
      <c r="LFH68" s="20"/>
      <c r="LFI68" s="20"/>
      <c r="LFJ68" s="20"/>
      <c r="LFK68" s="20"/>
      <c r="LFL68" s="20"/>
      <c r="LFM68" s="20"/>
      <c r="LFN68" s="20"/>
      <c r="LFO68" s="20"/>
      <c r="LFP68" s="20"/>
      <c r="LFQ68" s="20"/>
      <c r="LFR68" s="20"/>
      <c r="LFS68" s="20"/>
      <c r="LFT68" s="20"/>
      <c r="LFU68" s="20"/>
      <c r="LFV68" s="20"/>
      <c r="LFW68" s="20"/>
      <c r="LFX68" s="20"/>
      <c r="LFY68" s="20"/>
      <c r="LFZ68" s="20"/>
      <c r="LGA68" s="20"/>
      <c r="LGB68" s="20"/>
      <c r="LGC68" s="20"/>
      <c r="LGD68" s="20"/>
      <c r="LGE68" s="20"/>
      <c r="LGF68" s="20"/>
      <c r="LGG68" s="20"/>
      <c r="LGH68" s="20"/>
      <c r="LGI68" s="20"/>
      <c r="LGJ68" s="20"/>
      <c r="LGK68" s="20"/>
      <c r="LGL68" s="20"/>
      <c r="LGM68" s="20"/>
      <c r="LGN68" s="20"/>
      <c r="LGO68" s="20"/>
      <c r="LGP68" s="20"/>
      <c r="LGQ68" s="20"/>
      <c r="LGR68" s="20"/>
      <c r="LGS68" s="20"/>
      <c r="LGT68" s="20"/>
      <c r="LGU68" s="20"/>
      <c r="LGV68" s="20"/>
      <c r="LGW68" s="20"/>
      <c r="LGX68" s="20"/>
      <c r="LGY68" s="20"/>
      <c r="LGZ68" s="20"/>
      <c r="LHA68" s="20"/>
      <c r="LHB68" s="20"/>
      <c r="LHC68" s="20"/>
      <c r="LHD68" s="20"/>
      <c r="LHE68" s="20"/>
      <c r="LHF68" s="20"/>
      <c r="LHG68" s="20"/>
      <c r="LHH68" s="20"/>
      <c r="LHI68" s="20"/>
      <c r="LHJ68" s="20"/>
      <c r="LHK68" s="20"/>
      <c r="LHL68" s="20"/>
      <c r="LHM68" s="20"/>
      <c r="LHN68" s="20"/>
      <c r="LHO68" s="20"/>
      <c r="LHP68" s="20"/>
      <c r="LHQ68" s="20"/>
      <c r="LHR68" s="20"/>
      <c r="LHS68" s="20"/>
      <c r="LHT68" s="20"/>
      <c r="LHU68" s="20"/>
      <c r="LHV68" s="20"/>
      <c r="LHW68" s="20"/>
      <c r="LHX68" s="20"/>
      <c r="LHY68" s="20"/>
      <c r="LHZ68" s="20"/>
      <c r="LIA68" s="20"/>
      <c r="LIB68" s="20"/>
      <c r="LIC68" s="20"/>
      <c r="LID68" s="20"/>
      <c r="LIE68" s="20"/>
      <c r="LIF68" s="20"/>
      <c r="LIG68" s="20"/>
      <c r="LIH68" s="20"/>
      <c r="LII68" s="20"/>
      <c r="LIJ68" s="20"/>
      <c r="LIK68" s="20"/>
      <c r="LIL68" s="20"/>
      <c r="LIM68" s="20"/>
      <c r="LIN68" s="20"/>
      <c r="LIO68" s="20"/>
      <c r="LIP68" s="20"/>
      <c r="LIQ68" s="20"/>
      <c r="LIR68" s="20"/>
      <c r="LIS68" s="20"/>
      <c r="LIT68" s="20"/>
      <c r="LIU68" s="20"/>
      <c r="LIV68" s="20"/>
      <c r="LIW68" s="20"/>
      <c r="LIX68" s="20"/>
      <c r="LIY68" s="20"/>
      <c r="LIZ68" s="20"/>
      <c r="LJA68" s="20"/>
      <c r="LJB68" s="20"/>
      <c r="LJC68" s="20"/>
      <c r="LJD68" s="20"/>
      <c r="LJE68" s="20"/>
      <c r="LJF68" s="20"/>
      <c r="LJG68" s="20"/>
      <c r="LJH68" s="20"/>
      <c r="LJI68" s="20"/>
      <c r="LJJ68" s="20"/>
      <c r="LJK68" s="20"/>
      <c r="LJL68" s="20"/>
      <c r="LJM68" s="20"/>
      <c r="LJN68" s="20"/>
      <c r="LJO68" s="20"/>
      <c r="LJP68" s="20"/>
      <c r="LJQ68" s="20"/>
      <c r="LJR68" s="20"/>
      <c r="LJS68" s="20"/>
      <c r="LJT68" s="20"/>
      <c r="LJU68" s="20"/>
      <c r="LJV68" s="20"/>
      <c r="LJW68" s="20"/>
      <c r="LJX68" s="20"/>
      <c r="LJY68" s="20"/>
      <c r="LJZ68" s="20"/>
      <c r="LKA68" s="20"/>
      <c r="LKB68" s="20"/>
      <c r="LKC68" s="20"/>
      <c r="LKD68" s="20"/>
      <c r="LKE68" s="20"/>
      <c r="LKF68" s="20"/>
      <c r="LKG68" s="20"/>
      <c r="LKH68" s="20"/>
      <c r="LKI68" s="20"/>
      <c r="LKJ68" s="20"/>
      <c r="LKK68" s="20"/>
      <c r="LKL68" s="20"/>
      <c r="LKM68" s="20"/>
      <c r="LKN68" s="20"/>
      <c r="LKO68" s="20"/>
      <c r="LKP68" s="20"/>
      <c r="LKQ68" s="20"/>
      <c r="LKR68" s="20"/>
      <c r="LKS68" s="20"/>
      <c r="LKT68" s="20"/>
      <c r="LKU68" s="20"/>
      <c r="LKV68" s="20"/>
      <c r="LKW68" s="20"/>
      <c r="LKX68" s="20"/>
      <c r="LKY68" s="20"/>
      <c r="LKZ68" s="20"/>
      <c r="LLA68" s="20"/>
      <c r="LLB68" s="20"/>
      <c r="LLC68" s="20"/>
      <c r="LLD68" s="20"/>
      <c r="LLE68" s="20"/>
      <c r="LLF68" s="20"/>
      <c r="LLG68" s="20"/>
      <c r="LLH68" s="20"/>
      <c r="LLI68" s="20"/>
      <c r="LLJ68" s="20"/>
      <c r="LLK68" s="20"/>
      <c r="LLL68" s="20"/>
      <c r="LLM68" s="20"/>
      <c r="LLN68" s="20"/>
      <c r="LLO68" s="20"/>
      <c r="LLP68" s="20"/>
      <c r="LLQ68" s="20"/>
      <c r="LLR68" s="20"/>
      <c r="LLS68" s="20"/>
      <c r="LLT68" s="20"/>
      <c r="LLU68" s="20"/>
      <c r="LLV68" s="20"/>
      <c r="LLW68" s="20"/>
      <c r="LLX68" s="20"/>
      <c r="LLY68" s="20"/>
      <c r="LLZ68" s="20"/>
      <c r="LMA68" s="20"/>
      <c r="LMB68" s="20"/>
      <c r="LMC68" s="20"/>
      <c r="LMD68" s="20"/>
      <c r="LME68" s="20"/>
      <c r="LMF68" s="20"/>
      <c r="LMG68" s="20"/>
      <c r="LMH68" s="20"/>
      <c r="LMI68" s="20"/>
      <c r="LMJ68" s="20"/>
      <c r="LMK68" s="20"/>
      <c r="LML68" s="20"/>
      <c r="LMM68" s="20"/>
      <c r="LMN68" s="20"/>
      <c r="LMO68" s="20"/>
      <c r="LMP68" s="20"/>
      <c r="LMQ68" s="20"/>
      <c r="LMR68" s="20"/>
      <c r="LMS68" s="20"/>
      <c r="LMT68" s="20"/>
      <c r="LMU68" s="20"/>
      <c r="LMV68" s="20"/>
      <c r="LMW68" s="20"/>
      <c r="LMX68" s="20"/>
      <c r="LMY68" s="20"/>
      <c r="LMZ68" s="20"/>
      <c r="LNA68" s="20"/>
      <c r="LNB68" s="20"/>
      <c r="LNC68" s="20"/>
      <c r="LND68" s="20"/>
      <c r="LNE68" s="20"/>
      <c r="LNF68" s="20"/>
      <c r="LNG68" s="20"/>
      <c r="LNH68" s="20"/>
      <c r="LNI68" s="20"/>
      <c r="LNJ68" s="20"/>
      <c r="LNK68" s="20"/>
      <c r="LNL68" s="20"/>
      <c r="LNM68" s="20"/>
      <c r="LNN68" s="20"/>
      <c r="LNO68" s="20"/>
      <c r="LNP68" s="20"/>
      <c r="LNQ68" s="20"/>
      <c r="LNR68" s="20"/>
      <c r="LNS68" s="20"/>
      <c r="LNT68" s="20"/>
      <c r="LNU68" s="20"/>
      <c r="LNV68" s="20"/>
      <c r="LNW68" s="20"/>
      <c r="LNX68" s="20"/>
      <c r="LNY68" s="20"/>
      <c r="LNZ68" s="20"/>
      <c r="LOA68" s="20"/>
      <c r="LOB68" s="20"/>
      <c r="LOC68" s="20"/>
      <c r="LOD68" s="20"/>
      <c r="LOE68" s="20"/>
      <c r="LOF68" s="20"/>
      <c r="LOG68" s="20"/>
      <c r="LOH68" s="20"/>
      <c r="LOI68" s="20"/>
      <c r="LOJ68" s="20"/>
      <c r="LOK68" s="20"/>
      <c r="LOL68" s="20"/>
      <c r="LOM68" s="20"/>
      <c r="LON68" s="20"/>
      <c r="LOO68" s="20"/>
      <c r="LOP68" s="20"/>
      <c r="LOQ68" s="20"/>
      <c r="LOR68" s="20"/>
      <c r="LOS68" s="20"/>
      <c r="LOT68" s="20"/>
      <c r="LOU68" s="20"/>
      <c r="LOV68" s="20"/>
      <c r="LOW68" s="20"/>
      <c r="LOX68" s="20"/>
      <c r="LOY68" s="20"/>
      <c r="LOZ68" s="20"/>
      <c r="LPA68" s="20"/>
      <c r="LPB68" s="20"/>
      <c r="LPC68" s="20"/>
      <c r="LPD68" s="20"/>
      <c r="LPE68" s="20"/>
      <c r="LPF68" s="20"/>
      <c r="LPG68" s="20"/>
      <c r="LPH68" s="20"/>
      <c r="LPI68" s="20"/>
      <c r="LPJ68" s="20"/>
      <c r="LPK68" s="20"/>
      <c r="LPL68" s="20"/>
      <c r="LPM68" s="20"/>
      <c r="LPN68" s="20"/>
      <c r="LPO68" s="20"/>
      <c r="LPP68" s="20"/>
      <c r="LPQ68" s="20"/>
      <c r="LPR68" s="20"/>
      <c r="LPS68" s="20"/>
      <c r="LPT68" s="20"/>
      <c r="LPU68" s="20"/>
      <c r="LPV68" s="20"/>
      <c r="LPW68" s="20"/>
      <c r="LPX68" s="20"/>
      <c r="LPY68" s="20"/>
      <c r="LPZ68" s="20"/>
      <c r="LQA68" s="20"/>
      <c r="LQB68" s="20"/>
      <c r="LQC68" s="20"/>
      <c r="LQD68" s="20"/>
      <c r="LQE68" s="20"/>
      <c r="LQF68" s="20"/>
      <c r="LQG68" s="20"/>
      <c r="LQH68" s="20"/>
      <c r="LQI68" s="20"/>
      <c r="LQJ68" s="20"/>
      <c r="LQK68" s="20"/>
      <c r="LQL68" s="20"/>
      <c r="LQM68" s="20"/>
      <c r="LQN68" s="20"/>
      <c r="LQO68" s="20"/>
      <c r="LQP68" s="20"/>
      <c r="LQQ68" s="20"/>
      <c r="LQR68" s="20"/>
      <c r="LQS68" s="20"/>
      <c r="LQT68" s="20"/>
      <c r="LQU68" s="20"/>
      <c r="LQV68" s="20"/>
      <c r="LQW68" s="20"/>
      <c r="LQX68" s="20"/>
      <c r="LQY68" s="20"/>
      <c r="LQZ68" s="20"/>
      <c r="LRA68" s="20"/>
      <c r="LRB68" s="20"/>
      <c r="LRC68" s="20"/>
      <c r="LRD68" s="20"/>
      <c r="LRE68" s="20"/>
      <c r="LRF68" s="20"/>
      <c r="LRG68" s="20"/>
      <c r="LRH68" s="20"/>
      <c r="LRI68" s="20"/>
      <c r="LRJ68" s="20"/>
      <c r="LRK68" s="20"/>
      <c r="LRL68" s="20"/>
      <c r="LRM68" s="20"/>
      <c r="LRN68" s="20"/>
      <c r="LRO68" s="20"/>
      <c r="LRP68" s="20"/>
      <c r="LRQ68" s="20"/>
      <c r="LRR68" s="20"/>
      <c r="LRS68" s="20"/>
      <c r="LRT68" s="20"/>
      <c r="LRU68" s="20"/>
      <c r="LRV68" s="20"/>
      <c r="LRW68" s="20"/>
      <c r="LRX68" s="20"/>
      <c r="LRY68" s="20"/>
      <c r="LRZ68" s="20"/>
      <c r="LSA68" s="20"/>
      <c r="LSB68" s="20"/>
      <c r="LSC68" s="20"/>
      <c r="LSD68" s="20"/>
      <c r="LSE68" s="20"/>
      <c r="LSF68" s="20"/>
      <c r="LSG68" s="20"/>
      <c r="LSH68" s="20"/>
      <c r="LSI68" s="20"/>
      <c r="LSJ68" s="20"/>
      <c r="LSK68" s="20"/>
      <c r="LSL68" s="20"/>
      <c r="LSM68" s="20"/>
      <c r="LSN68" s="20"/>
      <c r="LSO68" s="20"/>
      <c r="LSP68" s="20"/>
      <c r="LSQ68" s="20"/>
      <c r="LSR68" s="20"/>
      <c r="LSS68" s="20"/>
      <c r="LST68" s="20"/>
      <c r="LSU68" s="20"/>
      <c r="LSV68" s="20"/>
      <c r="LSW68" s="20"/>
      <c r="LSX68" s="20"/>
      <c r="LSY68" s="20"/>
      <c r="LSZ68" s="20"/>
      <c r="LTA68" s="20"/>
      <c r="LTB68" s="20"/>
      <c r="LTC68" s="20"/>
      <c r="LTD68" s="20"/>
      <c r="LTE68" s="20"/>
      <c r="LTF68" s="20"/>
      <c r="LTG68" s="20"/>
      <c r="LTH68" s="20"/>
      <c r="LTI68" s="20"/>
      <c r="LTJ68" s="20"/>
      <c r="LTK68" s="20"/>
      <c r="LTL68" s="20"/>
      <c r="LTM68" s="20"/>
      <c r="LTN68" s="20"/>
      <c r="LTO68" s="20"/>
      <c r="LTP68" s="20"/>
      <c r="LTQ68" s="20"/>
      <c r="LTR68" s="20"/>
      <c r="LTS68" s="20"/>
      <c r="LTT68" s="20"/>
      <c r="LTU68" s="20"/>
      <c r="LTV68" s="20"/>
      <c r="LTW68" s="20"/>
      <c r="LTX68" s="20"/>
      <c r="LTY68" s="20"/>
      <c r="LTZ68" s="20"/>
      <c r="LUA68" s="20"/>
      <c r="LUB68" s="20"/>
      <c r="LUC68" s="20"/>
      <c r="LUD68" s="20"/>
      <c r="LUE68" s="20"/>
      <c r="LUF68" s="20"/>
      <c r="LUG68" s="20"/>
      <c r="LUH68" s="20"/>
      <c r="LUI68" s="20"/>
      <c r="LUJ68" s="20"/>
      <c r="LUK68" s="20"/>
      <c r="LUL68" s="20"/>
      <c r="LUM68" s="20"/>
      <c r="LUN68" s="20"/>
      <c r="LUO68" s="20"/>
      <c r="LUP68" s="20"/>
      <c r="LUQ68" s="20"/>
      <c r="LUR68" s="20"/>
      <c r="LUS68" s="20"/>
      <c r="LUT68" s="20"/>
      <c r="LUU68" s="20"/>
      <c r="LUV68" s="20"/>
      <c r="LUW68" s="20"/>
      <c r="LUX68" s="20"/>
      <c r="LUY68" s="20"/>
      <c r="LUZ68" s="20"/>
      <c r="LVA68" s="20"/>
      <c r="LVB68" s="20"/>
      <c r="LVC68" s="20"/>
      <c r="LVD68" s="20"/>
      <c r="LVE68" s="20"/>
      <c r="LVF68" s="20"/>
      <c r="LVG68" s="20"/>
      <c r="LVH68" s="20"/>
      <c r="LVI68" s="20"/>
      <c r="LVJ68" s="20"/>
      <c r="LVK68" s="20"/>
      <c r="LVL68" s="20"/>
      <c r="LVM68" s="20"/>
      <c r="LVN68" s="20"/>
      <c r="LVO68" s="20"/>
      <c r="LVP68" s="20"/>
      <c r="LVQ68" s="20"/>
      <c r="LVR68" s="20"/>
      <c r="LVS68" s="20"/>
      <c r="LVT68" s="20"/>
      <c r="LVU68" s="20"/>
      <c r="LVV68" s="20"/>
      <c r="LVW68" s="20"/>
      <c r="LVX68" s="20"/>
      <c r="LVY68" s="20"/>
      <c r="LVZ68" s="20"/>
      <c r="LWA68" s="20"/>
      <c r="LWB68" s="20"/>
      <c r="LWC68" s="20"/>
      <c r="LWD68" s="20"/>
      <c r="LWE68" s="20"/>
      <c r="LWF68" s="20"/>
      <c r="LWG68" s="20"/>
      <c r="LWH68" s="20"/>
      <c r="LWI68" s="20"/>
      <c r="LWJ68" s="20"/>
      <c r="LWK68" s="20"/>
      <c r="LWL68" s="20"/>
      <c r="LWM68" s="20"/>
      <c r="LWN68" s="20"/>
      <c r="LWO68" s="20"/>
      <c r="LWP68" s="20"/>
      <c r="LWQ68" s="20"/>
      <c r="LWR68" s="20"/>
      <c r="LWS68" s="20"/>
      <c r="LWT68" s="20"/>
      <c r="LWU68" s="20"/>
      <c r="LWV68" s="20"/>
      <c r="LWW68" s="20"/>
      <c r="LWX68" s="20"/>
      <c r="LWY68" s="20"/>
      <c r="LWZ68" s="20"/>
      <c r="LXA68" s="20"/>
      <c r="LXB68" s="20"/>
      <c r="LXC68" s="20"/>
      <c r="LXD68" s="20"/>
      <c r="LXE68" s="20"/>
      <c r="LXF68" s="20"/>
      <c r="LXG68" s="20"/>
      <c r="LXH68" s="20"/>
      <c r="LXI68" s="20"/>
      <c r="LXJ68" s="20"/>
      <c r="LXK68" s="20"/>
      <c r="LXL68" s="20"/>
      <c r="LXM68" s="20"/>
      <c r="LXN68" s="20"/>
      <c r="LXO68" s="20"/>
      <c r="LXP68" s="20"/>
      <c r="LXQ68" s="20"/>
      <c r="LXR68" s="20"/>
      <c r="LXS68" s="20"/>
      <c r="LXT68" s="20"/>
      <c r="LXU68" s="20"/>
      <c r="LXV68" s="20"/>
      <c r="LXW68" s="20"/>
      <c r="LXX68" s="20"/>
      <c r="LXY68" s="20"/>
      <c r="LXZ68" s="20"/>
      <c r="LYA68" s="20"/>
      <c r="LYB68" s="20"/>
      <c r="LYC68" s="20"/>
      <c r="LYD68" s="20"/>
      <c r="LYE68" s="20"/>
      <c r="LYF68" s="20"/>
      <c r="LYG68" s="20"/>
      <c r="LYH68" s="20"/>
      <c r="LYI68" s="20"/>
      <c r="LYJ68" s="20"/>
      <c r="LYK68" s="20"/>
      <c r="LYL68" s="20"/>
      <c r="LYM68" s="20"/>
      <c r="LYN68" s="20"/>
      <c r="LYO68" s="20"/>
      <c r="LYP68" s="20"/>
      <c r="LYQ68" s="20"/>
      <c r="LYR68" s="20"/>
      <c r="LYS68" s="20"/>
      <c r="LYT68" s="20"/>
      <c r="LYU68" s="20"/>
      <c r="LYV68" s="20"/>
      <c r="LYW68" s="20"/>
      <c r="LYX68" s="20"/>
      <c r="LYY68" s="20"/>
      <c r="LYZ68" s="20"/>
      <c r="LZA68" s="20"/>
      <c r="LZB68" s="20"/>
      <c r="LZC68" s="20"/>
      <c r="LZD68" s="20"/>
      <c r="LZE68" s="20"/>
      <c r="LZF68" s="20"/>
      <c r="LZG68" s="20"/>
      <c r="LZH68" s="20"/>
      <c r="LZI68" s="20"/>
      <c r="LZJ68" s="20"/>
      <c r="LZK68" s="20"/>
      <c r="LZL68" s="20"/>
      <c r="LZM68" s="20"/>
      <c r="LZN68" s="20"/>
      <c r="LZO68" s="20"/>
      <c r="LZP68" s="20"/>
      <c r="LZQ68" s="20"/>
      <c r="LZR68" s="20"/>
      <c r="LZS68" s="20"/>
      <c r="LZT68" s="20"/>
      <c r="LZU68" s="20"/>
      <c r="LZV68" s="20"/>
      <c r="LZW68" s="20"/>
      <c r="LZX68" s="20"/>
      <c r="LZY68" s="20"/>
      <c r="LZZ68" s="20"/>
      <c r="MAA68" s="20"/>
      <c r="MAB68" s="20"/>
      <c r="MAC68" s="20"/>
      <c r="MAD68" s="20"/>
      <c r="MAE68" s="20"/>
      <c r="MAF68" s="20"/>
      <c r="MAG68" s="20"/>
      <c r="MAH68" s="20"/>
      <c r="MAI68" s="20"/>
      <c r="MAJ68" s="20"/>
      <c r="MAK68" s="20"/>
      <c r="MAL68" s="20"/>
      <c r="MAM68" s="20"/>
      <c r="MAN68" s="20"/>
      <c r="MAO68" s="20"/>
      <c r="MAP68" s="20"/>
      <c r="MAQ68" s="20"/>
      <c r="MAR68" s="20"/>
      <c r="MAS68" s="20"/>
      <c r="MAT68" s="20"/>
      <c r="MAU68" s="20"/>
      <c r="MAV68" s="20"/>
      <c r="MAW68" s="20"/>
      <c r="MAX68" s="20"/>
      <c r="MAY68" s="20"/>
      <c r="MAZ68" s="20"/>
      <c r="MBA68" s="20"/>
      <c r="MBB68" s="20"/>
      <c r="MBC68" s="20"/>
      <c r="MBD68" s="20"/>
      <c r="MBE68" s="20"/>
      <c r="MBF68" s="20"/>
      <c r="MBG68" s="20"/>
      <c r="MBH68" s="20"/>
      <c r="MBI68" s="20"/>
      <c r="MBJ68" s="20"/>
      <c r="MBK68" s="20"/>
      <c r="MBL68" s="20"/>
      <c r="MBM68" s="20"/>
      <c r="MBN68" s="20"/>
      <c r="MBO68" s="20"/>
      <c r="MBP68" s="20"/>
      <c r="MBQ68" s="20"/>
      <c r="MBR68" s="20"/>
      <c r="MBS68" s="20"/>
      <c r="MBT68" s="20"/>
      <c r="MBU68" s="20"/>
      <c r="MBV68" s="20"/>
      <c r="MBW68" s="20"/>
      <c r="MBX68" s="20"/>
      <c r="MBY68" s="20"/>
      <c r="MBZ68" s="20"/>
      <c r="MCA68" s="20"/>
      <c r="MCB68" s="20"/>
      <c r="MCC68" s="20"/>
      <c r="MCD68" s="20"/>
      <c r="MCE68" s="20"/>
      <c r="MCF68" s="20"/>
      <c r="MCG68" s="20"/>
      <c r="MCH68" s="20"/>
      <c r="MCI68" s="20"/>
      <c r="MCJ68" s="20"/>
      <c r="MCK68" s="20"/>
      <c r="MCL68" s="20"/>
      <c r="MCM68" s="20"/>
      <c r="MCN68" s="20"/>
      <c r="MCO68" s="20"/>
      <c r="MCP68" s="20"/>
      <c r="MCQ68" s="20"/>
      <c r="MCR68" s="20"/>
      <c r="MCS68" s="20"/>
      <c r="MCT68" s="20"/>
      <c r="MCU68" s="20"/>
      <c r="MCV68" s="20"/>
      <c r="MCW68" s="20"/>
      <c r="MCX68" s="20"/>
      <c r="MCY68" s="20"/>
      <c r="MCZ68" s="20"/>
      <c r="MDA68" s="20"/>
      <c r="MDB68" s="20"/>
      <c r="MDC68" s="20"/>
      <c r="MDD68" s="20"/>
      <c r="MDE68" s="20"/>
      <c r="MDF68" s="20"/>
      <c r="MDG68" s="20"/>
      <c r="MDH68" s="20"/>
      <c r="MDI68" s="20"/>
      <c r="MDJ68" s="20"/>
      <c r="MDK68" s="20"/>
      <c r="MDL68" s="20"/>
      <c r="MDM68" s="20"/>
      <c r="MDN68" s="20"/>
      <c r="MDO68" s="20"/>
      <c r="MDP68" s="20"/>
      <c r="MDQ68" s="20"/>
      <c r="MDR68" s="20"/>
      <c r="MDS68" s="20"/>
      <c r="MDT68" s="20"/>
      <c r="MDU68" s="20"/>
      <c r="MDV68" s="20"/>
      <c r="MDW68" s="20"/>
      <c r="MDX68" s="20"/>
      <c r="MDY68" s="20"/>
      <c r="MDZ68" s="20"/>
      <c r="MEA68" s="20"/>
      <c r="MEB68" s="20"/>
      <c r="MEC68" s="20"/>
      <c r="MED68" s="20"/>
      <c r="MEE68" s="20"/>
      <c r="MEF68" s="20"/>
      <c r="MEG68" s="20"/>
      <c r="MEH68" s="20"/>
      <c r="MEI68" s="20"/>
      <c r="MEJ68" s="20"/>
      <c r="MEK68" s="20"/>
      <c r="MEL68" s="20"/>
      <c r="MEM68" s="20"/>
      <c r="MEN68" s="20"/>
      <c r="MEO68" s="20"/>
      <c r="MEP68" s="20"/>
      <c r="MEQ68" s="20"/>
      <c r="MER68" s="20"/>
      <c r="MES68" s="20"/>
      <c r="MET68" s="20"/>
      <c r="MEU68" s="20"/>
      <c r="MEV68" s="20"/>
      <c r="MEW68" s="20"/>
      <c r="MEX68" s="20"/>
      <c r="MEY68" s="20"/>
      <c r="MEZ68" s="20"/>
      <c r="MFA68" s="20"/>
      <c r="MFB68" s="20"/>
      <c r="MFC68" s="20"/>
      <c r="MFD68" s="20"/>
      <c r="MFE68" s="20"/>
      <c r="MFF68" s="20"/>
      <c r="MFG68" s="20"/>
      <c r="MFH68" s="20"/>
      <c r="MFI68" s="20"/>
      <c r="MFJ68" s="20"/>
      <c r="MFK68" s="20"/>
      <c r="MFL68" s="20"/>
      <c r="MFM68" s="20"/>
      <c r="MFN68" s="20"/>
      <c r="MFO68" s="20"/>
      <c r="MFP68" s="20"/>
      <c r="MFQ68" s="20"/>
      <c r="MFR68" s="20"/>
      <c r="MFS68" s="20"/>
      <c r="MFT68" s="20"/>
      <c r="MFU68" s="20"/>
      <c r="MFV68" s="20"/>
      <c r="MFW68" s="20"/>
      <c r="MFX68" s="20"/>
      <c r="MFY68" s="20"/>
      <c r="MFZ68" s="20"/>
      <c r="MGA68" s="20"/>
      <c r="MGB68" s="20"/>
      <c r="MGC68" s="20"/>
      <c r="MGD68" s="20"/>
      <c r="MGE68" s="20"/>
      <c r="MGF68" s="20"/>
      <c r="MGG68" s="20"/>
      <c r="MGH68" s="20"/>
      <c r="MGI68" s="20"/>
      <c r="MGJ68" s="20"/>
      <c r="MGK68" s="20"/>
      <c r="MGL68" s="20"/>
      <c r="MGM68" s="20"/>
      <c r="MGN68" s="20"/>
      <c r="MGO68" s="20"/>
      <c r="MGP68" s="20"/>
      <c r="MGQ68" s="20"/>
      <c r="MGR68" s="20"/>
      <c r="MGS68" s="20"/>
      <c r="MGT68" s="20"/>
      <c r="MGU68" s="20"/>
      <c r="MGV68" s="20"/>
      <c r="MGW68" s="20"/>
      <c r="MGX68" s="20"/>
      <c r="MGY68" s="20"/>
      <c r="MGZ68" s="20"/>
      <c r="MHA68" s="20"/>
      <c r="MHB68" s="20"/>
      <c r="MHC68" s="20"/>
      <c r="MHD68" s="20"/>
      <c r="MHE68" s="20"/>
      <c r="MHF68" s="20"/>
      <c r="MHG68" s="20"/>
      <c r="MHH68" s="20"/>
      <c r="MHI68" s="20"/>
      <c r="MHJ68" s="20"/>
      <c r="MHK68" s="20"/>
      <c r="MHL68" s="20"/>
      <c r="MHM68" s="20"/>
      <c r="MHN68" s="20"/>
      <c r="MHO68" s="20"/>
      <c r="MHP68" s="20"/>
      <c r="MHQ68" s="20"/>
      <c r="MHR68" s="20"/>
      <c r="MHS68" s="20"/>
      <c r="MHT68" s="20"/>
      <c r="MHU68" s="20"/>
      <c r="MHV68" s="20"/>
      <c r="MHW68" s="20"/>
      <c r="MHX68" s="20"/>
      <c r="MHY68" s="20"/>
      <c r="MHZ68" s="20"/>
      <c r="MIA68" s="20"/>
      <c r="MIB68" s="20"/>
      <c r="MIC68" s="20"/>
      <c r="MID68" s="20"/>
      <c r="MIE68" s="20"/>
      <c r="MIF68" s="20"/>
      <c r="MIG68" s="20"/>
      <c r="MIH68" s="20"/>
      <c r="MII68" s="20"/>
      <c r="MIJ68" s="20"/>
      <c r="MIK68" s="20"/>
      <c r="MIL68" s="20"/>
      <c r="MIM68" s="20"/>
      <c r="MIN68" s="20"/>
      <c r="MIO68" s="20"/>
      <c r="MIP68" s="20"/>
      <c r="MIQ68" s="20"/>
      <c r="MIR68" s="20"/>
      <c r="MIS68" s="20"/>
      <c r="MIT68" s="20"/>
      <c r="MIU68" s="20"/>
      <c r="MIV68" s="20"/>
      <c r="MIW68" s="20"/>
      <c r="MIX68" s="20"/>
      <c r="MIY68" s="20"/>
      <c r="MIZ68" s="20"/>
      <c r="MJA68" s="20"/>
      <c r="MJB68" s="20"/>
      <c r="MJC68" s="20"/>
      <c r="MJD68" s="20"/>
      <c r="MJE68" s="20"/>
      <c r="MJF68" s="20"/>
      <c r="MJG68" s="20"/>
      <c r="MJH68" s="20"/>
      <c r="MJI68" s="20"/>
      <c r="MJJ68" s="20"/>
      <c r="MJK68" s="20"/>
      <c r="MJL68" s="20"/>
      <c r="MJM68" s="20"/>
      <c r="MJN68" s="20"/>
      <c r="MJO68" s="20"/>
      <c r="MJP68" s="20"/>
      <c r="MJQ68" s="20"/>
      <c r="MJR68" s="20"/>
      <c r="MJS68" s="20"/>
      <c r="MJT68" s="20"/>
      <c r="MJU68" s="20"/>
      <c r="MJV68" s="20"/>
      <c r="MJW68" s="20"/>
      <c r="MJX68" s="20"/>
      <c r="MJY68" s="20"/>
      <c r="MJZ68" s="20"/>
      <c r="MKA68" s="20"/>
      <c r="MKB68" s="20"/>
      <c r="MKC68" s="20"/>
      <c r="MKD68" s="20"/>
      <c r="MKE68" s="20"/>
      <c r="MKF68" s="20"/>
      <c r="MKG68" s="20"/>
      <c r="MKH68" s="20"/>
      <c r="MKI68" s="20"/>
      <c r="MKJ68" s="20"/>
      <c r="MKK68" s="20"/>
      <c r="MKL68" s="20"/>
      <c r="MKM68" s="20"/>
      <c r="MKN68" s="20"/>
      <c r="MKO68" s="20"/>
      <c r="MKP68" s="20"/>
      <c r="MKQ68" s="20"/>
      <c r="MKR68" s="20"/>
      <c r="MKS68" s="20"/>
      <c r="MKT68" s="20"/>
      <c r="MKU68" s="20"/>
      <c r="MKV68" s="20"/>
      <c r="MKW68" s="20"/>
      <c r="MKX68" s="20"/>
      <c r="MKY68" s="20"/>
      <c r="MKZ68" s="20"/>
      <c r="MLA68" s="20"/>
      <c r="MLB68" s="20"/>
      <c r="MLC68" s="20"/>
      <c r="MLD68" s="20"/>
      <c r="MLE68" s="20"/>
      <c r="MLF68" s="20"/>
      <c r="MLG68" s="20"/>
      <c r="MLH68" s="20"/>
      <c r="MLI68" s="20"/>
      <c r="MLJ68" s="20"/>
      <c r="MLK68" s="20"/>
      <c r="MLL68" s="20"/>
      <c r="MLM68" s="20"/>
      <c r="MLN68" s="20"/>
      <c r="MLO68" s="20"/>
      <c r="MLP68" s="20"/>
      <c r="MLQ68" s="20"/>
      <c r="MLR68" s="20"/>
      <c r="MLS68" s="20"/>
      <c r="MLT68" s="20"/>
      <c r="MLU68" s="20"/>
      <c r="MLV68" s="20"/>
      <c r="MLW68" s="20"/>
      <c r="MLX68" s="20"/>
      <c r="MLY68" s="20"/>
      <c r="MLZ68" s="20"/>
      <c r="MMA68" s="20"/>
      <c r="MMB68" s="20"/>
      <c r="MMC68" s="20"/>
      <c r="MMD68" s="20"/>
      <c r="MME68" s="20"/>
      <c r="MMF68" s="20"/>
      <c r="MMG68" s="20"/>
      <c r="MMH68" s="20"/>
      <c r="MMI68" s="20"/>
      <c r="MMJ68" s="20"/>
      <c r="MMK68" s="20"/>
      <c r="MML68" s="20"/>
      <c r="MMM68" s="20"/>
      <c r="MMN68" s="20"/>
      <c r="MMO68" s="20"/>
      <c r="MMP68" s="20"/>
      <c r="MMQ68" s="20"/>
      <c r="MMR68" s="20"/>
      <c r="MMS68" s="20"/>
      <c r="MMT68" s="20"/>
      <c r="MMU68" s="20"/>
      <c r="MMV68" s="20"/>
      <c r="MMW68" s="20"/>
      <c r="MMX68" s="20"/>
      <c r="MMY68" s="20"/>
      <c r="MMZ68" s="20"/>
      <c r="MNA68" s="20"/>
      <c r="MNB68" s="20"/>
      <c r="MNC68" s="20"/>
      <c r="MND68" s="20"/>
      <c r="MNE68" s="20"/>
      <c r="MNF68" s="20"/>
      <c r="MNG68" s="20"/>
      <c r="MNH68" s="20"/>
      <c r="MNI68" s="20"/>
      <c r="MNJ68" s="20"/>
      <c r="MNK68" s="20"/>
      <c r="MNL68" s="20"/>
      <c r="MNM68" s="20"/>
      <c r="MNN68" s="20"/>
      <c r="MNO68" s="20"/>
      <c r="MNP68" s="20"/>
      <c r="MNQ68" s="20"/>
      <c r="MNR68" s="20"/>
      <c r="MNS68" s="20"/>
      <c r="MNT68" s="20"/>
      <c r="MNU68" s="20"/>
      <c r="MNV68" s="20"/>
      <c r="MNW68" s="20"/>
      <c r="MNX68" s="20"/>
      <c r="MNY68" s="20"/>
      <c r="MNZ68" s="20"/>
      <c r="MOA68" s="20"/>
      <c r="MOB68" s="20"/>
      <c r="MOC68" s="20"/>
      <c r="MOD68" s="20"/>
      <c r="MOE68" s="20"/>
      <c r="MOF68" s="20"/>
      <c r="MOG68" s="20"/>
      <c r="MOH68" s="20"/>
      <c r="MOI68" s="20"/>
      <c r="MOJ68" s="20"/>
      <c r="MOK68" s="20"/>
      <c r="MOL68" s="20"/>
      <c r="MOM68" s="20"/>
      <c r="MON68" s="20"/>
      <c r="MOO68" s="20"/>
      <c r="MOP68" s="20"/>
      <c r="MOQ68" s="20"/>
      <c r="MOR68" s="20"/>
      <c r="MOS68" s="20"/>
      <c r="MOT68" s="20"/>
      <c r="MOU68" s="20"/>
      <c r="MOV68" s="20"/>
      <c r="MOW68" s="20"/>
      <c r="MOX68" s="20"/>
      <c r="MOY68" s="20"/>
      <c r="MOZ68" s="20"/>
      <c r="MPA68" s="20"/>
      <c r="MPB68" s="20"/>
      <c r="MPC68" s="20"/>
      <c r="MPD68" s="20"/>
      <c r="MPE68" s="20"/>
      <c r="MPF68" s="20"/>
      <c r="MPG68" s="20"/>
      <c r="MPH68" s="20"/>
      <c r="MPI68" s="20"/>
      <c r="MPJ68" s="20"/>
      <c r="MPK68" s="20"/>
      <c r="MPL68" s="20"/>
      <c r="MPM68" s="20"/>
      <c r="MPN68" s="20"/>
      <c r="MPO68" s="20"/>
      <c r="MPP68" s="20"/>
      <c r="MPQ68" s="20"/>
      <c r="MPR68" s="20"/>
      <c r="MPS68" s="20"/>
      <c r="MPT68" s="20"/>
      <c r="MPU68" s="20"/>
      <c r="MPV68" s="20"/>
      <c r="MPW68" s="20"/>
      <c r="MPX68" s="20"/>
      <c r="MPY68" s="20"/>
      <c r="MPZ68" s="20"/>
      <c r="MQA68" s="20"/>
      <c r="MQB68" s="20"/>
      <c r="MQC68" s="20"/>
      <c r="MQD68" s="20"/>
      <c r="MQE68" s="20"/>
      <c r="MQF68" s="20"/>
      <c r="MQG68" s="20"/>
      <c r="MQH68" s="20"/>
      <c r="MQI68" s="20"/>
      <c r="MQJ68" s="20"/>
      <c r="MQK68" s="20"/>
      <c r="MQL68" s="20"/>
      <c r="MQM68" s="20"/>
      <c r="MQN68" s="20"/>
      <c r="MQO68" s="20"/>
      <c r="MQP68" s="20"/>
      <c r="MQQ68" s="20"/>
      <c r="MQR68" s="20"/>
      <c r="MQS68" s="20"/>
      <c r="MQT68" s="20"/>
      <c r="MQU68" s="20"/>
      <c r="MQV68" s="20"/>
      <c r="MQW68" s="20"/>
      <c r="MQX68" s="20"/>
      <c r="MQY68" s="20"/>
      <c r="MQZ68" s="20"/>
      <c r="MRA68" s="20"/>
      <c r="MRB68" s="20"/>
      <c r="MRC68" s="20"/>
      <c r="MRD68" s="20"/>
      <c r="MRE68" s="20"/>
      <c r="MRF68" s="20"/>
      <c r="MRG68" s="20"/>
      <c r="MRH68" s="20"/>
      <c r="MRI68" s="20"/>
      <c r="MRJ68" s="20"/>
      <c r="MRK68" s="20"/>
      <c r="MRL68" s="20"/>
      <c r="MRM68" s="20"/>
      <c r="MRN68" s="20"/>
      <c r="MRO68" s="20"/>
      <c r="MRP68" s="20"/>
      <c r="MRQ68" s="20"/>
      <c r="MRR68" s="20"/>
      <c r="MRS68" s="20"/>
      <c r="MRT68" s="20"/>
      <c r="MRU68" s="20"/>
      <c r="MRV68" s="20"/>
      <c r="MRW68" s="20"/>
      <c r="MRX68" s="20"/>
      <c r="MRY68" s="20"/>
      <c r="MRZ68" s="20"/>
      <c r="MSA68" s="20"/>
      <c r="MSB68" s="20"/>
      <c r="MSC68" s="20"/>
      <c r="MSD68" s="20"/>
      <c r="MSE68" s="20"/>
      <c r="MSF68" s="20"/>
      <c r="MSG68" s="20"/>
      <c r="MSH68" s="20"/>
      <c r="MSI68" s="20"/>
      <c r="MSJ68" s="20"/>
      <c r="MSK68" s="20"/>
      <c r="MSL68" s="20"/>
      <c r="MSM68" s="20"/>
      <c r="MSN68" s="20"/>
      <c r="MSO68" s="20"/>
      <c r="MSP68" s="20"/>
      <c r="MSQ68" s="20"/>
      <c r="MSR68" s="20"/>
      <c r="MSS68" s="20"/>
      <c r="MST68" s="20"/>
      <c r="MSU68" s="20"/>
      <c r="MSV68" s="20"/>
      <c r="MSW68" s="20"/>
      <c r="MSX68" s="20"/>
      <c r="MSY68" s="20"/>
      <c r="MSZ68" s="20"/>
      <c r="MTA68" s="20"/>
      <c r="MTB68" s="20"/>
      <c r="MTC68" s="20"/>
      <c r="MTD68" s="20"/>
      <c r="MTE68" s="20"/>
      <c r="MTF68" s="20"/>
      <c r="MTG68" s="20"/>
      <c r="MTH68" s="20"/>
      <c r="MTI68" s="20"/>
      <c r="MTJ68" s="20"/>
      <c r="MTK68" s="20"/>
      <c r="MTL68" s="20"/>
      <c r="MTM68" s="20"/>
      <c r="MTN68" s="20"/>
      <c r="MTO68" s="20"/>
      <c r="MTP68" s="20"/>
      <c r="MTQ68" s="20"/>
      <c r="MTR68" s="20"/>
      <c r="MTS68" s="20"/>
      <c r="MTT68" s="20"/>
      <c r="MTU68" s="20"/>
      <c r="MTV68" s="20"/>
      <c r="MTW68" s="20"/>
      <c r="MTX68" s="20"/>
      <c r="MTY68" s="20"/>
      <c r="MTZ68" s="20"/>
      <c r="MUA68" s="20"/>
      <c r="MUB68" s="20"/>
      <c r="MUC68" s="20"/>
      <c r="MUD68" s="20"/>
      <c r="MUE68" s="20"/>
      <c r="MUF68" s="20"/>
      <c r="MUG68" s="20"/>
      <c r="MUH68" s="20"/>
      <c r="MUI68" s="20"/>
      <c r="MUJ68" s="20"/>
      <c r="MUK68" s="20"/>
      <c r="MUL68" s="20"/>
      <c r="MUM68" s="20"/>
      <c r="MUN68" s="20"/>
      <c r="MUO68" s="20"/>
      <c r="MUP68" s="20"/>
      <c r="MUQ68" s="20"/>
      <c r="MUR68" s="20"/>
      <c r="MUS68" s="20"/>
      <c r="MUT68" s="20"/>
      <c r="MUU68" s="20"/>
      <c r="MUV68" s="20"/>
      <c r="MUW68" s="20"/>
      <c r="MUX68" s="20"/>
      <c r="MUY68" s="20"/>
      <c r="MUZ68" s="20"/>
      <c r="MVA68" s="20"/>
      <c r="MVB68" s="20"/>
      <c r="MVC68" s="20"/>
      <c r="MVD68" s="20"/>
      <c r="MVE68" s="20"/>
      <c r="MVF68" s="20"/>
      <c r="MVG68" s="20"/>
      <c r="MVH68" s="20"/>
      <c r="MVI68" s="20"/>
      <c r="MVJ68" s="20"/>
      <c r="MVK68" s="20"/>
      <c r="MVL68" s="20"/>
      <c r="MVM68" s="20"/>
      <c r="MVN68" s="20"/>
      <c r="MVO68" s="20"/>
      <c r="MVP68" s="20"/>
      <c r="MVQ68" s="20"/>
      <c r="MVR68" s="20"/>
      <c r="MVS68" s="20"/>
      <c r="MVT68" s="20"/>
      <c r="MVU68" s="20"/>
      <c r="MVV68" s="20"/>
      <c r="MVW68" s="20"/>
      <c r="MVX68" s="20"/>
      <c r="MVY68" s="20"/>
      <c r="MVZ68" s="20"/>
      <c r="MWA68" s="20"/>
      <c r="MWB68" s="20"/>
      <c r="MWC68" s="20"/>
      <c r="MWD68" s="20"/>
      <c r="MWE68" s="20"/>
      <c r="MWF68" s="20"/>
      <c r="MWG68" s="20"/>
      <c r="MWH68" s="20"/>
      <c r="MWI68" s="20"/>
      <c r="MWJ68" s="20"/>
      <c r="MWK68" s="20"/>
      <c r="MWL68" s="20"/>
      <c r="MWM68" s="20"/>
      <c r="MWN68" s="20"/>
      <c r="MWO68" s="20"/>
      <c r="MWP68" s="20"/>
      <c r="MWQ68" s="20"/>
      <c r="MWR68" s="20"/>
      <c r="MWS68" s="20"/>
      <c r="MWT68" s="20"/>
      <c r="MWU68" s="20"/>
      <c r="MWV68" s="20"/>
      <c r="MWW68" s="20"/>
      <c r="MWX68" s="20"/>
      <c r="MWY68" s="20"/>
      <c r="MWZ68" s="20"/>
      <c r="MXA68" s="20"/>
      <c r="MXB68" s="20"/>
      <c r="MXC68" s="20"/>
      <c r="MXD68" s="20"/>
      <c r="MXE68" s="20"/>
      <c r="MXF68" s="20"/>
      <c r="MXG68" s="20"/>
      <c r="MXH68" s="20"/>
      <c r="MXI68" s="20"/>
      <c r="MXJ68" s="20"/>
      <c r="MXK68" s="20"/>
      <c r="MXL68" s="20"/>
      <c r="MXM68" s="20"/>
      <c r="MXN68" s="20"/>
      <c r="MXO68" s="20"/>
      <c r="MXP68" s="20"/>
      <c r="MXQ68" s="20"/>
      <c r="MXR68" s="20"/>
      <c r="MXS68" s="20"/>
      <c r="MXT68" s="20"/>
      <c r="MXU68" s="20"/>
      <c r="MXV68" s="20"/>
      <c r="MXW68" s="20"/>
      <c r="MXX68" s="20"/>
      <c r="MXY68" s="20"/>
      <c r="MXZ68" s="20"/>
      <c r="MYA68" s="20"/>
      <c r="MYB68" s="20"/>
      <c r="MYC68" s="20"/>
      <c r="MYD68" s="20"/>
      <c r="MYE68" s="20"/>
      <c r="MYF68" s="20"/>
      <c r="MYG68" s="20"/>
      <c r="MYH68" s="20"/>
      <c r="MYI68" s="20"/>
      <c r="MYJ68" s="20"/>
      <c r="MYK68" s="20"/>
      <c r="MYL68" s="20"/>
      <c r="MYM68" s="20"/>
      <c r="MYN68" s="20"/>
      <c r="MYO68" s="20"/>
      <c r="MYP68" s="20"/>
      <c r="MYQ68" s="20"/>
      <c r="MYR68" s="20"/>
      <c r="MYS68" s="20"/>
      <c r="MYT68" s="20"/>
      <c r="MYU68" s="20"/>
      <c r="MYV68" s="20"/>
      <c r="MYW68" s="20"/>
      <c r="MYX68" s="20"/>
      <c r="MYY68" s="20"/>
      <c r="MYZ68" s="20"/>
      <c r="MZA68" s="20"/>
      <c r="MZB68" s="20"/>
      <c r="MZC68" s="20"/>
      <c r="MZD68" s="20"/>
      <c r="MZE68" s="20"/>
      <c r="MZF68" s="20"/>
      <c r="MZG68" s="20"/>
      <c r="MZH68" s="20"/>
      <c r="MZI68" s="20"/>
      <c r="MZJ68" s="20"/>
      <c r="MZK68" s="20"/>
      <c r="MZL68" s="20"/>
      <c r="MZM68" s="20"/>
      <c r="MZN68" s="20"/>
      <c r="MZO68" s="20"/>
      <c r="MZP68" s="20"/>
      <c r="MZQ68" s="20"/>
      <c r="MZR68" s="20"/>
      <c r="MZS68" s="20"/>
      <c r="MZT68" s="20"/>
      <c r="MZU68" s="20"/>
      <c r="MZV68" s="20"/>
      <c r="MZW68" s="20"/>
      <c r="MZX68" s="20"/>
      <c r="MZY68" s="20"/>
      <c r="MZZ68" s="20"/>
      <c r="NAA68" s="20"/>
      <c r="NAB68" s="20"/>
      <c r="NAC68" s="20"/>
      <c r="NAD68" s="20"/>
      <c r="NAE68" s="20"/>
      <c r="NAF68" s="20"/>
      <c r="NAG68" s="20"/>
      <c r="NAH68" s="20"/>
      <c r="NAI68" s="20"/>
      <c r="NAJ68" s="20"/>
      <c r="NAK68" s="20"/>
      <c r="NAL68" s="20"/>
      <c r="NAM68" s="20"/>
      <c r="NAN68" s="20"/>
      <c r="NAO68" s="20"/>
      <c r="NAP68" s="20"/>
      <c r="NAQ68" s="20"/>
      <c r="NAR68" s="20"/>
      <c r="NAS68" s="20"/>
      <c r="NAT68" s="20"/>
      <c r="NAU68" s="20"/>
      <c r="NAV68" s="20"/>
      <c r="NAW68" s="20"/>
      <c r="NAX68" s="20"/>
      <c r="NAY68" s="20"/>
      <c r="NAZ68" s="20"/>
      <c r="NBA68" s="20"/>
      <c r="NBB68" s="20"/>
      <c r="NBC68" s="20"/>
      <c r="NBD68" s="20"/>
      <c r="NBE68" s="20"/>
      <c r="NBF68" s="20"/>
      <c r="NBG68" s="20"/>
      <c r="NBH68" s="20"/>
      <c r="NBI68" s="20"/>
      <c r="NBJ68" s="20"/>
      <c r="NBK68" s="20"/>
      <c r="NBL68" s="20"/>
      <c r="NBM68" s="20"/>
      <c r="NBN68" s="20"/>
      <c r="NBO68" s="20"/>
      <c r="NBP68" s="20"/>
      <c r="NBQ68" s="20"/>
      <c r="NBR68" s="20"/>
      <c r="NBS68" s="20"/>
      <c r="NBT68" s="20"/>
      <c r="NBU68" s="20"/>
      <c r="NBV68" s="20"/>
      <c r="NBW68" s="20"/>
      <c r="NBX68" s="20"/>
      <c r="NBY68" s="20"/>
      <c r="NBZ68" s="20"/>
      <c r="NCA68" s="20"/>
      <c r="NCB68" s="20"/>
      <c r="NCC68" s="20"/>
      <c r="NCD68" s="20"/>
      <c r="NCE68" s="20"/>
      <c r="NCF68" s="20"/>
      <c r="NCG68" s="20"/>
      <c r="NCH68" s="20"/>
      <c r="NCI68" s="20"/>
      <c r="NCJ68" s="20"/>
      <c r="NCK68" s="20"/>
      <c r="NCL68" s="20"/>
      <c r="NCM68" s="20"/>
      <c r="NCN68" s="20"/>
      <c r="NCO68" s="20"/>
      <c r="NCP68" s="20"/>
      <c r="NCQ68" s="20"/>
      <c r="NCR68" s="20"/>
      <c r="NCS68" s="20"/>
      <c r="NCT68" s="20"/>
      <c r="NCU68" s="20"/>
      <c r="NCV68" s="20"/>
      <c r="NCW68" s="20"/>
      <c r="NCX68" s="20"/>
      <c r="NCY68" s="20"/>
      <c r="NCZ68" s="20"/>
      <c r="NDA68" s="20"/>
      <c r="NDB68" s="20"/>
      <c r="NDC68" s="20"/>
      <c r="NDD68" s="20"/>
      <c r="NDE68" s="20"/>
      <c r="NDF68" s="20"/>
      <c r="NDG68" s="20"/>
      <c r="NDH68" s="20"/>
      <c r="NDI68" s="20"/>
      <c r="NDJ68" s="20"/>
      <c r="NDK68" s="20"/>
      <c r="NDL68" s="20"/>
      <c r="NDM68" s="20"/>
      <c r="NDN68" s="20"/>
      <c r="NDO68" s="20"/>
      <c r="NDP68" s="20"/>
      <c r="NDQ68" s="20"/>
      <c r="NDR68" s="20"/>
      <c r="NDS68" s="20"/>
      <c r="NDT68" s="20"/>
      <c r="NDU68" s="20"/>
      <c r="NDV68" s="20"/>
      <c r="NDW68" s="20"/>
      <c r="NDX68" s="20"/>
      <c r="NDY68" s="20"/>
      <c r="NDZ68" s="20"/>
      <c r="NEA68" s="20"/>
      <c r="NEB68" s="20"/>
      <c r="NEC68" s="20"/>
      <c r="NED68" s="20"/>
      <c r="NEE68" s="20"/>
      <c r="NEF68" s="20"/>
      <c r="NEG68" s="20"/>
      <c r="NEH68" s="20"/>
      <c r="NEI68" s="20"/>
      <c r="NEJ68" s="20"/>
      <c r="NEK68" s="20"/>
      <c r="NEL68" s="20"/>
      <c r="NEM68" s="20"/>
      <c r="NEN68" s="20"/>
      <c r="NEO68" s="20"/>
      <c r="NEP68" s="20"/>
      <c r="NEQ68" s="20"/>
      <c r="NER68" s="20"/>
      <c r="NES68" s="20"/>
      <c r="NET68" s="20"/>
      <c r="NEU68" s="20"/>
      <c r="NEV68" s="20"/>
      <c r="NEW68" s="20"/>
      <c r="NEX68" s="20"/>
      <c r="NEY68" s="20"/>
      <c r="NEZ68" s="20"/>
      <c r="NFA68" s="20"/>
      <c r="NFB68" s="20"/>
      <c r="NFC68" s="20"/>
      <c r="NFD68" s="20"/>
      <c r="NFE68" s="20"/>
      <c r="NFF68" s="20"/>
      <c r="NFG68" s="20"/>
      <c r="NFH68" s="20"/>
      <c r="NFI68" s="20"/>
      <c r="NFJ68" s="20"/>
      <c r="NFK68" s="20"/>
      <c r="NFL68" s="20"/>
      <c r="NFM68" s="20"/>
      <c r="NFN68" s="20"/>
      <c r="NFO68" s="20"/>
      <c r="NFP68" s="20"/>
      <c r="NFQ68" s="20"/>
      <c r="NFR68" s="20"/>
      <c r="NFS68" s="20"/>
      <c r="NFT68" s="20"/>
      <c r="NFU68" s="20"/>
      <c r="NFV68" s="20"/>
      <c r="NFW68" s="20"/>
      <c r="NFX68" s="20"/>
      <c r="NFY68" s="20"/>
      <c r="NFZ68" s="20"/>
      <c r="NGA68" s="20"/>
      <c r="NGB68" s="20"/>
      <c r="NGC68" s="20"/>
      <c r="NGD68" s="20"/>
      <c r="NGE68" s="20"/>
      <c r="NGF68" s="20"/>
      <c r="NGG68" s="20"/>
      <c r="NGH68" s="20"/>
      <c r="NGI68" s="20"/>
      <c r="NGJ68" s="20"/>
      <c r="NGK68" s="20"/>
      <c r="NGL68" s="20"/>
      <c r="NGM68" s="20"/>
      <c r="NGN68" s="20"/>
      <c r="NGO68" s="20"/>
      <c r="NGP68" s="20"/>
      <c r="NGQ68" s="20"/>
      <c r="NGR68" s="20"/>
      <c r="NGS68" s="20"/>
      <c r="NGT68" s="20"/>
      <c r="NGU68" s="20"/>
      <c r="NGV68" s="20"/>
      <c r="NGW68" s="20"/>
      <c r="NGX68" s="20"/>
      <c r="NGY68" s="20"/>
      <c r="NGZ68" s="20"/>
      <c r="NHA68" s="20"/>
      <c r="NHB68" s="20"/>
      <c r="NHC68" s="20"/>
      <c r="NHD68" s="20"/>
      <c r="NHE68" s="20"/>
      <c r="NHF68" s="20"/>
      <c r="NHG68" s="20"/>
      <c r="NHH68" s="20"/>
      <c r="NHI68" s="20"/>
      <c r="NHJ68" s="20"/>
      <c r="NHK68" s="20"/>
      <c r="NHL68" s="20"/>
      <c r="NHM68" s="20"/>
      <c r="NHN68" s="20"/>
      <c r="NHO68" s="20"/>
      <c r="NHP68" s="20"/>
      <c r="NHQ68" s="20"/>
      <c r="NHR68" s="20"/>
      <c r="NHS68" s="20"/>
      <c r="NHT68" s="20"/>
      <c r="NHU68" s="20"/>
      <c r="NHV68" s="20"/>
      <c r="NHW68" s="20"/>
      <c r="NHX68" s="20"/>
      <c r="NHY68" s="20"/>
      <c r="NHZ68" s="20"/>
      <c r="NIA68" s="20"/>
      <c r="NIB68" s="20"/>
      <c r="NIC68" s="20"/>
      <c r="NID68" s="20"/>
      <c r="NIE68" s="20"/>
      <c r="NIF68" s="20"/>
      <c r="NIG68" s="20"/>
      <c r="NIH68" s="20"/>
      <c r="NII68" s="20"/>
      <c r="NIJ68" s="20"/>
      <c r="NIK68" s="20"/>
      <c r="NIL68" s="20"/>
      <c r="NIM68" s="20"/>
      <c r="NIN68" s="20"/>
      <c r="NIO68" s="20"/>
      <c r="NIP68" s="20"/>
      <c r="NIQ68" s="20"/>
      <c r="NIR68" s="20"/>
      <c r="NIS68" s="20"/>
      <c r="NIT68" s="20"/>
      <c r="NIU68" s="20"/>
      <c r="NIV68" s="20"/>
      <c r="NIW68" s="20"/>
      <c r="NIX68" s="20"/>
      <c r="NIY68" s="20"/>
      <c r="NIZ68" s="20"/>
      <c r="NJA68" s="20"/>
      <c r="NJB68" s="20"/>
      <c r="NJC68" s="20"/>
      <c r="NJD68" s="20"/>
      <c r="NJE68" s="20"/>
      <c r="NJF68" s="20"/>
      <c r="NJG68" s="20"/>
      <c r="NJH68" s="20"/>
      <c r="NJI68" s="20"/>
      <c r="NJJ68" s="20"/>
      <c r="NJK68" s="20"/>
      <c r="NJL68" s="20"/>
      <c r="NJM68" s="20"/>
      <c r="NJN68" s="20"/>
      <c r="NJO68" s="20"/>
      <c r="NJP68" s="20"/>
      <c r="NJQ68" s="20"/>
      <c r="NJR68" s="20"/>
      <c r="NJS68" s="20"/>
      <c r="NJT68" s="20"/>
      <c r="NJU68" s="20"/>
      <c r="NJV68" s="20"/>
      <c r="NJW68" s="20"/>
      <c r="NJX68" s="20"/>
      <c r="NJY68" s="20"/>
      <c r="NJZ68" s="20"/>
      <c r="NKA68" s="20"/>
      <c r="NKB68" s="20"/>
      <c r="NKC68" s="20"/>
      <c r="NKD68" s="20"/>
      <c r="NKE68" s="20"/>
      <c r="NKF68" s="20"/>
      <c r="NKG68" s="20"/>
      <c r="NKH68" s="20"/>
      <c r="NKI68" s="20"/>
      <c r="NKJ68" s="20"/>
      <c r="NKK68" s="20"/>
      <c r="NKL68" s="20"/>
      <c r="NKM68" s="20"/>
      <c r="NKN68" s="20"/>
      <c r="NKO68" s="20"/>
      <c r="NKP68" s="20"/>
      <c r="NKQ68" s="20"/>
      <c r="NKR68" s="20"/>
      <c r="NKS68" s="20"/>
      <c r="NKT68" s="20"/>
      <c r="NKU68" s="20"/>
      <c r="NKV68" s="20"/>
      <c r="NKW68" s="20"/>
      <c r="NKX68" s="20"/>
      <c r="NKY68" s="20"/>
      <c r="NKZ68" s="20"/>
      <c r="NLA68" s="20"/>
      <c r="NLB68" s="20"/>
      <c r="NLC68" s="20"/>
      <c r="NLD68" s="20"/>
      <c r="NLE68" s="20"/>
      <c r="NLF68" s="20"/>
      <c r="NLG68" s="20"/>
      <c r="NLH68" s="20"/>
      <c r="NLI68" s="20"/>
      <c r="NLJ68" s="20"/>
      <c r="NLK68" s="20"/>
      <c r="NLL68" s="20"/>
      <c r="NLM68" s="20"/>
      <c r="NLN68" s="20"/>
      <c r="NLO68" s="20"/>
      <c r="NLP68" s="20"/>
      <c r="NLQ68" s="20"/>
      <c r="NLR68" s="20"/>
      <c r="NLS68" s="20"/>
      <c r="NLT68" s="20"/>
      <c r="NLU68" s="20"/>
      <c r="NLV68" s="20"/>
      <c r="NLW68" s="20"/>
      <c r="NLX68" s="20"/>
      <c r="NLY68" s="20"/>
      <c r="NLZ68" s="20"/>
      <c r="NMA68" s="20"/>
      <c r="NMB68" s="20"/>
      <c r="NMC68" s="20"/>
      <c r="NMD68" s="20"/>
      <c r="NME68" s="20"/>
      <c r="NMF68" s="20"/>
      <c r="NMG68" s="20"/>
      <c r="NMH68" s="20"/>
      <c r="NMI68" s="20"/>
      <c r="NMJ68" s="20"/>
      <c r="NMK68" s="20"/>
      <c r="NML68" s="20"/>
      <c r="NMM68" s="20"/>
      <c r="NMN68" s="20"/>
      <c r="NMO68" s="20"/>
      <c r="NMP68" s="20"/>
      <c r="NMQ68" s="20"/>
      <c r="NMR68" s="20"/>
      <c r="NMS68" s="20"/>
      <c r="NMT68" s="20"/>
      <c r="NMU68" s="20"/>
      <c r="NMV68" s="20"/>
      <c r="NMW68" s="20"/>
      <c r="NMX68" s="20"/>
      <c r="NMY68" s="20"/>
      <c r="NMZ68" s="20"/>
      <c r="NNA68" s="20"/>
      <c r="NNB68" s="20"/>
      <c r="NNC68" s="20"/>
      <c r="NND68" s="20"/>
      <c r="NNE68" s="20"/>
      <c r="NNF68" s="20"/>
      <c r="NNG68" s="20"/>
      <c r="NNH68" s="20"/>
      <c r="NNI68" s="20"/>
      <c r="NNJ68" s="20"/>
      <c r="NNK68" s="20"/>
      <c r="NNL68" s="20"/>
      <c r="NNM68" s="20"/>
      <c r="NNN68" s="20"/>
      <c r="NNO68" s="20"/>
      <c r="NNP68" s="20"/>
      <c r="NNQ68" s="20"/>
      <c r="NNR68" s="20"/>
      <c r="NNS68" s="20"/>
      <c r="NNT68" s="20"/>
      <c r="NNU68" s="20"/>
      <c r="NNV68" s="20"/>
      <c r="NNW68" s="20"/>
      <c r="NNX68" s="20"/>
      <c r="NNY68" s="20"/>
      <c r="NNZ68" s="20"/>
      <c r="NOA68" s="20"/>
      <c r="NOB68" s="20"/>
      <c r="NOC68" s="20"/>
      <c r="NOD68" s="20"/>
      <c r="NOE68" s="20"/>
      <c r="NOF68" s="20"/>
      <c r="NOG68" s="20"/>
      <c r="NOH68" s="20"/>
      <c r="NOI68" s="20"/>
      <c r="NOJ68" s="20"/>
      <c r="NOK68" s="20"/>
      <c r="NOL68" s="20"/>
      <c r="NOM68" s="20"/>
      <c r="NON68" s="20"/>
      <c r="NOO68" s="20"/>
      <c r="NOP68" s="20"/>
      <c r="NOQ68" s="20"/>
      <c r="NOR68" s="20"/>
      <c r="NOS68" s="20"/>
      <c r="NOT68" s="20"/>
      <c r="NOU68" s="20"/>
      <c r="NOV68" s="20"/>
      <c r="NOW68" s="20"/>
      <c r="NOX68" s="20"/>
      <c r="NOY68" s="20"/>
      <c r="NOZ68" s="20"/>
      <c r="NPA68" s="20"/>
      <c r="NPB68" s="20"/>
      <c r="NPC68" s="20"/>
      <c r="NPD68" s="20"/>
      <c r="NPE68" s="20"/>
      <c r="NPF68" s="20"/>
      <c r="NPG68" s="20"/>
      <c r="NPH68" s="20"/>
      <c r="NPI68" s="20"/>
      <c r="NPJ68" s="20"/>
      <c r="NPK68" s="20"/>
      <c r="NPL68" s="20"/>
      <c r="NPM68" s="20"/>
      <c r="NPN68" s="20"/>
      <c r="NPO68" s="20"/>
      <c r="NPP68" s="20"/>
      <c r="NPQ68" s="20"/>
      <c r="NPR68" s="20"/>
      <c r="NPS68" s="20"/>
      <c r="NPT68" s="20"/>
      <c r="NPU68" s="20"/>
      <c r="NPV68" s="20"/>
      <c r="NPW68" s="20"/>
      <c r="NPX68" s="20"/>
      <c r="NPY68" s="20"/>
      <c r="NPZ68" s="20"/>
      <c r="NQA68" s="20"/>
      <c r="NQB68" s="20"/>
      <c r="NQC68" s="20"/>
      <c r="NQD68" s="20"/>
      <c r="NQE68" s="20"/>
      <c r="NQF68" s="20"/>
      <c r="NQG68" s="20"/>
      <c r="NQH68" s="20"/>
      <c r="NQI68" s="20"/>
      <c r="NQJ68" s="20"/>
      <c r="NQK68" s="20"/>
      <c r="NQL68" s="20"/>
      <c r="NQM68" s="20"/>
      <c r="NQN68" s="20"/>
      <c r="NQO68" s="20"/>
      <c r="NQP68" s="20"/>
      <c r="NQQ68" s="20"/>
      <c r="NQR68" s="20"/>
      <c r="NQS68" s="20"/>
      <c r="NQT68" s="20"/>
      <c r="NQU68" s="20"/>
      <c r="NQV68" s="20"/>
      <c r="NQW68" s="20"/>
      <c r="NQX68" s="20"/>
      <c r="NQY68" s="20"/>
      <c r="NQZ68" s="20"/>
      <c r="NRA68" s="20"/>
      <c r="NRB68" s="20"/>
      <c r="NRC68" s="20"/>
      <c r="NRD68" s="20"/>
      <c r="NRE68" s="20"/>
      <c r="NRF68" s="20"/>
      <c r="NRG68" s="20"/>
      <c r="NRH68" s="20"/>
      <c r="NRI68" s="20"/>
      <c r="NRJ68" s="20"/>
      <c r="NRK68" s="20"/>
      <c r="NRL68" s="20"/>
      <c r="NRM68" s="20"/>
      <c r="NRN68" s="20"/>
      <c r="NRO68" s="20"/>
      <c r="NRP68" s="20"/>
      <c r="NRQ68" s="20"/>
      <c r="NRR68" s="20"/>
      <c r="NRS68" s="20"/>
      <c r="NRT68" s="20"/>
      <c r="NRU68" s="20"/>
      <c r="NRV68" s="20"/>
      <c r="NRW68" s="20"/>
      <c r="NRX68" s="20"/>
      <c r="NRY68" s="20"/>
      <c r="NRZ68" s="20"/>
      <c r="NSA68" s="20"/>
      <c r="NSB68" s="20"/>
      <c r="NSC68" s="20"/>
      <c r="NSD68" s="20"/>
      <c r="NSE68" s="20"/>
      <c r="NSF68" s="20"/>
      <c r="NSG68" s="20"/>
      <c r="NSH68" s="20"/>
      <c r="NSI68" s="20"/>
      <c r="NSJ68" s="20"/>
      <c r="NSK68" s="20"/>
      <c r="NSL68" s="20"/>
      <c r="NSM68" s="20"/>
      <c r="NSN68" s="20"/>
      <c r="NSO68" s="20"/>
      <c r="NSP68" s="20"/>
      <c r="NSQ68" s="20"/>
      <c r="NSR68" s="20"/>
      <c r="NSS68" s="20"/>
      <c r="NST68" s="20"/>
      <c r="NSU68" s="20"/>
      <c r="NSV68" s="20"/>
      <c r="NSW68" s="20"/>
      <c r="NSX68" s="20"/>
      <c r="NSY68" s="20"/>
      <c r="NSZ68" s="20"/>
      <c r="NTA68" s="20"/>
      <c r="NTB68" s="20"/>
      <c r="NTC68" s="20"/>
      <c r="NTD68" s="20"/>
      <c r="NTE68" s="20"/>
      <c r="NTF68" s="20"/>
      <c r="NTG68" s="20"/>
      <c r="NTH68" s="20"/>
      <c r="NTI68" s="20"/>
      <c r="NTJ68" s="20"/>
      <c r="NTK68" s="20"/>
      <c r="NTL68" s="20"/>
      <c r="NTM68" s="20"/>
      <c r="NTN68" s="20"/>
      <c r="NTO68" s="20"/>
      <c r="NTP68" s="20"/>
      <c r="NTQ68" s="20"/>
      <c r="NTR68" s="20"/>
      <c r="NTS68" s="20"/>
      <c r="NTT68" s="20"/>
      <c r="NTU68" s="20"/>
      <c r="NTV68" s="20"/>
      <c r="NTW68" s="20"/>
      <c r="NTX68" s="20"/>
      <c r="NTY68" s="20"/>
      <c r="NTZ68" s="20"/>
      <c r="NUA68" s="20"/>
      <c r="NUB68" s="20"/>
      <c r="NUC68" s="20"/>
      <c r="NUD68" s="20"/>
      <c r="NUE68" s="20"/>
      <c r="NUF68" s="20"/>
      <c r="NUG68" s="20"/>
      <c r="NUH68" s="20"/>
      <c r="NUI68" s="20"/>
      <c r="NUJ68" s="20"/>
      <c r="NUK68" s="20"/>
      <c r="NUL68" s="20"/>
      <c r="NUM68" s="20"/>
      <c r="NUN68" s="20"/>
      <c r="NUO68" s="20"/>
      <c r="NUP68" s="20"/>
      <c r="NUQ68" s="20"/>
      <c r="NUR68" s="20"/>
      <c r="NUS68" s="20"/>
      <c r="NUT68" s="20"/>
      <c r="NUU68" s="20"/>
      <c r="NUV68" s="20"/>
      <c r="NUW68" s="20"/>
      <c r="NUX68" s="20"/>
      <c r="NUY68" s="20"/>
      <c r="NUZ68" s="20"/>
      <c r="NVA68" s="20"/>
      <c r="NVB68" s="20"/>
      <c r="NVC68" s="20"/>
      <c r="NVD68" s="20"/>
      <c r="NVE68" s="20"/>
      <c r="NVF68" s="20"/>
      <c r="NVG68" s="20"/>
      <c r="NVH68" s="20"/>
      <c r="NVI68" s="20"/>
      <c r="NVJ68" s="20"/>
      <c r="NVK68" s="20"/>
      <c r="NVL68" s="20"/>
      <c r="NVM68" s="20"/>
      <c r="NVN68" s="20"/>
      <c r="NVO68" s="20"/>
      <c r="NVP68" s="20"/>
      <c r="NVQ68" s="20"/>
      <c r="NVR68" s="20"/>
      <c r="NVS68" s="20"/>
      <c r="NVT68" s="20"/>
      <c r="NVU68" s="20"/>
      <c r="NVV68" s="20"/>
      <c r="NVW68" s="20"/>
      <c r="NVX68" s="20"/>
      <c r="NVY68" s="20"/>
      <c r="NVZ68" s="20"/>
      <c r="NWA68" s="20"/>
      <c r="NWB68" s="20"/>
      <c r="NWC68" s="20"/>
      <c r="NWD68" s="20"/>
      <c r="NWE68" s="20"/>
      <c r="NWF68" s="20"/>
      <c r="NWG68" s="20"/>
      <c r="NWH68" s="20"/>
      <c r="NWI68" s="20"/>
      <c r="NWJ68" s="20"/>
      <c r="NWK68" s="20"/>
      <c r="NWL68" s="20"/>
      <c r="NWM68" s="20"/>
      <c r="NWN68" s="20"/>
      <c r="NWO68" s="20"/>
      <c r="NWP68" s="20"/>
      <c r="NWQ68" s="20"/>
      <c r="NWR68" s="20"/>
      <c r="NWS68" s="20"/>
      <c r="NWT68" s="20"/>
      <c r="NWU68" s="20"/>
      <c r="NWV68" s="20"/>
      <c r="NWW68" s="20"/>
      <c r="NWX68" s="20"/>
      <c r="NWY68" s="20"/>
      <c r="NWZ68" s="20"/>
      <c r="NXA68" s="20"/>
      <c r="NXB68" s="20"/>
      <c r="NXC68" s="20"/>
      <c r="NXD68" s="20"/>
      <c r="NXE68" s="20"/>
      <c r="NXF68" s="20"/>
      <c r="NXG68" s="20"/>
      <c r="NXH68" s="20"/>
      <c r="NXI68" s="20"/>
      <c r="NXJ68" s="20"/>
      <c r="NXK68" s="20"/>
      <c r="NXL68" s="20"/>
      <c r="NXM68" s="20"/>
      <c r="NXN68" s="20"/>
      <c r="NXO68" s="20"/>
      <c r="NXP68" s="20"/>
      <c r="NXQ68" s="20"/>
      <c r="NXR68" s="20"/>
      <c r="NXS68" s="20"/>
      <c r="NXT68" s="20"/>
      <c r="NXU68" s="20"/>
      <c r="NXV68" s="20"/>
      <c r="NXW68" s="20"/>
      <c r="NXX68" s="20"/>
      <c r="NXY68" s="20"/>
      <c r="NXZ68" s="20"/>
      <c r="NYA68" s="20"/>
      <c r="NYB68" s="20"/>
      <c r="NYC68" s="20"/>
      <c r="NYD68" s="20"/>
      <c r="NYE68" s="20"/>
      <c r="NYF68" s="20"/>
      <c r="NYG68" s="20"/>
      <c r="NYH68" s="20"/>
      <c r="NYI68" s="20"/>
      <c r="NYJ68" s="20"/>
      <c r="NYK68" s="20"/>
      <c r="NYL68" s="20"/>
      <c r="NYM68" s="20"/>
      <c r="NYN68" s="20"/>
      <c r="NYO68" s="20"/>
      <c r="NYP68" s="20"/>
      <c r="NYQ68" s="20"/>
      <c r="NYR68" s="20"/>
      <c r="NYS68" s="20"/>
      <c r="NYT68" s="20"/>
      <c r="NYU68" s="20"/>
      <c r="NYV68" s="20"/>
      <c r="NYW68" s="20"/>
      <c r="NYX68" s="20"/>
      <c r="NYY68" s="20"/>
      <c r="NYZ68" s="20"/>
      <c r="NZA68" s="20"/>
      <c r="NZB68" s="20"/>
      <c r="NZC68" s="20"/>
      <c r="NZD68" s="20"/>
      <c r="NZE68" s="20"/>
      <c r="NZF68" s="20"/>
      <c r="NZG68" s="20"/>
      <c r="NZH68" s="20"/>
      <c r="NZI68" s="20"/>
      <c r="NZJ68" s="20"/>
      <c r="NZK68" s="20"/>
      <c r="NZL68" s="20"/>
      <c r="NZM68" s="20"/>
      <c r="NZN68" s="20"/>
      <c r="NZO68" s="20"/>
      <c r="NZP68" s="20"/>
      <c r="NZQ68" s="20"/>
      <c r="NZR68" s="20"/>
      <c r="NZS68" s="20"/>
      <c r="NZT68" s="20"/>
      <c r="NZU68" s="20"/>
      <c r="NZV68" s="20"/>
      <c r="NZW68" s="20"/>
      <c r="NZX68" s="20"/>
      <c r="NZY68" s="20"/>
      <c r="NZZ68" s="20"/>
      <c r="OAA68" s="20"/>
      <c r="OAB68" s="20"/>
      <c r="OAC68" s="20"/>
      <c r="OAD68" s="20"/>
      <c r="OAE68" s="20"/>
      <c r="OAF68" s="20"/>
      <c r="OAG68" s="20"/>
      <c r="OAH68" s="20"/>
      <c r="OAI68" s="20"/>
      <c r="OAJ68" s="20"/>
      <c r="OAK68" s="20"/>
      <c r="OAL68" s="20"/>
      <c r="OAM68" s="20"/>
      <c r="OAN68" s="20"/>
      <c r="OAO68" s="20"/>
      <c r="OAP68" s="20"/>
      <c r="OAQ68" s="20"/>
      <c r="OAR68" s="20"/>
      <c r="OAS68" s="20"/>
      <c r="OAT68" s="20"/>
      <c r="OAU68" s="20"/>
      <c r="OAV68" s="20"/>
      <c r="OAW68" s="20"/>
      <c r="OAX68" s="20"/>
      <c r="OAY68" s="20"/>
      <c r="OAZ68" s="20"/>
      <c r="OBA68" s="20"/>
      <c r="OBB68" s="20"/>
      <c r="OBC68" s="20"/>
      <c r="OBD68" s="20"/>
      <c r="OBE68" s="20"/>
      <c r="OBF68" s="20"/>
      <c r="OBG68" s="20"/>
      <c r="OBH68" s="20"/>
      <c r="OBI68" s="20"/>
      <c r="OBJ68" s="20"/>
      <c r="OBK68" s="20"/>
      <c r="OBL68" s="20"/>
      <c r="OBM68" s="20"/>
      <c r="OBN68" s="20"/>
      <c r="OBO68" s="20"/>
      <c r="OBP68" s="20"/>
      <c r="OBQ68" s="20"/>
      <c r="OBR68" s="20"/>
      <c r="OBS68" s="20"/>
      <c r="OBT68" s="20"/>
      <c r="OBU68" s="20"/>
      <c r="OBV68" s="20"/>
      <c r="OBW68" s="20"/>
      <c r="OBX68" s="20"/>
      <c r="OBY68" s="20"/>
      <c r="OBZ68" s="20"/>
      <c r="OCA68" s="20"/>
      <c r="OCB68" s="20"/>
      <c r="OCC68" s="20"/>
      <c r="OCD68" s="20"/>
      <c r="OCE68" s="20"/>
      <c r="OCF68" s="20"/>
      <c r="OCG68" s="20"/>
      <c r="OCH68" s="20"/>
      <c r="OCI68" s="20"/>
      <c r="OCJ68" s="20"/>
      <c r="OCK68" s="20"/>
      <c r="OCL68" s="20"/>
      <c r="OCM68" s="20"/>
      <c r="OCN68" s="20"/>
      <c r="OCO68" s="20"/>
      <c r="OCP68" s="20"/>
      <c r="OCQ68" s="20"/>
      <c r="OCR68" s="20"/>
      <c r="OCS68" s="20"/>
      <c r="OCT68" s="20"/>
      <c r="OCU68" s="20"/>
      <c r="OCV68" s="20"/>
      <c r="OCW68" s="20"/>
      <c r="OCX68" s="20"/>
      <c r="OCY68" s="20"/>
      <c r="OCZ68" s="20"/>
      <c r="ODA68" s="20"/>
      <c r="ODB68" s="20"/>
      <c r="ODC68" s="20"/>
      <c r="ODD68" s="20"/>
      <c r="ODE68" s="20"/>
      <c r="ODF68" s="20"/>
      <c r="ODG68" s="20"/>
      <c r="ODH68" s="20"/>
      <c r="ODI68" s="20"/>
      <c r="ODJ68" s="20"/>
      <c r="ODK68" s="20"/>
      <c r="ODL68" s="20"/>
      <c r="ODM68" s="20"/>
      <c r="ODN68" s="20"/>
      <c r="ODO68" s="20"/>
      <c r="ODP68" s="20"/>
      <c r="ODQ68" s="20"/>
      <c r="ODR68" s="20"/>
      <c r="ODS68" s="20"/>
      <c r="ODT68" s="20"/>
      <c r="ODU68" s="20"/>
      <c r="ODV68" s="20"/>
      <c r="ODW68" s="20"/>
      <c r="ODX68" s="20"/>
      <c r="ODY68" s="20"/>
      <c r="ODZ68" s="20"/>
      <c r="OEA68" s="20"/>
      <c r="OEB68" s="20"/>
      <c r="OEC68" s="20"/>
      <c r="OED68" s="20"/>
      <c r="OEE68" s="20"/>
      <c r="OEF68" s="20"/>
      <c r="OEG68" s="20"/>
      <c r="OEH68" s="20"/>
      <c r="OEI68" s="20"/>
      <c r="OEJ68" s="20"/>
      <c r="OEK68" s="20"/>
      <c r="OEL68" s="20"/>
      <c r="OEM68" s="20"/>
      <c r="OEN68" s="20"/>
      <c r="OEO68" s="20"/>
      <c r="OEP68" s="20"/>
      <c r="OEQ68" s="20"/>
      <c r="OER68" s="20"/>
      <c r="OES68" s="20"/>
      <c r="OET68" s="20"/>
      <c r="OEU68" s="20"/>
      <c r="OEV68" s="20"/>
      <c r="OEW68" s="20"/>
      <c r="OEX68" s="20"/>
      <c r="OEY68" s="20"/>
      <c r="OEZ68" s="20"/>
      <c r="OFA68" s="20"/>
      <c r="OFB68" s="20"/>
      <c r="OFC68" s="20"/>
      <c r="OFD68" s="20"/>
      <c r="OFE68" s="20"/>
      <c r="OFF68" s="20"/>
      <c r="OFG68" s="20"/>
      <c r="OFH68" s="20"/>
      <c r="OFI68" s="20"/>
      <c r="OFJ68" s="20"/>
      <c r="OFK68" s="20"/>
      <c r="OFL68" s="20"/>
      <c r="OFM68" s="20"/>
      <c r="OFN68" s="20"/>
      <c r="OFO68" s="20"/>
      <c r="OFP68" s="20"/>
      <c r="OFQ68" s="20"/>
      <c r="OFR68" s="20"/>
      <c r="OFS68" s="20"/>
      <c r="OFT68" s="20"/>
      <c r="OFU68" s="20"/>
      <c r="OFV68" s="20"/>
      <c r="OFW68" s="20"/>
      <c r="OFX68" s="20"/>
      <c r="OFY68" s="20"/>
      <c r="OFZ68" s="20"/>
      <c r="OGA68" s="20"/>
      <c r="OGB68" s="20"/>
      <c r="OGC68" s="20"/>
      <c r="OGD68" s="20"/>
      <c r="OGE68" s="20"/>
      <c r="OGF68" s="20"/>
      <c r="OGG68" s="20"/>
      <c r="OGH68" s="20"/>
      <c r="OGI68" s="20"/>
      <c r="OGJ68" s="20"/>
      <c r="OGK68" s="20"/>
      <c r="OGL68" s="20"/>
      <c r="OGM68" s="20"/>
      <c r="OGN68" s="20"/>
      <c r="OGO68" s="20"/>
      <c r="OGP68" s="20"/>
      <c r="OGQ68" s="20"/>
      <c r="OGR68" s="20"/>
      <c r="OGS68" s="20"/>
      <c r="OGT68" s="20"/>
      <c r="OGU68" s="20"/>
      <c r="OGV68" s="20"/>
      <c r="OGW68" s="20"/>
      <c r="OGX68" s="20"/>
      <c r="OGY68" s="20"/>
      <c r="OGZ68" s="20"/>
      <c r="OHA68" s="20"/>
      <c r="OHB68" s="20"/>
      <c r="OHC68" s="20"/>
      <c r="OHD68" s="20"/>
      <c r="OHE68" s="20"/>
      <c r="OHF68" s="20"/>
      <c r="OHG68" s="20"/>
      <c r="OHH68" s="20"/>
      <c r="OHI68" s="20"/>
      <c r="OHJ68" s="20"/>
      <c r="OHK68" s="20"/>
      <c r="OHL68" s="20"/>
      <c r="OHM68" s="20"/>
      <c r="OHN68" s="20"/>
      <c r="OHO68" s="20"/>
      <c r="OHP68" s="20"/>
      <c r="OHQ68" s="20"/>
      <c r="OHR68" s="20"/>
      <c r="OHS68" s="20"/>
      <c r="OHT68" s="20"/>
      <c r="OHU68" s="20"/>
      <c r="OHV68" s="20"/>
      <c r="OHW68" s="20"/>
      <c r="OHX68" s="20"/>
      <c r="OHY68" s="20"/>
      <c r="OHZ68" s="20"/>
      <c r="OIA68" s="20"/>
      <c r="OIB68" s="20"/>
      <c r="OIC68" s="20"/>
      <c r="OID68" s="20"/>
      <c r="OIE68" s="20"/>
      <c r="OIF68" s="20"/>
      <c r="OIG68" s="20"/>
      <c r="OIH68" s="20"/>
      <c r="OII68" s="20"/>
      <c r="OIJ68" s="20"/>
      <c r="OIK68" s="20"/>
      <c r="OIL68" s="20"/>
      <c r="OIM68" s="20"/>
      <c r="OIN68" s="20"/>
      <c r="OIO68" s="20"/>
      <c r="OIP68" s="20"/>
      <c r="OIQ68" s="20"/>
      <c r="OIR68" s="20"/>
      <c r="OIS68" s="20"/>
      <c r="OIT68" s="20"/>
      <c r="OIU68" s="20"/>
      <c r="OIV68" s="20"/>
      <c r="OIW68" s="20"/>
      <c r="OIX68" s="20"/>
      <c r="OIY68" s="20"/>
      <c r="OIZ68" s="20"/>
      <c r="OJA68" s="20"/>
      <c r="OJB68" s="20"/>
      <c r="OJC68" s="20"/>
      <c r="OJD68" s="20"/>
      <c r="OJE68" s="20"/>
      <c r="OJF68" s="20"/>
      <c r="OJG68" s="20"/>
      <c r="OJH68" s="20"/>
      <c r="OJI68" s="20"/>
      <c r="OJJ68" s="20"/>
      <c r="OJK68" s="20"/>
      <c r="OJL68" s="20"/>
      <c r="OJM68" s="20"/>
      <c r="OJN68" s="20"/>
      <c r="OJO68" s="20"/>
      <c r="OJP68" s="20"/>
      <c r="OJQ68" s="20"/>
      <c r="OJR68" s="20"/>
      <c r="OJS68" s="20"/>
      <c r="OJT68" s="20"/>
      <c r="OJU68" s="20"/>
      <c r="OJV68" s="20"/>
      <c r="OJW68" s="20"/>
      <c r="OJX68" s="20"/>
      <c r="OJY68" s="20"/>
      <c r="OJZ68" s="20"/>
      <c r="OKA68" s="20"/>
      <c r="OKB68" s="20"/>
      <c r="OKC68" s="20"/>
      <c r="OKD68" s="20"/>
      <c r="OKE68" s="20"/>
      <c r="OKF68" s="20"/>
      <c r="OKG68" s="20"/>
      <c r="OKH68" s="20"/>
      <c r="OKI68" s="20"/>
      <c r="OKJ68" s="20"/>
      <c r="OKK68" s="20"/>
      <c r="OKL68" s="20"/>
      <c r="OKM68" s="20"/>
      <c r="OKN68" s="20"/>
      <c r="OKO68" s="20"/>
      <c r="OKP68" s="20"/>
      <c r="OKQ68" s="20"/>
      <c r="OKR68" s="20"/>
      <c r="OKS68" s="20"/>
      <c r="OKT68" s="20"/>
      <c r="OKU68" s="20"/>
      <c r="OKV68" s="20"/>
      <c r="OKW68" s="20"/>
      <c r="OKX68" s="20"/>
      <c r="OKY68" s="20"/>
      <c r="OKZ68" s="20"/>
      <c r="OLA68" s="20"/>
      <c r="OLB68" s="20"/>
      <c r="OLC68" s="20"/>
      <c r="OLD68" s="20"/>
      <c r="OLE68" s="20"/>
      <c r="OLF68" s="20"/>
      <c r="OLG68" s="20"/>
      <c r="OLH68" s="20"/>
      <c r="OLI68" s="20"/>
      <c r="OLJ68" s="20"/>
      <c r="OLK68" s="20"/>
      <c r="OLL68" s="20"/>
      <c r="OLM68" s="20"/>
      <c r="OLN68" s="20"/>
      <c r="OLO68" s="20"/>
      <c r="OLP68" s="20"/>
      <c r="OLQ68" s="20"/>
      <c r="OLR68" s="20"/>
      <c r="OLS68" s="20"/>
      <c r="OLT68" s="20"/>
      <c r="OLU68" s="20"/>
      <c r="OLV68" s="20"/>
      <c r="OLW68" s="20"/>
      <c r="OLX68" s="20"/>
      <c r="OLY68" s="20"/>
      <c r="OLZ68" s="20"/>
      <c r="OMA68" s="20"/>
      <c r="OMB68" s="20"/>
      <c r="OMC68" s="20"/>
      <c r="OMD68" s="20"/>
      <c r="OME68" s="20"/>
      <c r="OMF68" s="20"/>
      <c r="OMG68" s="20"/>
      <c r="OMH68" s="20"/>
      <c r="OMI68" s="20"/>
      <c r="OMJ68" s="20"/>
      <c r="OMK68" s="20"/>
      <c r="OML68" s="20"/>
      <c r="OMM68" s="20"/>
      <c r="OMN68" s="20"/>
      <c r="OMO68" s="20"/>
      <c r="OMP68" s="20"/>
      <c r="OMQ68" s="20"/>
      <c r="OMR68" s="20"/>
      <c r="OMS68" s="20"/>
      <c r="OMT68" s="20"/>
      <c r="OMU68" s="20"/>
      <c r="OMV68" s="20"/>
      <c r="OMW68" s="20"/>
      <c r="OMX68" s="20"/>
      <c r="OMY68" s="20"/>
      <c r="OMZ68" s="20"/>
      <c r="ONA68" s="20"/>
      <c r="ONB68" s="20"/>
      <c r="ONC68" s="20"/>
      <c r="OND68" s="20"/>
      <c r="ONE68" s="20"/>
      <c r="ONF68" s="20"/>
      <c r="ONG68" s="20"/>
      <c r="ONH68" s="20"/>
      <c r="ONI68" s="20"/>
      <c r="ONJ68" s="20"/>
      <c r="ONK68" s="20"/>
      <c r="ONL68" s="20"/>
      <c r="ONM68" s="20"/>
      <c r="ONN68" s="20"/>
      <c r="ONO68" s="20"/>
      <c r="ONP68" s="20"/>
      <c r="ONQ68" s="20"/>
      <c r="ONR68" s="20"/>
      <c r="ONS68" s="20"/>
      <c r="ONT68" s="20"/>
      <c r="ONU68" s="20"/>
      <c r="ONV68" s="20"/>
      <c r="ONW68" s="20"/>
      <c r="ONX68" s="20"/>
      <c r="ONY68" s="20"/>
      <c r="ONZ68" s="20"/>
      <c r="OOA68" s="20"/>
      <c r="OOB68" s="20"/>
      <c r="OOC68" s="20"/>
      <c r="OOD68" s="20"/>
      <c r="OOE68" s="20"/>
      <c r="OOF68" s="20"/>
      <c r="OOG68" s="20"/>
      <c r="OOH68" s="20"/>
      <c r="OOI68" s="20"/>
      <c r="OOJ68" s="20"/>
      <c r="OOK68" s="20"/>
      <c r="OOL68" s="20"/>
      <c r="OOM68" s="20"/>
      <c r="OON68" s="20"/>
      <c r="OOO68" s="20"/>
      <c r="OOP68" s="20"/>
      <c r="OOQ68" s="20"/>
      <c r="OOR68" s="20"/>
      <c r="OOS68" s="20"/>
      <c r="OOT68" s="20"/>
      <c r="OOU68" s="20"/>
      <c r="OOV68" s="20"/>
      <c r="OOW68" s="20"/>
      <c r="OOX68" s="20"/>
      <c r="OOY68" s="20"/>
      <c r="OOZ68" s="20"/>
      <c r="OPA68" s="20"/>
      <c r="OPB68" s="20"/>
      <c r="OPC68" s="20"/>
      <c r="OPD68" s="20"/>
      <c r="OPE68" s="20"/>
      <c r="OPF68" s="20"/>
      <c r="OPG68" s="20"/>
      <c r="OPH68" s="20"/>
      <c r="OPI68" s="20"/>
      <c r="OPJ68" s="20"/>
      <c r="OPK68" s="20"/>
      <c r="OPL68" s="20"/>
      <c r="OPM68" s="20"/>
      <c r="OPN68" s="20"/>
      <c r="OPO68" s="20"/>
      <c r="OPP68" s="20"/>
      <c r="OPQ68" s="20"/>
      <c r="OPR68" s="20"/>
      <c r="OPS68" s="20"/>
      <c r="OPT68" s="20"/>
      <c r="OPU68" s="20"/>
      <c r="OPV68" s="20"/>
      <c r="OPW68" s="20"/>
      <c r="OPX68" s="20"/>
      <c r="OPY68" s="20"/>
      <c r="OPZ68" s="20"/>
      <c r="OQA68" s="20"/>
      <c r="OQB68" s="20"/>
      <c r="OQC68" s="20"/>
      <c r="OQD68" s="20"/>
      <c r="OQE68" s="20"/>
      <c r="OQF68" s="20"/>
      <c r="OQG68" s="20"/>
      <c r="OQH68" s="20"/>
      <c r="OQI68" s="20"/>
      <c r="OQJ68" s="20"/>
      <c r="OQK68" s="20"/>
      <c r="OQL68" s="20"/>
      <c r="OQM68" s="20"/>
      <c r="OQN68" s="20"/>
      <c r="OQO68" s="20"/>
      <c r="OQP68" s="20"/>
      <c r="OQQ68" s="20"/>
      <c r="OQR68" s="20"/>
      <c r="OQS68" s="20"/>
      <c r="OQT68" s="20"/>
      <c r="OQU68" s="20"/>
      <c r="OQV68" s="20"/>
      <c r="OQW68" s="20"/>
      <c r="OQX68" s="20"/>
      <c r="OQY68" s="20"/>
      <c r="OQZ68" s="20"/>
      <c r="ORA68" s="20"/>
      <c r="ORB68" s="20"/>
      <c r="ORC68" s="20"/>
      <c r="ORD68" s="20"/>
      <c r="ORE68" s="20"/>
      <c r="ORF68" s="20"/>
      <c r="ORG68" s="20"/>
      <c r="ORH68" s="20"/>
      <c r="ORI68" s="20"/>
      <c r="ORJ68" s="20"/>
      <c r="ORK68" s="20"/>
      <c r="ORL68" s="20"/>
      <c r="ORM68" s="20"/>
      <c r="ORN68" s="20"/>
      <c r="ORO68" s="20"/>
      <c r="ORP68" s="20"/>
      <c r="ORQ68" s="20"/>
      <c r="ORR68" s="20"/>
      <c r="ORS68" s="20"/>
      <c r="ORT68" s="20"/>
      <c r="ORU68" s="20"/>
      <c r="ORV68" s="20"/>
      <c r="ORW68" s="20"/>
      <c r="ORX68" s="20"/>
      <c r="ORY68" s="20"/>
      <c r="ORZ68" s="20"/>
      <c r="OSA68" s="20"/>
      <c r="OSB68" s="20"/>
      <c r="OSC68" s="20"/>
      <c r="OSD68" s="20"/>
      <c r="OSE68" s="20"/>
      <c r="OSF68" s="20"/>
      <c r="OSG68" s="20"/>
      <c r="OSH68" s="20"/>
      <c r="OSI68" s="20"/>
      <c r="OSJ68" s="20"/>
      <c r="OSK68" s="20"/>
      <c r="OSL68" s="20"/>
      <c r="OSM68" s="20"/>
      <c r="OSN68" s="20"/>
      <c r="OSO68" s="20"/>
      <c r="OSP68" s="20"/>
      <c r="OSQ68" s="20"/>
      <c r="OSR68" s="20"/>
      <c r="OSS68" s="20"/>
      <c r="OST68" s="20"/>
      <c r="OSU68" s="20"/>
      <c r="OSV68" s="20"/>
      <c r="OSW68" s="20"/>
      <c r="OSX68" s="20"/>
      <c r="OSY68" s="20"/>
      <c r="OSZ68" s="20"/>
      <c r="OTA68" s="20"/>
      <c r="OTB68" s="20"/>
      <c r="OTC68" s="20"/>
      <c r="OTD68" s="20"/>
      <c r="OTE68" s="20"/>
      <c r="OTF68" s="20"/>
      <c r="OTG68" s="20"/>
      <c r="OTH68" s="20"/>
      <c r="OTI68" s="20"/>
      <c r="OTJ68" s="20"/>
      <c r="OTK68" s="20"/>
      <c r="OTL68" s="20"/>
      <c r="OTM68" s="20"/>
      <c r="OTN68" s="20"/>
      <c r="OTO68" s="20"/>
      <c r="OTP68" s="20"/>
      <c r="OTQ68" s="20"/>
      <c r="OTR68" s="20"/>
      <c r="OTS68" s="20"/>
      <c r="OTT68" s="20"/>
      <c r="OTU68" s="20"/>
      <c r="OTV68" s="20"/>
      <c r="OTW68" s="20"/>
      <c r="OTX68" s="20"/>
      <c r="OTY68" s="20"/>
      <c r="OTZ68" s="20"/>
      <c r="OUA68" s="20"/>
      <c r="OUB68" s="20"/>
      <c r="OUC68" s="20"/>
      <c r="OUD68" s="20"/>
      <c r="OUE68" s="20"/>
      <c r="OUF68" s="20"/>
      <c r="OUG68" s="20"/>
      <c r="OUH68" s="20"/>
      <c r="OUI68" s="20"/>
      <c r="OUJ68" s="20"/>
      <c r="OUK68" s="20"/>
      <c r="OUL68" s="20"/>
      <c r="OUM68" s="20"/>
      <c r="OUN68" s="20"/>
      <c r="OUO68" s="20"/>
      <c r="OUP68" s="20"/>
      <c r="OUQ68" s="20"/>
      <c r="OUR68" s="20"/>
      <c r="OUS68" s="20"/>
      <c r="OUT68" s="20"/>
      <c r="OUU68" s="20"/>
      <c r="OUV68" s="20"/>
      <c r="OUW68" s="20"/>
      <c r="OUX68" s="20"/>
      <c r="OUY68" s="20"/>
      <c r="OUZ68" s="20"/>
      <c r="OVA68" s="20"/>
      <c r="OVB68" s="20"/>
      <c r="OVC68" s="20"/>
      <c r="OVD68" s="20"/>
      <c r="OVE68" s="20"/>
      <c r="OVF68" s="20"/>
      <c r="OVG68" s="20"/>
      <c r="OVH68" s="20"/>
      <c r="OVI68" s="20"/>
      <c r="OVJ68" s="20"/>
      <c r="OVK68" s="20"/>
      <c r="OVL68" s="20"/>
      <c r="OVM68" s="20"/>
      <c r="OVN68" s="20"/>
      <c r="OVO68" s="20"/>
      <c r="OVP68" s="20"/>
      <c r="OVQ68" s="20"/>
      <c r="OVR68" s="20"/>
      <c r="OVS68" s="20"/>
      <c r="OVT68" s="20"/>
      <c r="OVU68" s="20"/>
      <c r="OVV68" s="20"/>
      <c r="OVW68" s="20"/>
      <c r="OVX68" s="20"/>
      <c r="OVY68" s="20"/>
      <c r="OVZ68" s="20"/>
      <c r="OWA68" s="20"/>
      <c r="OWB68" s="20"/>
      <c r="OWC68" s="20"/>
      <c r="OWD68" s="20"/>
      <c r="OWE68" s="20"/>
      <c r="OWF68" s="20"/>
      <c r="OWG68" s="20"/>
      <c r="OWH68" s="20"/>
      <c r="OWI68" s="20"/>
      <c r="OWJ68" s="20"/>
      <c r="OWK68" s="20"/>
      <c r="OWL68" s="20"/>
      <c r="OWM68" s="20"/>
      <c r="OWN68" s="20"/>
      <c r="OWO68" s="20"/>
      <c r="OWP68" s="20"/>
      <c r="OWQ68" s="20"/>
      <c r="OWR68" s="20"/>
      <c r="OWS68" s="20"/>
      <c r="OWT68" s="20"/>
      <c r="OWU68" s="20"/>
      <c r="OWV68" s="20"/>
      <c r="OWW68" s="20"/>
      <c r="OWX68" s="20"/>
      <c r="OWY68" s="20"/>
      <c r="OWZ68" s="20"/>
      <c r="OXA68" s="20"/>
      <c r="OXB68" s="20"/>
      <c r="OXC68" s="20"/>
      <c r="OXD68" s="20"/>
      <c r="OXE68" s="20"/>
      <c r="OXF68" s="20"/>
      <c r="OXG68" s="20"/>
      <c r="OXH68" s="20"/>
      <c r="OXI68" s="20"/>
      <c r="OXJ68" s="20"/>
      <c r="OXK68" s="20"/>
      <c r="OXL68" s="20"/>
      <c r="OXM68" s="20"/>
      <c r="OXN68" s="20"/>
      <c r="OXO68" s="20"/>
      <c r="OXP68" s="20"/>
      <c r="OXQ68" s="20"/>
      <c r="OXR68" s="20"/>
      <c r="OXS68" s="20"/>
      <c r="OXT68" s="20"/>
      <c r="OXU68" s="20"/>
      <c r="OXV68" s="20"/>
      <c r="OXW68" s="20"/>
      <c r="OXX68" s="20"/>
      <c r="OXY68" s="20"/>
      <c r="OXZ68" s="20"/>
      <c r="OYA68" s="20"/>
      <c r="OYB68" s="20"/>
      <c r="OYC68" s="20"/>
      <c r="OYD68" s="20"/>
      <c r="OYE68" s="20"/>
      <c r="OYF68" s="20"/>
      <c r="OYG68" s="20"/>
      <c r="OYH68" s="20"/>
      <c r="OYI68" s="20"/>
      <c r="OYJ68" s="20"/>
      <c r="OYK68" s="20"/>
      <c r="OYL68" s="20"/>
      <c r="OYM68" s="20"/>
      <c r="OYN68" s="20"/>
      <c r="OYO68" s="20"/>
      <c r="OYP68" s="20"/>
      <c r="OYQ68" s="20"/>
      <c r="OYR68" s="20"/>
      <c r="OYS68" s="20"/>
      <c r="OYT68" s="20"/>
      <c r="OYU68" s="20"/>
      <c r="OYV68" s="20"/>
      <c r="OYW68" s="20"/>
      <c r="OYX68" s="20"/>
      <c r="OYY68" s="20"/>
      <c r="OYZ68" s="20"/>
      <c r="OZA68" s="20"/>
      <c r="OZB68" s="20"/>
      <c r="OZC68" s="20"/>
      <c r="OZD68" s="20"/>
      <c r="OZE68" s="20"/>
      <c r="OZF68" s="20"/>
      <c r="OZG68" s="20"/>
      <c r="OZH68" s="20"/>
      <c r="OZI68" s="20"/>
      <c r="OZJ68" s="20"/>
      <c r="OZK68" s="20"/>
      <c r="OZL68" s="20"/>
      <c r="OZM68" s="20"/>
      <c r="OZN68" s="20"/>
      <c r="OZO68" s="20"/>
      <c r="OZP68" s="20"/>
      <c r="OZQ68" s="20"/>
      <c r="OZR68" s="20"/>
      <c r="OZS68" s="20"/>
      <c r="OZT68" s="20"/>
      <c r="OZU68" s="20"/>
      <c r="OZV68" s="20"/>
      <c r="OZW68" s="20"/>
      <c r="OZX68" s="20"/>
      <c r="OZY68" s="20"/>
      <c r="OZZ68" s="20"/>
      <c r="PAA68" s="20"/>
      <c r="PAB68" s="20"/>
      <c r="PAC68" s="20"/>
      <c r="PAD68" s="20"/>
      <c r="PAE68" s="20"/>
      <c r="PAF68" s="20"/>
      <c r="PAG68" s="20"/>
      <c r="PAH68" s="20"/>
      <c r="PAI68" s="20"/>
      <c r="PAJ68" s="20"/>
      <c r="PAK68" s="20"/>
      <c r="PAL68" s="20"/>
      <c r="PAM68" s="20"/>
      <c r="PAN68" s="20"/>
      <c r="PAO68" s="20"/>
      <c r="PAP68" s="20"/>
      <c r="PAQ68" s="20"/>
      <c r="PAR68" s="20"/>
      <c r="PAS68" s="20"/>
      <c r="PAT68" s="20"/>
      <c r="PAU68" s="20"/>
      <c r="PAV68" s="20"/>
      <c r="PAW68" s="20"/>
      <c r="PAX68" s="20"/>
      <c r="PAY68" s="20"/>
      <c r="PAZ68" s="20"/>
      <c r="PBA68" s="20"/>
      <c r="PBB68" s="20"/>
      <c r="PBC68" s="20"/>
      <c r="PBD68" s="20"/>
      <c r="PBE68" s="20"/>
      <c r="PBF68" s="20"/>
      <c r="PBG68" s="20"/>
      <c r="PBH68" s="20"/>
      <c r="PBI68" s="20"/>
      <c r="PBJ68" s="20"/>
      <c r="PBK68" s="20"/>
      <c r="PBL68" s="20"/>
      <c r="PBM68" s="20"/>
      <c r="PBN68" s="20"/>
      <c r="PBO68" s="20"/>
      <c r="PBP68" s="20"/>
      <c r="PBQ68" s="20"/>
      <c r="PBR68" s="20"/>
      <c r="PBS68" s="20"/>
      <c r="PBT68" s="20"/>
      <c r="PBU68" s="20"/>
      <c r="PBV68" s="20"/>
      <c r="PBW68" s="20"/>
      <c r="PBX68" s="20"/>
      <c r="PBY68" s="20"/>
      <c r="PBZ68" s="20"/>
      <c r="PCA68" s="20"/>
      <c r="PCB68" s="20"/>
      <c r="PCC68" s="20"/>
      <c r="PCD68" s="20"/>
      <c r="PCE68" s="20"/>
      <c r="PCF68" s="20"/>
      <c r="PCG68" s="20"/>
      <c r="PCH68" s="20"/>
      <c r="PCI68" s="20"/>
      <c r="PCJ68" s="20"/>
      <c r="PCK68" s="20"/>
      <c r="PCL68" s="20"/>
      <c r="PCM68" s="20"/>
      <c r="PCN68" s="20"/>
      <c r="PCO68" s="20"/>
      <c r="PCP68" s="20"/>
      <c r="PCQ68" s="20"/>
      <c r="PCR68" s="20"/>
      <c r="PCS68" s="20"/>
      <c r="PCT68" s="20"/>
      <c r="PCU68" s="20"/>
      <c r="PCV68" s="20"/>
      <c r="PCW68" s="20"/>
      <c r="PCX68" s="20"/>
      <c r="PCY68" s="20"/>
      <c r="PCZ68" s="20"/>
      <c r="PDA68" s="20"/>
      <c r="PDB68" s="20"/>
      <c r="PDC68" s="20"/>
      <c r="PDD68" s="20"/>
      <c r="PDE68" s="20"/>
      <c r="PDF68" s="20"/>
      <c r="PDG68" s="20"/>
      <c r="PDH68" s="20"/>
      <c r="PDI68" s="20"/>
      <c r="PDJ68" s="20"/>
      <c r="PDK68" s="20"/>
      <c r="PDL68" s="20"/>
      <c r="PDM68" s="20"/>
      <c r="PDN68" s="20"/>
      <c r="PDO68" s="20"/>
      <c r="PDP68" s="20"/>
      <c r="PDQ68" s="20"/>
      <c r="PDR68" s="20"/>
      <c r="PDS68" s="20"/>
      <c r="PDT68" s="20"/>
      <c r="PDU68" s="20"/>
      <c r="PDV68" s="20"/>
      <c r="PDW68" s="20"/>
      <c r="PDX68" s="20"/>
      <c r="PDY68" s="20"/>
      <c r="PDZ68" s="20"/>
      <c r="PEA68" s="20"/>
      <c r="PEB68" s="20"/>
      <c r="PEC68" s="20"/>
      <c r="PED68" s="20"/>
      <c r="PEE68" s="20"/>
      <c r="PEF68" s="20"/>
      <c r="PEG68" s="20"/>
      <c r="PEH68" s="20"/>
      <c r="PEI68" s="20"/>
      <c r="PEJ68" s="20"/>
      <c r="PEK68" s="20"/>
      <c r="PEL68" s="20"/>
      <c r="PEM68" s="20"/>
      <c r="PEN68" s="20"/>
      <c r="PEO68" s="20"/>
      <c r="PEP68" s="20"/>
      <c r="PEQ68" s="20"/>
      <c r="PER68" s="20"/>
      <c r="PES68" s="20"/>
      <c r="PET68" s="20"/>
      <c r="PEU68" s="20"/>
      <c r="PEV68" s="20"/>
      <c r="PEW68" s="20"/>
      <c r="PEX68" s="20"/>
      <c r="PEY68" s="20"/>
      <c r="PEZ68" s="20"/>
      <c r="PFA68" s="20"/>
      <c r="PFB68" s="20"/>
      <c r="PFC68" s="20"/>
      <c r="PFD68" s="20"/>
      <c r="PFE68" s="20"/>
      <c r="PFF68" s="20"/>
      <c r="PFG68" s="20"/>
      <c r="PFH68" s="20"/>
      <c r="PFI68" s="20"/>
      <c r="PFJ68" s="20"/>
      <c r="PFK68" s="20"/>
      <c r="PFL68" s="20"/>
      <c r="PFM68" s="20"/>
      <c r="PFN68" s="20"/>
      <c r="PFO68" s="20"/>
      <c r="PFP68" s="20"/>
      <c r="PFQ68" s="20"/>
      <c r="PFR68" s="20"/>
      <c r="PFS68" s="20"/>
      <c r="PFT68" s="20"/>
      <c r="PFU68" s="20"/>
      <c r="PFV68" s="20"/>
      <c r="PFW68" s="20"/>
      <c r="PFX68" s="20"/>
      <c r="PFY68" s="20"/>
      <c r="PFZ68" s="20"/>
      <c r="PGA68" s="20"/>
      <c r="PGB68" s="20"/>
      <c r="PGC68" s="20"/>
      <c r="PGD68" s="20"/>
      <c r="PGE68" s="20"/>
      <c r="PGF68" s="20"/>
      <c r="PGG68" s="20"/>
      <c r="PGH68" s="20"/>
      <c r="PGI68" s="20"/>
      <c r="PGJ68" s="20"/>
      <c r="PGK68" s="20"/>
      <c r="PGL68" s="20"/>
      <c r="PGM68" s="20"/>
      <c r="PGN68" s="20"/>
      <c r="PGO68" s="20"/>
      <c r="PGP68" s="20"/>
      <c r="PGQ68" s="20"/>
      <c r="PGR68" s="20"/>
      <c r="PGS68" s="20"/>
      <c r="PGT68" s="20"/>
      <c r="PGU68" s="20"/>
      <c r="PGV68" s="20"/>
      <c r="PGW68" s="20"/>
      <c r="PGX68" s="20"/>
      <c r="PGY68" s="20"/>
      <c r="PGZ68" s="20"/>
      <c r="PHA68" s="20"/>
      <c r="PHB68" s="20"/>
      <c r="PHC68" s="20"/>
      <c r="PHD68" s="20"/>
      <c r="PHE68" s="20"/>
      <c r="PHF68" s="20"/>
      <c r="PHG68" s="20"/>
      <c r="PHH68" s="20"/>
      <c r="PHI68" s="20"/>
      <c r="PHJ68" s="20"/>
      <c r="PHK68" s="20"/>
      <c r="PHL68" s="20"/>
      <c r="PHM68" s="20"/>
      <c r="PHN68" s="20"/>
      <c r="PHO68" s="20"/>
      <c r="PHP68" s="20"/>
      <c r="PHQ68" s="20"/>
      <c r="PHR68" s="20"/>
      <c r="PHS68" s="20"/>
      <c r="PHT68" s="20"/>
      <c r="PHU68" s="20"/>
      <c r="PHV68" s="20"/>
      <c r="PHW68" s="20"/>
      <c r="PHX68" s="20"/>
      <c r="PHY68" s="20"/>
      <c r="PHZ68" s="20"/>
      <c r="PIA68" s="20"/>
      <c r="PIB68" s="20"/>
      <c r="PIC68" s="20"/>
      <c r="PID68" s="20"/>
      <c r="PIE68" s="20"/>
      <c r="PIF68" s="20"/>
      <c r="PIG68" s="20"/>
      <c r="PIH68" s="20"/>
      <c r="PII68" s="20"/>
      <c r="PIJ68" s="20"/>
      <c r="PIK68" s="20"/>
      <c r="PIL68" s="20"/>
      <c r="PIM68" s="20"/>
      <c r="PIN68" s="20"/>
      <c r="PIO68" s="20"/>
      <c r="PIP68" s="20"/>
      <c r="PIQ68" s="20"/>
      <c r="PIR68" s="20"/>
      <c r="PIS68" s="20"/>
      <c r="PIT68" s="20"/>
      <c r="PIU68" s="20"/>
      <c r="PIV68" s="20"/>
      <c r="PIW68" s="20"/>
      <c r="PIX68" s="20"/>
      <c r="PIY68" s="20"/>
      <c r="PIZ68" s="20"/>
      <c r="PJA68" s="20"/>
      <c r="PJB68" s="20"/>
      <c r="PJC68" s="20"/>
      <c r="PJD68" s="20"/>
      <c r="PJE68" s="20"/>
      <c r="PJF68" s="20"/>
      <c r="PJG68" s="20"/>
      <c r="PJH68" s="20"/>
      <c r="PJI68" s="20"/>
      <c r="PJJ68" s="20"/>
      <c r="PJK68" s="20"/>
      <c r="PJL68" s="20"/>
      <c r="PJM68" s="20"/>
      <c r="PJN68" s="20"/>
      <c r="PJO68" s="20"/>
      <c r="PJP68" s="20"/>
      <c r="PJQ68" s="20"/>
      <c r="PJR68" s="20"/>
      <c r="PJS68" s="20"/>
      <c r="PJT68" s="20"/>
      <c r="PJU68" s="20"/>
      <c r="PJV68" s="20"/>
      <c r="PJW68" s="20"/>
      <c r="PJX68" s="20"/>
      <c r="PJY68" s="20"/>
      <c r="PJZ68" s="20"/>
      <c r="PKA68" s="20"/>
      <c r="PKB68" s="20"/>
      <c r="PKC68" s="20"/>
      <c r="PKD68" s="20"/>
      <c r="PKE68" s="20"/>
      <c r="PKF68" s="20"/>
      <c r="PKG68" s="20"/>
      <c r="PKH68" s="20"/>
      <c r="PKI68" s="20"/>
      <c r="PKJ68" s="20"/>
      <c r="PKK68" s="20"/>
      <c r="PKL68" s="20"/>
      <c r="PKM68" s="20"/>
      <c r="PKN68" s="20"/>
      <c r="PKO68" s="20"/>
      <c r="PKP68" s="20"/>
      <c r="PKQ68" s="20"/>
      <c r="PKR68" s="20"/>
      <c r="PKS68" s="20"/>
      <c r="PKT68" s="20"/>
      <c r="PKU68" s="20"/>
      <c r="PKV68" s="20"/>
      <c r="PKW68" s="20"/>
      <c r="PKX68" s="20"/>
      <c r="PKY68" s="20"/>
      <c r="PKZ68" s="20"/>
      <c r="PLA68" s="20"/>
      <c r="PLB68" s="20"/>
      <c r="PLC68" s="20"/>
      <c r="PLD68" s="20"/>
      <c r="PLE68" s="20"/>
      <c r="PLF68" s="20"/>
      <c r="PLG68" s="20"/>
      <c r="PLH68" s="20"/>
      <c r="PLI68" s="20"/>
      <c r="PLJ68" s="20"/>
      <c r="PLK68" s="20"/>
      <c r="PLL68" s="20"/>
      <c r="PLM68" s="20"/>
      <c r="PLN68" s="20"/>
      <c r="PLO68" s="20"/>
      <c r="PLP68" s="20"/>
      <c r="PLQ68" s="20"/>
      <c r="PLR68" s="20"/>
      <c r="PLS68" s="20"/>
      <c r="PLT68" s="20"/>
      <c r="PLU68" s="20"/>
      <c r="PLV68" s="20"/>
      <c r="PLW68" s="20"/>
      <c r="PLX68" s="20"/>
      <c r="PLY68" s="20"/>
      <c r="PLZ68" s="20"/>
      <c r="PMA68" s="20"/>
      <c r="PMB68" s="20"/>
      <c r="PMC68" s="20"/>
      <c r="PMD68" s="20"/>
      <c r="PME68" s="20"/>
      <c r="PMF68" s="20"/>
      <c r="PMG68" s="20"/>
      <c r="PMH68" s="20"/>
      <c r="PMI68" s="20"/>
      <c r="PMJ68" s="20"/>
      <c r="PMK68" s="20"/>
      <c r="PML68" s="20"/>
      <c r="PMM68" s="20"/>
      <c r="PMN68" s="20"/>
      <c r="PMO68" s="20"/>
      <c r="PMP68" s="20"/>
      <c r="PMQ68" s="20"/>
      <c r="PMR68" s="20"/>
      <c r="PMS68" s="20"/>
      <c r="PMT68" s="20"/>
      <c r="PMU68" s="20"/>
      <c r="PMV68" s="20"/>
      <c r="PMW68" s="20"/>
      <c r="PMX68" s="20"/>
      <c r="PMY68" s="20"/>
      <c r="PMZ68" s="20"/>
      <c r="PNA68" s="20"/>
      <c r="PNB68" s="20"/>
      <c r="PNC68" s="20"/>
      <c r="PND68" s="20"/>
      <c r="PNE68" s="20"/>
      <c r="PNF68" s="20"/>
      <c r="PNG68" s="20"/>
      <c r="PNH68" s="20"/>
      <c r="PNI68" s="20"/>
      <c r="PNJ68" s="20"/>
      <c r="PNK68" s="20"/>
      <c r="PNL68" s="20"/>
      <c r="PNM68" s="20"/>
      <c r="PNN68" s="20"/>
      <c r="PNO68" s="20"/>
      <c r="PNP68" s="20"/>
      <c r="PNQ68" s="20"/>
      <c r="PNR68" s="20"/>
      <c r="PNS68" s="20"/>
      <c r="PNT68" s="20"/>
      <c r="PNU68" s="20"/>
      <c r="PNV68" s="20"/>
      <c r="PNW68" s="20"/>
      <c r="PNX68" s="20"/>
      <c r="PNY68" s="20"/>
      <c r="PNZ68" s="20"/>
      <c r="POA68" s="20"/>
      <c r="POB68" s="20"/>
      <c r="POC68" s="20"/>
      <c r="POD68" s="20"/>
      <c r="POE68" s="20"/>
      <c r="POF68" s="20"/>
      <c r="POG68" s="20"/>
      <c r="POH68" s="20"/>
      <c r="POI68" s="20"/>
      <c r="POJ68" s="20"/>
      <c r="POK68" s="20"/>
      <c r="POL68" s="20"/>
      <c r="POM68" s="20"/>
      <c r="PON68" s="20"/>
      <c r="POO68" s="20"/>
      <c r="POP68" s="20"/>
      <c r="POQ68" s="20"/>
      <c r="POR68" s="20"/>
      <c r="POS68" s="20"/>
      <c r="POT68" s="20"/>
      <c r="POU68" s="20"/>
      <c r="POV68" s="20"/>
      <c r="POW68" s="20"/>
      <c r="POX68" s="20"/>
      <c r="POY68" s="20"/>
      <c r="POZ68" s="20"/>
      <c r="PPA68" s="20"/>
      <c r="PPB68" s="20"/>
      <c r="PPC68" s="20"/>
      <c r="PPD68" s="20"/>
      <c r="PPE68" s="20"/>
      <c r="PPF68" s="20"/>
      <c r="PPG68" s="20"/>
      <c r="PPH68" s="20"/>
      <c r="PPI68" s="20"/>
      <c r="PPJ68" s="20"/>
      <c r="PPK68" s="20"/>
      <c r="PPL68" s="20"/>
      <c r="PPM68" s="20"/>
      <c r="PPN68" s="20"/>
      <c r="PPO68" s="20"/>
      <c r="PPP68" s="20"/>
      <c r="PPQ68" s="20"/>
      <c r="PPR68" s="20"/>
      <c r="PPS68" s="20"/>
      <c r="PPT68" s="20"/>
      <c r="PPU68" s="20"/>
      <c r="PPV68" s="20"/>
      <c r="PPW68" s="20"/>
      <c r="PPX68" s="20"/>
      <c r="PPY68" s="20"/>
      <c r="PPZ68" s="20"/>
      <c r="PQA68" s="20"/>
      <c r="PQB68" s="20"/>
      <c r="PQC68" s="20"/>
      <c r="PQD68" s="20"/>
      <c r="PQE68" s="20"/>
      <c r="PQF68" s="20"/>
      <c r="PQG68" s="20"/>
      <c r="PQH68" s="20"/>
      <c r="PQI68" s="20"/>
      <c r="PQJ68" s="20"/>
      <c r="PQK68" s="20"/>
      <c r="PQL68" s="20"/>
      <c r="PQM68" s="20"/>
      <c r="PQN68" s="20"/>
      <c r="PQO68" s="20"/>
      <c r="PQP68" s="20"/>
      <c r="PQQ68" s="20"/>
      <c r="PQR68" s="20"/>
      <c r="PQS68" s="20"/>
      <c r="PQT68" s="20"/>
      <c r="PQU68" s="20"/>
      <c r="PQV68" s="20"/>
      <c r="PQW68" s="20"/>
      <c r="PQX68" s="20"/>
      <c r="PQY68" s="20"/>
      <c r="PQZ68" s="20"/>
      <c r="PRA68" s="20"/>
      <c r="PRB68" s="20"/>
      <c r="PRC68" s="20"/>
      <c r="PRD68" s="20"/>
      <c r="PRE68" s="20"/>
      <c r="PRF68" s="20"/>
      <c r="PRG68" s="20"/>
      <c r="PRH68" s="20"/>
      <c r="PRI68" s="20"/>
      <c r="PRJ68" s="20"/>
      <c r="PRK68" s="20"/>
      <c r="PRL68" s="20"/>
      <c r="PRM68" s="20"/>
      <c r="PRN68" s="20"/>
      <c r="PRO68" s="20"/>
      <c r="PRP68" s="20"/>
      <c r="PRQ68" s="20"/>
      <c r="PRR68" s="20"/>
      <c r="PRS68" s="20"/>
      <c r="PRT68" s="20"/>
      <c r="PRU68" s="20"/>
      <c r="PRV68" s="20"/>
      <c r="PRW68" s="20"/>
      <c r="PRX68" s="20"/>
      <c r="PRY68" s="20"/>
      <c r="PRZ68" s="20"/>
      <c r="PSA68" s="20"/>
      <c r="PSB68" s="20"/>
      <c r="PSC68" s="20"/>
      <c r="PSD68" s="20"/>
      <c r="PSE68" s="20"/>
      <c r="PSF68" s="20"/>
      <c r="PSG68" s="20"/>
      <c r="PSH68" s="20"/>
      <c r="PSI68" s="20"/>
      <c r="PSJ68" s="20"/>
      <c r="PSK68" s="20"/>
      <c r="PSL68" s="20"/>
      <c r="PSM68" s="20"/>
      <c r="PSN68" s="20"/>
      <c r="PSO68" s="20"/>
      <c r="PSP68" s="20"/>
      <c r="PSQ68" s="20"/>
      <c r="PSR68" s="20"/>
      <c r="PSS68" s="20"/>
      <c r="PST68" s="20"/>
      <c r="PSU68" s="20"/>
      <c r="PSV68" s="20"/>
      <c r="PSW68" s="20"/>
      <c r="PSX68" s="20"/>
      <c r="PSY68" s="20"/>
      <c r="PSZ68" s="20"/>
      <c r="PTA68" s="20"/>
      <c r="PTB68" s="20"/>
      <c r="PTC68" s="20"/>
      <c r="PTD68" s="20"/>
      <c r="PTE68" s="20"/>
      <c r="PTF68" s="20"/>
      <c r="PTG68" s="20"/>
      <c r="PTH68" s="20"/>
      <c r="PTI68" s="20"/>
      <c r="PTJ68" s="20"/>
      <c r="PTK68" s="20"/>
      <c r="PTL68" s="20"/>
      <c r="PTM68" s="20"/>
      <c r="PTN68" s="20"/>
      <c r="PTO68" s="20"/>
      <c r="PTP68" s="20"/>
      <c r="PTQ68" s="20"/>
      <c r="PTR68" s="20"/>
      <c r="PTS68" s="20"/>
      <c r="PTT68" s="20"/>
      <c r="PTU68" s="20"/>
      <c r="PTV68" s="20"/>
      <c r="PTW68" s="20"/>
      <c r="PTX68" s="20"/>
      <c r="PTY68" s="20"/>
      <c r="PTZ68" s="20"/>
      <c r="PUA68" s="20"/>
      <c r="PUB68" s="20"/>
      <c r="PUC68" s="20"/>
      <c r="PUD68" s="20"/>
      <c r="PUE68" s="20"/>
      <c r="PUF68" s="20"/>
      <c r="PUG68" s="20"/>
      <c r="PUH68" s="20"/>
      <c r="PUI68" s="20"/>
      <c r="PUJ68" s="20"/>
      <c r="PUK68" s="20"/>
      <c r="PUL68" s="20"/>
      <c r="PUM68" s="20"/>
      <c r="PUN68" s="20"/>
      <c r="PUO68" s="20"/>
      <c r="PUP68" s="20"/>
      <c r="PUQ68" s="20"/>
      <c r="PUR68" s="20"/>
      <c r="PUS68" s="20"/>
      <c r="PUT68" s="20"/>
      <c r="PUU68" s="20"/>
      <c r="PUV68" s="20"/>
      <c r="PUW68" s="20"/>
      <c r="PUX68" s="20"/>
      <c r="PUY68" s="20"/>
      <c r="PUZ68" s="20"/>
      <c r="PVA68" s="20"/>
      <c r="PVB68" s="20"/>
      <c r="PVC68" s="20"/>
      <c r="PVD68" s="20"/>
      <c r="PVE68" s="20"/>
      <c r="PVF68" s="20"/>
      <c r="PVG68" s="20"/>
      <c r="PVH68" s="20"/>
      <c r="PVI68" s="20"/>
      <c r="PVJ68" s="20"/>
      <c r="PVK68" s="20"/>
      <c r="PVL68" s="20"/>
      <c r="PVM68" s="20"/>
      <c r="PVN68" s="20"/>
      <c r="PVO68" s="20"/>
      <c r="PVP68" s="20"/>
      <c r="PVQ68" s="20"/>
      <c r="PVR68" s="20"/>
      <c r="PVS68" s="20"/>
      <c r="PVT68" s="20"/>
      <c r="PVU68" s="20"/>
      <c r="PVV68" s="20"/>
      <c r="PVW68" s="20"/>
      <c r="PVX68" s="20"/>
      <c r="PVY68" s="20"/>
      <c r="PVZ68" s="20"/>
      <c r="PWA68" s="20"/>
      <c r="PWB68" s="20"/>
      <c r="PWC68" s="20"/>
      <c r="PWD68" s="20"/>
      <c r="PWE68" s="20"/>
      <c r="PWF68" s="20"/>
      <c r="PWG68" s="20"/>
      <c r="PWH68" s="20"/>
      <c r="PWI68" s="20"/>
      <c r="PWJ68" s="20"/>
      <c r="PWK68" s="20"/>
      <c r="PWL68" s="20"/>
      <c r="PWM68" s="20"/>
      <c r="PWN68" s="20"/>
      <c r="PWO68" s="20"/>
      <c r="PWP68" s="20"/>
      <c r="PWQ68" s="20"/>
      <c r="PWR68" s="20"/>
      <c r="PWS68" s="20"/>
      <c r="PWT68" s="20"/>
      <c r="PWU68" s="20"/>
      <c r="PWV68" s="20"/>
      <c r="PWW68" s="20"/>
      <c r="PWX68" s="20"/>
      <c r="PWY68" s="20"/>
      <c r="PWZ68" s="20"/>
      <c r="PXA68" s="20"/>
      <c r="PXB68" s="20"/>
      <c r="PXC68" s="20"/>
      <c r="PXD68" s="20"/>
      <c r="PXE68" s="20"/>
      <c r="PXF68" s="20"/>
      <c r="PXG68" s="20"/>
      <c r="PXH68" s="20"/>
      <c r="PXI68" s="20"/>
      <c r="PXJ68" s="20"/>
      <c r="PXK68" s="20"/>
      <c r="PXL68" s="20"/>
      <c r="PXM68" s="20"/>
      <c r="PXN68" s="20"/>
      <c r="PXO68" s="20"/>
      <c r="PXP68" s="20"/>
      <c r="PXQ68" s="20"/>
      <c r="PXR68" s="20"/>
      <c r="PXS68" s="20"/>
      <c r="PXT68" s="20"/>
      <c r="PXU68" s="20"/>
      <c r="PXV68" s="20"/>
      <c r="PXW68" s="20"/>
      <c r="PXX68" s="20"/>
      <c r="PXY68" s="20"/>
      <c r="PXZ68" s="20"/>
      <c r="PYA68" s="20"/>
      <c r="PYB68" s="20"/>
      <c r="PYC68" s="20"/>
      <c r="PYD68" s="20"/>
      <c r="PYE68" s="20"/>
      <c r="PYF68" s="20"/>
      <c r="PYG68" s="20"/>
      <c r="PYH68" s="20"/>
      <c r="PYI68" s="20"/>
      <c r="PYJ68" s="20"/>
      <c r="PYK68" s="20"/>
      <c r="PYL68" s="20"/>
      <c r="PYM68" s="20"/>
      <c r="PYN68" s="20"/>
      <c r="PYO68" s="20"/>
      <c r="PYP68" s="20"/>
      <c r="PYQ68" s="20"/>
      <c r="PYR68" s="20"/>
      <c r="PYS68" s="20"/>
      <c r="PYT68" s="20"/>
      <c r="PYU68" s="20"/>
      <c r="PYV68" s="20"/>
      <c r="PYW68" s="20"/>
      <c r="PYX68" s="20"/>
      <c r="PYY68" s="20"/>
      <c r="PYZ68" s="20"/>
      <c r="PZA68" s="20"/>
      <c r="PZB68" s="20"/>
      <c r="PZC68" s="20"/>
      <c r="PZD68" s="20"/>
      <c r="PZE68" s="20"/>
      <c r="PZF68" s="20"/>
      <c r="PZG68" s="20"/>
      <c r="PZH68" s="20"/>
      <c r="PZI68" s="20"/>
      <c r="PZJ68" s="20"/>
      <c r="PZK68" s="20"/>
      <c r="PZL68" s="20"/>
      <c r="PZM68" s="20"/>
      <c r="PZN68" s="20"/>
      <c r="PZO68" s="20"/>
      <c r="PZP68" s="20"/>
      <c r="PZQ68" s="20"/>
      <c r="PZR68" s="20"/>
      <c r="PZS68" s="20"/>
      <c r="PZT68" s="20"/>
      <c r="PZU68" s="20"/>
      <c r="PZV68" s="20"/>
      <c r="PZW68" s="20"/>
      <c r="PZX68" s="20"/>
      <c r="PZY68" s="20"/>
      <c r="PZZ68" s="20"/>
      <c r="QAA68" s="20"/>
      <c r="QAB68" s="20"/>
      <c r="QAC68" s="20"/>
      <c r="QAD68" s="20"/>
      <c r="QAE68" s="20"/>
      <c r="QAF68" s="20"/>
      <c r="QAG68" s="20"/>
      <c r="QAH68" s="20"/>
      <c r="QAI68" s="20"/>
      <c r="QAJ68" s="20"/>
      <c r="QAK68" s="20"/>
      <c r="QAL68" s="20"/>
      <c r="QAM68" s="20"/>
      <c r="QAN68" s="20"/>
      <c r="QAO68" s="20"/>
      <c r="QAP68" s="20"/>
      <c r="QAQ68" s="20"/>
      <c r="QAR68" s="20"/>
      <c r="QAS68" s="20"/>
      <c r="QAT68" s="20"/>
      <c r="QAU68" s="20"/>
      <c r="QAV68" s="20"/>
      <c r="QAW68" s="20"/>
      <c r="QAX68" s="20"/>
      <c r="QAY68" s="20"/>
      <c r="QAZ68" s="20"/>
      <c r="QBA68" s="20"/>
      <c r="QBB68" s="20"/>
      <c r="QBC68" s="20"/>
      <c r="QBD68" s="20"/>
      <c r="QBE68" s="20"/>
      <c r="QBF68" s="20"/>
      <c r="QBG68" s="20"/>
      <c r="QBH68" s="20"/>
      <c r="QBI68" s="20"/>
      <c r="QBJ68" s="20"/>
      <c r="QBK68" s="20"/>
      <c r="QBL68" s="20"/>
      <c r="QBM68" s="20"/>
      <c r="QBN68" s="20"/>
      <c r="QBO68" s="20"/>
      <c r="QBP68" s="20"/>
      <c r="QBQ68" s="20"/>
      <c r="QBR68" s="20"/>
      <c r="QBS68" s="20"/>
      <c r="QBT68" s="20"/>
      <c r="QBU68" s="20"/>
      <c r="QBV68" s="20"/>
      <c r="QBW68" s="20"/>
      <c r="QBX68" s="20"/>
      <c r="QBY68" s="20"/>
      <c r="QBZ68" s="20"/>
      <c r="QCA68" s="20"/>
      <c r="QCB68" s="20"/>
      <c r="QCC68" s="20"/>
      <c r="QCD68" s="20"/>
      <c r="QCE68" s="20"/>
      <c r="QCF68" s="20"/>
      <c r="QCG68" s="20"/>
      <c r="QCH68" s="20"/>
      <c r="QCI68" s="20"/>
      <c r="QCJ68" s="20"/>
      <c r="QCK68" s="20"/>
      <c r="QCL68" s="20"/>
      <c r="QCM68" s="20"/>
      <c r="QCN68" s="20"/>
      <c r="QCO68" s="20"/>
      <c r="QCP68" s="20"/>
      <c r="QCQ68" s="20"/>
      <c r="QCR68" s="20"/>
      <c r="QCS68" s="20"/>
      <c r="QCT68" s="20"/>
      <c r="QCU68" s="20"/>
      <c r="QCV68" s="20"/>
      <c r="QCW68" s="20"/>
      <c r="QCX68" s="20"/>
      <c r="QCY68" s="20"/>
      <c r="QCZ68" s="20"/>
      <c r="QDA68" s="20"/>
      <c r="QDB68" s="20"/>
      <c r="QDC68" s="20"/>
      <c r="QDD68" s="20"/>
      <c r="QDE68" s="20"/>
      <c r="QDF68" s="20"/>
      <c r="QDG68" s="20"/>
      <c r="QDH68" s="20"/>
      <c r="QDI68" s="20"/>
      <c r="QDJ68" s="20"/>
      <c r="QDK68" s="20"/>
      <c r="QDL68" s="20"/>
      <c r="QDM68" s="20"/>
      <c r="QDN68" s="20"/>
      <c r="QDO68" s="20"/>
      <c r="QDP68" s="20"/>
      <c r="QDQ68" s="20"/>
      <c r="QDR68" s="20"/>
      <c r="QDS68" s="20"/>
      <c r="QDT68" s="20"/>
      <c r="QDU68" s="20"/>
      <c r="QDV68" s="20"/>
      <c r="QDW68" s="20"/>
      <c r="QDX68" s="20"/>
      <c r="QDY68" s="20"/>
      <c r="QDZ68" s="20"/>
      <c r="QEA68" s="20"/>
      <c r="QEB68" s="20"/>
      <c r="QEC68" s="20"/>
      <c r="QED68" s="20"/>
      <c r="QEE68" s="20"/>
      <c r="QEF68" s="20"/>
      <c r="QEG68" s="20"/>
      <c r="QEH68" s="20"/>
      <c r="QEI68" s="20"/>
      <c r="QEJ68" s="20"/>
      <c r="QEK68" s="20"/>
      <c r="QEL68" s="20"/>
      <c r="QEM68" s="20"/>
      <c r="QEN68" s="20"/>
      <c r="QEO68" s="20"/>
      <c r="QEP68" s="20"/>
      <c r="QEQ68" s="20"/>
      <c r="QER68" s="20"/>
      <c r="QES68" s="20"/>
      <c r="QET68" s="20"/>
      <c r="QEU68" s="20"/>
      <c r="QEV68" s="20"/>
      <c r="QEW68" s="20"/>
      <c r="QEX68" s="20"/>
      <c r="QEY68" s="20"/>
      <c r="QEZ68" s="20"/>
      <c r="QFA68" s="20"/>
      <c r="QFB68" s="20"/>
      <c r="QFC68" s="20"/>
      <c r="QFD68" s="20"/>
      <c r="QFE68" s="20"/>
      <c r="QFF68" s="20"/>
      <c r="QFG68" s="20"/>
      <c r="QFH68" s="20"/>
      <c r="QFI68" s="20"/>
      <c r="QFJ68" s="20"/>
      <c r="QFK68" s="20"/>
      <c r="QFL68" s="20"/>
      <c r="QFM68" s="20"/>
      <c r="QFN68" s="20"/>
      <c r="QFO68" s="20"/>
      <c r="QFP68" s="20"/>
      <c r="QFQ68" s="20"/>
      <c r="QFR68" s="20"/>
      <c r="QFS68" s="20"/>
      <c r="QFT68" s="20"/>
      <c r="QFU68" s="20"/>
      <c r="QFV68" s="20"/>
      <c r="QFW68" s="20"/>
      <c r="QFX68" s="20"/>
      <c r="QFY68" s="20"/>
      <c r="QFZ68" s="20"/>
      <c r="QGA68" s="20"/>
      <c r="QGB68" s="20"/>
      <c r="QGC68" s="20"/>
      <c r="QGD68" s="20"/>
      <c r="QGE68" s="20"/>
      <c r="QGF68" s="20"/>
      <c r="QGG68" s="20"/>
      <c r="QGH68" s="20"/>
      <c r="QGI68" s="20"/>
      <c r="QGJ68" s="20"/>
      <c r="QGK68" s="20"/>
      <c r="QGL68" s="20"/>
      <c r="QGM68" s="20"/>
      <c r="QGN68" s="20"/>
      <c r="QGO68" s="20"/>
      <c r="QGP68" s="20"/>
      <c r="QGQ68" s="20"/>
      <c r="QGR68" s="20"/>
      <c r="QGS68" s="20"/>
      <c r="QGT68" s="20"/>
      <c r="QGU68" s="20"/>
      <c r="QGV68" s="20"/>
      <c r="QGW68" s="20"/>
      <c r="QGX68" s="20"/>
      <c r="QGY68" s="20"/>
      <c r="QGZ68" s="20"/>
      <c r="QHA68" s="20"/>
      <c r="QHB68" s="20"/>
      <c r="QHC68" s="20"/>
      <c r="QHD68" s="20"/>
      <c r="QHE68" s="20"/>
      <c r="QHF68" s="20"/>
      <c r="QHG68" s="20"/>
      <c r="QHH68" s="20"/>
      <c r="QHI68" s="20"/>
      <c r="QHJ68" s="20"/>
      <c r="QHK68" s="20"/>
      <c r="QHL68" s="20"/>
      <c r="QHM68" s="20"/>
      <c r="QHN68" s="20"/>
      <c r="QHO68" s="20"/>
      <c r="QHP68" s="20"/>
      <c r="QHQ68" s="20"/>
      <c r="QHR68" s="20"/>
      <c r="QHS68" s="20"/>
      <c r="QHT68" s="20"/>
      <c r="QHU68" s="20"/>
      <c r="QHV68" s="20"/>
      <c r="QHW68" s="20"/>
      <c r="QHX68" s="20"/>
      <c r="QHY68" s="20"/>
      <c r="QHZ68" s="20"/>
      <c r="QIA68" s="20"/>
      <c r="QIB68" s="20"/>
      <c r="QIC68" s="20"/>
      <c r="QID68" s="20"/>
      <c r="QIE68" s="20"/>
      <c r="QIF68" s="20"/>
      <c r="QIG68" s="20"/>
      <c r="QIH68" s="20"/>
      <c r="QII68" s="20"/>
      <c r="QIJ68" s="20"/>
      <c r="QIK68" s="20"/>
      <c r="QIL68" s="20"/>
      <c r="QIM68" s="20"/>
      <c r="QIN68" s="20"/>
      <c r="QIO68" s="20"/>
      <c r="QIP68" s="20"/>
      <c r="QIQ68" s="20"/>
      <c r="QIR68" s="20"/>
      <c r="QIS68" s="20"/>
      <c r="QIT68" s="20"/>
      <c r="QIU68" s="20"/>
      <c r="QIV68" s="20"/>
      <c r="QIW68" s="20"/>
      <c r="QIX68" s="20"/>
      <c r="QIY68" s="20"/>
      <c r="QIZ68" s="20"/>
      <c r="QJA68" s="20"/>
      <c r="QJB68" s="20"/>
      <c r="QJC68" s="20"/>
      <c r="QJD68" s="20"/>
      <c r="QJE68" s="20"/>
      <c r="QJF68" s="20"/>
      <c r="QJG68" s="20"/>
      <c r="QJH68" s="20"/>
      <c r="QJI68" s="20"/>
      <c r="QJJ68" s="20"/>
      <c r="QJK68" s="20"/>
      <c r="QJL68" s="20"/>
      <c r="QJM68" s="20"/>
      <c r="QJN68" s="20"/>
      <c r="QJO68" s="20"/>
      <c r="QJP68" s="20"/>
      <c r="QJQ68" s="20"/>
      <c r="QJR68" s="20"/>
      <c r="QJS68" s="20"/>
      <c r="QJT68" s="20"/>
      <c r="QJU68" s="20"/>
      <c r="QJV68" s="20"/>
      <c r="QJW68" s="20"/>
      <c r="QJX68" s="20"/>
      <c r="QJY68" s="20"/>
      <c r="QJZ68" s="20"/>
      <c r="QKA68" s="20"/>
      <c r="QKB68" s="20"/>
      <c r="QKC68" s="20"/>
      <c r="QKD68" s="20"/>
      <c r="QKE68" s="20"/>
      <c r="QKF68" s="20"/>
      <c r="QKG68" s="20"/>
      <c r="QKH68" s="20"/>
      <c r="QKI68" s="20"/>
      <c r="QKJ68" s="20"/>
      <c r="QKK68" s="20"/>
      <c r="QKL68" s="20"/>
      <c r="QKM68" s="20"/>
      <c r="QKN68" s="20"/>
      <c r="QKO68" s="20"/>
      <c r="QKP68" s="20"/>
      <c r="QKQ68" s="20"/>
      <c r="QKR68" s="20"/>
      <c r="QKS68" s="20"/>
      <c r="QKT68" s="20"/>
      <c r="QKU68" s="20"/>
      <c r="QKV68" s="20"/>
      <c r="QKW68" s="20"/>
      <c r="QKX68" s="20"/>
      <c r="QKY68" s="20"/>
      <c r="QKZ68" s="20"/>
      <c r="QLA68" s="20"/>
      <c r="QLB68" s="20"/>
      <c r="QLC68" s="20"/>
      <c r="QLD68" s="20"/>
      <c r="QLE68" s="20"/>
      <c r="QLF68" s="20"/>
      <c r="QLG68" s="20"/>
      <c r="QLH68" s="20"/>
      <c r="QLI68" s="20"/>
      <c r="QLJ68" s="20"/>
      <c r="QLK68" s="20"/>
      <c r="QLL68" s="20"/>
      <c r="QLM68" s="20"/>
      <c r="QLN68" s="20"/>
      <c r="QLO68" s="20"/>
      <c r="QLP68" s="20"/>
      <c r="QLQ68" s="20"/>
      <c r="QLR68" s="20"/>
      <c r="QLS68" s="20"/>
      <c r="QLT68" s="20"/>
      <c r="QLU68" s="20"/>
      <c r="QLV68" s="20"/>
      <c r="QLW68" s="20"/>
      <c r="QLX68" s="20"/>
      <c r="QLY68" s="20"/>
      <c r="QLZ68" s="20"/>
      <c r="QMA68" s="20"/>
      <c r="QMB68" s="20"/>
      <c r="QMC68" s="20"/>
      <c r="QMD68" s="20"/>
      <c r="QME68" s="20"/>
      <c r="QMF68" s="20"/>
      <c r="QMG68" s="20"/>
      <c r="QMH68" s="20"/>
      <c r="QMI68" s="20"/>
      <c r="QMJ68" s="20"/>
      <c r="QMK68" s="20"/>
      <c r="QML68" s="20"/>
      <c r="QMM68" s="20"/>
      <c r="QMN68" s="20"/>
      <c r="QMO68" s="20"/>
      <c r="QMP68" s="20"/>
      <c r="QMQ68" s="20"/>
      <c r="QMR68" s="20"/>
      <c r="QMS68" s="20"/>
      <c r="QMT68" s="20"/>
      <c r="QMU68" s="20"/>
      <c r="QMV68" s="20"/>
      <c r="QMW68" s="20"/>
      <c r="QMX68" s="20"/>
      <c r="QMY68" s="20"/>
      <c r="QMZ68" s="20"/>
      <c r="QNA68" s="20"/>
      <c r="QNB68" s="20"/>
      <c r="QNC68" s="20"/>
      <c r="QND68" s="20"/>
      <c r="QNE68" s="20"/>
      <c r="QNF68" s="20"/>
      <c r="QNG68" s="20"/>
      <c r="QNH68" s="20"/>
      <c r="QNI68" s="20"/>
      <c r="QNJ68" s="20"/>
      <c r="QNK68" s="20"/>
      <c r="QNL68" s="20"/>
      <c r="QNM68" s="20"/>
      <c r="QNN68" s="20"/>
      <c r="QNO68" s="20"/>
      <c r="QNP68" s="20"/>
      <c r="QNQ68" s="20"/>
      <c r="QNR68" s="20"/>
      <c r="QNS68" s="20"/>
      <c r="QNT68" s="20"/>
      <c r="QNU68" s="20"/>
      <c r="QNV68" s="20"/>
      <c r="QNW68" s="20"/>
      <c r="QNX68" s="20"/>
      <c r="QNY68" s="20"/>
      <c r="QNZ68" s="20"/>
      <c r="QOA68" s="20"/>
      <c r="QOB68" s="20"/>
      <c r="QOC68" s="20"/>
      <c r="QOD68" s="20"/>
      <c r="QOE68" s="20"/>
      <c r="QOF68" s="20"/>
      <c r="QOG68" s="20"/>
      <c r="QOH68" s="20"/>
      <c r="QOI68" s="20"/>
      <c r="QOJ68" s="20"/>
      <c r="QOK68" s="20"/>
      <c r="QOL68" s="20"/>
      <c r="QOM68" s="20"/>
      <c r="QON68" s="20"/>
      <c r="QOO68" s="20"/>
      <c r="QOP68" s="20"/>
      <c r="QOQ68" s="20"/>
      <c r="QOR68" s="20"/>
      <c r="QOS68" s="20"/>
      <c r="QOT68" s="20"/>
      <c r="QOU68" s="20"/>
      <c r="QOV68" s="20"/>
      <c r="QOW68" s="20"/>
      <c r="QOX68" s="20"/>
      <c r="QOY68" s="20"/>
      <c r="QOZ68" s="20"/>
      <c r="QPA68" s="20"/>
      <c r="QPB68" s="20"/>
      <c r="QPC68" s="20"/>
      <c r="QPD68" s="20"/>
      <c r="QPE68" s="20"/>
      <c r="QPF68" s="20"/>
      <c r="QPG68" s="20"/>
      <c r="QPH68" s="20"/>
      <c r="QPI68" s="20"/>
      <c r="QPJ68" s="20"/>
      <c r="QPK68" s="20"/>
      <c r="QPL68" s="20"/>
      <c r="QPM68" s="20"/>
      <c r="QPN68" s="20"/>
      <c r="QPO68" s="20"/>
      <c r="QPP68" s="20"/>
      <c r="QPQ68" s="20"/>
      <c r="QPR68" s="20"/>
      <c r="QPS68" s="20"/>
      <c r="QPT68" s="20"/>
      <c r="QPU68" s="20"/>
      <c r="QPV68" s="20"/>
      <c r="QPW68" s="20"/>
      <c r="QPX68" s="20"/>
      <c r="QPY68" s="20"/>
      <c r="QPZ68" s="20"/>
      <c r="QQA68" s="20"/>
      <c r="QQB68" s="20"/>
      <c r="QQC68" s="20"/>
      <c r="QQD68" s="20"/>
      <c r="QQE68" s="20"/>
      <c r="QQF68" s="20"/>
      <c r="QQG68" s="20"/>
      <c r="QQH68" s="20"/>
      <c r="QQI68" s="20"/>
      <c r="QQJ68" s="20"/>
      <c r="QQK68" s="20"/>
      <c r="QQL68" s="20"/>
      <c r="QQM68" s="20"/>
      <c r="QQN68" s="20"/>
      <c r="QQO68" s="20"/>
      <c r="QQP68" s="20"/>
      <c r="QQQ68" s="20"/>
      <c r="QQR68" s="20"/>
      <c r="QQS68" s="20"/>
      <c r="QQT68" s="20"/>
      <c r="QQU68" s="20"/>
      <c r="QQV68" s="20"/>
      <c r="QQW68" s="20"/>
      <c r="QQX68" s="20"/>
      <c r="QQY68" s="20"/>
      <c r="QQZ68" s="20"/>
      <c r="QRA68" s="20"/>
      <c r="QRB68" s="20"/>
      <c r="QRC68" s="20"/>
      <c r="QRD68" s="20"/>
      <c r="QRE68" s="20"/>
      <c r="QRF68" s="20"/>
      <c r="QRG68" s="20"/>
      <c r="QRH68" s="20"/>
      <c r="QRI68" s="20"/>
      <c r="QRJ68" s="20"/>
      <c r="QRK68" s="20"/>
      <c r="QRL68" s="20"/>
      <c r="QRM68" s="20"/>
      <c r="QRN68" s="20"/>
      <c r="QRO68" s="20"/>
      <c r="QRP68" s="20"/>
      <c r="QRQ68" s="20"/>
      <c r="QRR68" s="20"/>
      <c r="QRS68" s="20"/>
      <c r="QRT68" s="20"/>
      <c r="QRU68" s="20"/>
      <c r="QRV68" s="20"/>
      <c r="QRW68" s="20"/>
      <c r="QRX68" s="20"/>
      <c r="QRY68" s="20"/>
      <c r="QRZ68" s="20"/>
      <c r="QSA68" s="20"/>
      <c r="QSB68" s="20"/>
      <c r="QSC68" s="20"/>
      <c r="QSD68" s="20"/>
      <c r="QSE68" s="20"/>
      <c r="QSF68" s="20"/>
      <c r="QSG68" s="20"/>
      <c r="QSH68" s="20"/>
      <c r="QSI68" s="20"/>
      <c r="QSJ68" s="20"/>
      <c r="QSK68" s="20"/>
      <c r="QSL68" s="20"/>
      <c r="QSM68" s="20"/>
      <c r="QSN68" s="20"/>
      <c r="QSO68" s="20"/>
      <c r="QSP68" s="20"/>
      <c r="QSQ68" s="20"/>
      <c r="QSR68" s="20"/>
      <c r="QSS68" s="20"/>
      <c r="QST68" s="20"/>
      <c r="QSU68" s="20"/>
      <c r="QSV68" s="20"/>
      <c r="QSW68" s="20"/>
      <c r="QSX68" s="20"/>
      <c r="QSY68" s="20"/>
      <c r="QSZ68" s="20"/>
      <c r="QTA68" s="20"/>
      <c r="QTB68" s="20"/>
      <c r="QTC68" s="20"/>
      <c r="QTD68" s="20"/>
      <c r="QTE68" s="20"/>
      <c r="QTF68" s="20"/>
      <c r="QTG68" s="20"/>
      <c r="QTH68" s="20"/>
      <c r="QTI68" s="20"/>
      <c r="QTJ68" s="20"/>
      <c r="QTK68" s="20"/>
      <c r="QTL68" s="20"/>
      <c r="QTM68" s="20"/>
      <c r="QTN68" s="20"/>
      <c r="QTO68" s="20"/>
      <c r="QTP68" s="20"/>
      <c r="QTQ68" s="20"/>
      <c r="QTR68" s="20"/>
      <c r="QTS68" s="20"/>
      <c r="QTT68" s="20"/>
      <c r="QTU68" s="20"/>
      <c r="QTV68" s="20"/>
      <c r="QTW68" s="20"/>
      <c r="QTX68" s="20"/>
      <c r="QTY68" s="20"/>
      <c r="QTZ68" s="20"/>
      <c r="QUA68" s="20"/>
      <c r="QUB68" s="20"/>
      <c r="QUC68" s="20"/>
      <c r="QUD68" s="20"/>
      <c r="QUE68" s="20"/>
      <c r="QUF68" s="20"/>
      <c r="QUG68" s="20"/>
      <c r="QUH68" s="20"/>
      <c r="QUI68" s="20"/>
      <c r="QUJ68" s="20"/>
      <c r="QUK68" s="20"/>
      <c r="QUL68" s="20"/>
      <c r="QUM68" s="20"/>
      <c r="QUN68" s="20"/>
      <c r="QUO68" s="20"/>
      <c r="QUP68" s="20"/>
      <c r="QUQ68" s="20"/>
      <c r="QUR68" s="20"/>
      <c r="QUS68" s="20"/>
      <c r="QUT68" s="20"/>
      <c r="QUU68" s="20"/>
      <c r="QUV68" s="20"/>
      <c r="QUW68" s="20"/>
      <c r="QUX68" s="20"/>
      <c r="QUY68" s="20"/>
      <c r="QUZ68" s="20"/>
      <c r="QVA68" s="20"/>
      <c r="QVB68" s="20"/>
      <c r="QVC68" s="20"/>
      <c r="QVD68" s="20"/>
      <c r="QVE68" s="20"/>
      <c r="QVF68" s="20"/>
      <c r="QVG68" s="20"/>
      <c r="QVH68" s="20"/>
      <c r="QVI68" s="20"/>
      <c r="QVJ68" s="20"/>
      <c r="QVK68" s="20"/>
      <c r="QVL68" s="20"/>
      <c r="QVM68" s="20"/>
      <c r="QVN68" s="20"/>
      <c r="QVO68" s="20"/>
      <c r="QVP68" s="20"/>
      <c r="QVQ68" s="20"/>
      <c r="QVR68" s="20"/>
      <c r="QVS68" s="20"/>
      <c r="QVT68" s="20"/>
      <c r="QVU68" s="20"/>
      <c r="QVV68" s="20"/>
      <c r="QVW68" s="20"/>
      <c r="QVX68" s="20"/>
      <c r="QVY68" s="20"/>
      <c r="QVZ68" s="20"/>
      <c r="QWA68" s="20"/>
      <c r="QWB68" s="20"/>
      <c r="QWC68" s="20"/>
      <c r="QWD68" s="20"/>
      <c r="QWE68" s="20"/>
      <c r="QWF68" s="20"/>
      <c r="QWG68" s="20"/>
      <c r="QWH68" s="20"/>
      <c r="QWI68" s="20"/>
      <c r="QWJ68" s="20"/>
      <c r="QWK68" s="20"/>
      <c r="QWL68" s="20"/>
      <c r="QWM68" s="20"/>
      <c r="QWN68" s="20"/>
      <c r="QWO68" s="20"/>
      <c r="QWP68" s="20"/>
      <c r="QWQ68" s="20"/>
      <c r="QWR68" s="20"/>
      <c r="QWS68" s="20"/>
      <c r="QWT68" s="20"/>
      <c r="QWU68" s="20"/>
      <c r="QWV68" s="20"/>
      <c r="QWW68" s="20"/>
      <c r="QWX68" s="20"/>
      <c r="QWY68" s="20"/>
      <c r="QWZ68" s="20"/>
      <c r="QXA68" s="20"/>
      <c r="QXB68" s="20"/>
      <c r="QXC68" s="20"/>
      <c r="QXD68" s="20"/>
      <c r="QXE68" s="20"/>
      <c r="QXF68" s="20"/>
      <c r="QXG68" s="20"/>
      <c r="QXH68" s="20"/>
      <c r="QXI68" s="20"/>
      <c r="QXJ68" s="20"/>
      <c r="QXK68" s="20"/>
      <c r="QXL68" s="20"/>
      <c r="QXM68" s="20"/>
      <c r="QXN68" s="20"/>
      <c r="QXO68" s="20"/>
      <c r="QXP68" s="20"/>
      <c r="QXQ68" s="20"/>
      <c r="QXR68" s="20"/>
      <c r="QXS68" s="20"/>
      <c r="QXT68" s="20"/>
      <c r="QXU68" s="20"/>
      <c r="QXV68" s="20"/>
      <c r="QXW68" s="20"/>
      <c r="QXX68" s="20"/>
      <c r="QXY68" s="20"/>
      <c r="QXZ68" s="20"/>
      <c r="QYA68" s="20"/>
      <c r="QYB68" s="20"/>
      <c r="QYC68" s="20"/>
      <c r="QYD68" s="20"/>
      <c r="QYE68" s="20"/>
      <c r="QYF68" s="20"/>
      <c r="QYG68" s="20"/>
      <c r="QYH68" s="20"/>
      <c r="QYI68" s="20"/>
      <c r="QYJ68" s="20"/>
      <c r="QYK68" s="20"/>
      <c r="QYL68" s="20"/>
      <c r="QYM68" s="20"/>
      <c r="QYN68" s="20"/>
      <c r="QYO68" s="20"/>
      <c r="QYP68" s="20"/>
      <c r="QYQ68" s="20"/>
      <c r="QYR68" s="20"/>
      <c r="QYS68" s="20"/>
      <c r="QYT68" s="20"/>
      <c r="QYU68" s="20"/>
      <c r="QYV68" s="20"/>
      <c r="QYW68" s="20"/>
      <c r="QYX68" s="20"/>
      <c r="QYY68" s="20"/>
      <c r="QYZ68" s="20"/>
      <c r="QZA68" s="20"/>
      <c r="QZB68" s="20"/>
      <c r="QZC68" s="20"/>
      <c r="QZD68" s="20"/>
      <c r="QZE68" s="20"/>
      <c r="QZF68" s="20"/>
      <c r="QZG68" s="20"/>
      <c r="QZH68" s="20"/>
      <c r="QZI68" s="20"/>
      <c r="QZJ68" s="20"/>
      <c r="QZK68" s="20"/>
      <c r="QZL68" s="20"/>
      <c r="QZM68" s="20"/>
      <c r="QZN68" s="20"/>
      <c r="QZO68" s="20"/>
      <c r="QZP68" s="20"/>
      <c r="QZQ68" s="20"/>
      <c r="QZR68" s="20"/>
      <c r="QZS68" s="20"/>
      <c r="QZT68" s="20"/>
      <c r="QZU68" s="20"/>
      <c r="QZV68" s="20"/>
      <c r="QZW68" s="20"/>
      <c r="QZX68" s="20"/>
      <c r="QZY68" s="20"/>
      <c r="QZZ68" s="20"/>
      <c r="RAA68" s="20"/>
      <c r="RAB68" s="20"/>
      <c r="RAC68" s="20"/>
      <c r="RAD68" s="20"/>
      <c r="RAE68" s="20"/>
      <c r="RAF68" s="20"/>
      <c r="RAG68" s="20"/>
      <c r="RAH68" s="20"/>
      <c r="RAI68" s="20"/>
      <c r="RAJ68" s="20"/>
      <c r="RAK68" s="20"/>
      <c r="RAL68" s="20"/>
      <c r="RAM68" s="20"/>
      <c r="RAN68" s="20"/>
      <c r="RAO68" s="20"/>
      <c r="RAP68" s="20"/>
      <c r="RAQ68" s="20"/>
      <c r="RAR68" s="20"/>
      <c r="RAS68" s="20"/>
      <c r="RAT68" s="20"/>
      <c r="RAU68" s="20"/>
      <c r="RAV68" s="20"/>
      <c r="RAW68" s="20"/>
      <c r="RAX68" s="20"/>
      <c r="RAY68" s="20"/>
      <c r="RAZ68" s="20"/>
      <c r="RBA68" s="20"/>
      <c r="RBB68" s="20"/>
      <c r="RBC68" s="20"/>
      <c r="RBD68" s="20"/>
      <c r="RBE68" s="20"/>
      <c r="RBF68" s="20"/>
      <c r="RBG68" s="20"/>
      <c r="RBH68" s="20"/>
      <c r="RBI68" s="20"/>
      <c r="RBJ68" s="20"/>
      <c r="RBK68" s="20"/>
      <c r="RBL68" s="20"/>
      <c r="RBM68" s="20"/>
      <c r="RBN68" s="20"/>
      <c r="RBO68" s="20"/>
      <c r="RBP68" s="20"/>
      <c r="RBQ68" s="20"/>
      <c r="RBR68" s="20"/>
      <c r="RBS68" s="20"/>
      <c r="RBT68" s="20"/>
      <c r="RBU68" s="20"/>
      <c r="RBV68" s="20"/>
      <c r="RBW68" s="20"/>
      <c r="RBX68" s="20"/>
      <c r="RBY68" s="20"/>
      <c r="RBZ68" s="20"/>
      <c r="RCA68" s="20"/>
      <c r="RCB68" s="20"/>
      <c r="RCC68" s="20"/>
      <c r="RCD68" s="20"/>
      <c r="RCE68" s="20"/>
      <c r="RCF68" s="20"/>
      <c r="RCG68" s="20"/>
      <c r="RCH68" s="20"/>
      <c r="RCI68" s="20"/>
      <c r="RCJ68" s="20"/>
      <c r="RCK68" s="20"/>
      <c r="RCL68" s="20"/>
      <c r="RCM68" s="20"/>
      <c r="RCN68" s="20"/>
      <c r="RCO68" s="20"/>
      <c r="RCP68" s="20"/>
      <c r="RCQ68" s="20"/>
      <c r="RCR68" s="20"/>
      <c r="RCS68" s="20"/>
      <c r="RCT68" s="20"/>
      <c r="RCU68" s="20"/>
      <c r="RCV68" s="20"/>
      <c r="RCW68" s="20"/>
      <c r="RCX68" s="20"/>
      <c r="RCY68" s="20"/>
      <c r="RCZ68" s="20"/>
      <c r="RDA68" s="20"/>
      <c r="RDB68" s="20"/>
      <c r="RDC68" s="20"/>
      <c r="RDD68" s="20"/>
      <c r="RDE68" s="20"/>
      <c r="RDF68" s="20"/>
      <c r="RDG68" s="20"/>
      <c r="RDH68" s="20"/>
      <c r="RDI68" s="20"/>
      <c r="RDJ68" s="20"/>
      <c r="RDK68" s="20"/>
      <c r="RDL68" s="20"/>
      <c r="RDM68" s="20"/>
      <c r="RDN68" s="20"/>
      <c r="RDO68" s="20"/>
      <c r="RDP68" s="20"/>
      <c r="RDQ68" s="20"/>
      <c r="RDR68" s="20"/>
      <c r="RDS68" s="20"/>
      <c r="RDT68" s="20"/>
      <c r="RDU68" s="20"/>
      <c r="RDV68" s="20"/>
      <c r="RDW68" s="20"/>
      <c r="RDX68" s="20"/>
      <c r="RDY68" s="20"/>
      <c r="RDZ68" s="20"/>
      <c r="REA68" s="20"/>
      <c r="REB68" s="20"/>
      <c r="REC68" s="20"/>
      <c r="RED68" s="20"/>
      <c r="REE68" s="20"/>
      <c r="REF68" s="20"/>
      <c r="REG68" s="20"/>
      <c r="REH68" s="20"/>
      <c r="REI68" s="20"/>
      <c r="REJ68" s="20"/>
      <c r="REK68" s="20"/>
      <c r="REL68" s="20"/>
      <c r="REM68" s="20"/>
      <c r="REN68" s="20"/>
      <c r="REO68" s="20"/>
      <c r="REP68" s="20"/>
      <c r="REQ68" s="20"/>
      <c r="RER68" s="20"/>
      <c r="RES68" s="20"/>
      <c r="RET68" s="20"/>
      <c r="REU68" s="20"/>
      <c r="REV68" s="20"/>
      <c r="REW68" s="20"/>
      <c r="REX68" s="20"/>
      <c r="REY68" s="20"/>
      <c r="REZ68" s="20"/>
      <c r="RFA68" s="20"/>
      <c r="RFB68" s="20"/>
      <c r="RFC68" s="20"/>
      <c r="RFD68" s="20"/>
      <c r="RFE68" s="20"/>
      <c r="RFF68" s="20"/>
      <c r="RFG68" s="20"/>
      <c r="RFH68" s="20"/>
      <c r="RFI68" s="20"/>
      <c r="RFJ68" s="20"/>
      <c r="RFK68" s="20"/>
      <c r="RFL68" s="20"/>
      <c r="RFM68" s="20"/>
      <c r="RFN68" s="20"/>
      <c r="RFO68" s="20"/>
      <c r="RFP68" s="20"/>
      <c r="RFQ68" s="20"/>
      <c r="RFR68" s="20"/>
      <c r="RFS68" s="20"/>
      <c r="RFT68" s="20"/>
      <c r="RFU68" s="20"/>
      <c r="RFV68" s="20"/>
      <c r="RFW68" s="20"/>
      <c r="RFX68" s="20"/>
      <c r="RFY68" s="20"/>
      <c r="RFZ68" s="20"/>
      <c r="RGA68" s="20"/>
      <c r="RGB68" s="20"/>
      <c r="RGC68" s="20"/>
      <c r="RGD68" s="20"/>
      <c r="RGE68" s="20"/>
      <c r="RGF68" s="20"/>
      <c r="RGG68" s="20"/>
      <c r="RGH68" s="20"/>
      <c r="RGI68" s="20"/>
      <c r="RGJ68" s="20"/>
      <c r="RGK68" s="20"/>
      <c r="RGL68" s="20"/>
      <c r="RGM68" s="20"/>
      <c r="RGN68" s="20"/>
      <c r="RGO68" s="20"/>
      <c r="RGP68" s="20"/>
      <c r="RGQ68" s="20"/>
      <c r="RGR68" s="20"/>
      <c r="RGS68" s="20"/>
      <c r="RGT68" s="20"/>
      <c r="RGU68" s="20"/>
      <c r="RGV68" s="20"/>
      <c r="RGW68" s="20"/>
      <c r="RGX68" s="20"/>
      <c r="RGY68" s="20"/>
      <c r="RGZ68" s="20"/>
      <c r="RHA68" s="20"/>
      <c r="RHB68" s="20"/>
      <c r="RHC68" s="20"/>
      <c r="RHD68" s="20"/>
      <c r="RHE68" s="20"/>
      <c r="RHF68" s="20"/>
      <c r="RHG68" s="20"/>
      <c r="RHH68" s="20"/>
      <c r="RHI68" s="20"/>
      <c r="RHJ68" s="20"/>
      <c r="RHK68" s="20"/>
      <c r="RHL68" s="20"/>
      <c r="RHM68" s="20"/>
      <c r="RHN68" s="20"/>
      <c r="RHO68" s="20"/>
      <c r="RHP68" s="20"/>
      <c r="RHQ68" s="20"/>
      <c r="RHR68" s="20"/>
      <c r="RHS68" s="20"/>
      <c r="RHT68" s="20"/>
      <c r="RHU68" s="20"/>
      <c r="RHV68" s="20"/>
      <c r="RHW68" s="20"/>
      <c r="RHX68" s="20"/>
      <c r="RHY68" s="20"/>
      <c r="RHZ68" s="20"/>
      <c r="RIA68" s="20"/>
      <c r="RIB68" s="20"/>
      <c r="RIC68" s="20"/>
      <c r="RID68" s="20"/>
      <c r="RIE68" s="20"/>
      <c r="RIF68" s="20"/>
      <c r="RIG68" s="20"/>
      <c r="RIH68" s="20"/>
      <c r="RII68" s="20"/>
      <c r="RIJ68" s="20"/>
      <c r="RIK68" s="20"/>
      <c r="RIL68" s="20"/>
      <c r="RIM68" s="20"/>
      <c r="RIN68" s="20"/>
      <c r="RIO68" s="20"/>
      <c r="RIP68" s="20"/>
      <c r="RIQ68" s="20"/>
      <c r="RIR68" s="20"/>
      <c r="RIS68" s="20"/>
      <c r="RIT68" s="20"/>
      <c r="RIU68" s="20"/>
      <c r="RIV68" s="20"/>
      <c r="RIW68" s="20"/>
      <c r="RIX68" s="20"/>
      <c r="RIY68" s="20"/>
      <c r="RIZ68" s="20"/>
      <c r="RJA68" s="20"/>
      <c r="RJB68" s="20"/>
      <c r="RJC68" s="20"/>
      <c r="RJD68" s="20"/>
      <c r="RJE68" s="20"/>
      <c r="RJF68" s="20"/>
      <c r="RJG68" s="20"/>
      <c r="RJH68" s="20"/>
      <c r="RJI68" s="20"/>
      <c r="RJJ68" s="20"/>
      <c r="RJK68" s="20"/>
      <c r="RJL68" s="20"/>
      <c r="RJM68" s="20"/>
      <c r="RJN68" s="20"/>
      <c r="RJO68" s="20"/>
      <c r="RJP68" s="20"/>
      <c r="RJQ68" s="20"/>
      <c r="RJR68" s="20"/>
      <c r="RJS68" s="20"/>
      <c r="RJT68" s="20"/>
      <c r="RJU68" s="20"/>
      <c r="RJV68" s="20"/>
      <c r="RJW68" s="20"/>
      <c r="RJX68" s="20"/>
      <c r="RJY68" s="20"/>
      <c r="RJZ68" s="20"/>
      <c r="RKA68" s="20"/>
      <c r="RKB68" s="20"/>
      <c r="RKC68" s="20"/>
      <c r="RKD68" s="20"/>
      <c r="RKE68" s="20"/>
      <c r="RKF68" s="20"/>
      <c r="RKG68" s="20"/>
      <c r="RKH68" s="20"/>
      <c r="RKI68" s="20"/>
      <c r="RKJ68" s="20"/>
      <c r="RKK68" s="20"/>
      <c r="RKL68" s="20"/>
      <c r="RKM68" s="20"/>
      <c r="RKN68" s="20"/>
      <c r="RKO68" s="20"/>
      <c r="RKP68" s="20"/>
      <c r="RKQ68" s="20"/>
      <c r="RKR68" s="20"/>
      <c r="RKS68" s="20"/>
      <c r="RKT68" s="20"/>
      <c r="RKU68" s="20"/>
      <c r="RKV68" s="20"/>
      <c r="RKW68" s="20"/>
      <c r="RKX68" s="20"/>
      <c r="RKY68" s="20"/>
      <c r="RKZ68" s="20"/>
      <c r="RLA68" s="20"/>
      <c r="RLB68" s="20"/>
      <c r="RLC68" s="20"/>
      <c r="RLD68" s="20"/>
      <c r="RLE68" s="20"/>
      <c r="RLF68" s="20"/>
      <c r="RLG68" s="20"/>
      <c r="RLH68" s="20"/>
      <c r="RLI68" s="20"/>
      <c r="RLJ68" s="20"/>
      <c r="RLK68" s="20"/>
      <c r="RLL68" s="20"/>
      <c r="RLM68" s="20"/>
      <c r="RLN68" s="20"/>
      <c r="RLO68" s="20"/>
      <c r="RLP68" s="20"/>
      <c r="RLQ68" s="20"/>
      <c r="RLR68" s="20"/>
      <c r="RLS68" s="20"/>
      <c r="RLT68" s="20"/>
      <c r="RLU68" s="20"/>
      <c r="RLV68" s="20"/>
      <c r="RLW68" s="20"/>
      <c r="RLX68" s="20"/>
      <c r="RLY68" s="20"/>
      <c r="RLZ68" s="20"/>
      <c r="RMA68" s="20"/>
      <c r="RMB68" s="20"/>
      <c r="RMC68" s="20"/>
      <c r="RMD68" s="20"/>
      <c r="RME68" s="20"/>
      <c r="RMF68" s="20"/>
      <c r="RMG68" s="20"/>
      <c r="RMH68" s="20"/>
      <c r="RMI68" s="20"/>
      <c r="RMJ68" s="20"/>
      <c r="RMK68" s="20"/>
      <c r="RML68" s="20"/>
      <c r="RMM68" s="20"/>
      <c r="RMN68" s="20"/>
      <c r="RMO68" s="20"/>
      <c r="RMP68" s="20"/>
      <c r="RMQ68" s="20"/>
      <c r="RMR68" s="20"/>
      <c r="RMS68" s="20"/>
      <c r="RMT68" s="20"/>
      <c r="RMU68" s="20"/>
      <c r="RMV68" s="20"/>
      <c r="RMW68" s="20"/>
      <c r="RMX68" s="20"/>
      <c r="RMY68" s="20"/>
      <c r="RMZ68" s="20"/>
      <c r="RNA68" s="20"/>
      <c r="RNB68" s="20"/>
      <c r="RNC68" s="20"/>
      <c r="RND68" s="20"/>
      <c r="RNE68" s="20"/>
      <c r="RNF68" s="20"/>
      <c r="RNG68" s="20"/>
      <c r="RNH68" s="20"/>
      <c r="RNI68" s="20"/>
      <c r="RNJ68" s="20"/>
      <c r="RNK68" s="20"/>
      <c r="RNL68" s="20"/>
      <c r="RNM68" s="20"/>
      <c r="RNN68" s="20"/>
      <c r="RNO68" s="20"/>
      <c r="RNP68" s="20"/>
      <c r="RNQ68" s="20"/>
      <c r="RNR68" s="20"/>
      <c r="RNS68" s="20"/>
      <c r="RNT68" s="20"/>
      <c r="RNU68" s="20"/>
      <c r="RNV68" s="20"/>
      <c r="RNW68" s="20"/>
      <c r="RNX68" s="20"/>
      <c r="RNY68" s="20"/>
      <c r="RNZ68" s="20"/>
      <c r="ROA68" s="20"/>
      <c r="ROB68" s="20"/>
      <c r="ROC68" s="20"/>
      <c r="ROD68" s="20"/>
      <c r="ROE68" s="20"/>
      <c r="ROF68" s="20"/>
      <c r="ROG68" s="20"/>
      <c r="ROH68" s="20"/>
      <c r="ROI68" s="20"/>
      <c r="ROJ68" s="20"/>
      <c r="ROK68" s="20"/>
      <c r="ROL68" s="20"/>
      <c r="ROM68" s="20"/>
      <c r="RON68" s="20"/>
      <c r="ROO68" s="20"/>
      <c r="ROP68" s="20"/>
      <c r="ROQ68" s="20"/>
      <c r="ROR68" s="20"/>
      <c r="ROS68" s="20"/>
      <c r="ROT68" s="20"/>
      <c r="ROU68" s="20"/>
      <c r="ROV68" s="20"/>
      <c r="ROW68" s="20"/>
      <c r="ROX68" s="20"/>
      <c r="ROY68" s="20"/>
      <c r="ROZ68" s="20"/>
      <c r="RPA68" s="20"/>
      <c r="RPB68" s="20"/>
      <c r="RPC68" s="20"/>
      <c r="RPD68" s="20"/>
      <c r="RPE68" s="20"/>
      <c r="RPF68" s="20"/>
      <c r="RPG68" s="20"/>
      <c r="RPH68" s="20"/>
      <c r="RPI68" s="20"/>
      <c r="RPJ68" s="20"/>
      <c r="RPK68" s="20"/>
      <c r="RPL68" s="20"/>
      <c r="RPM68" s="20"/>
      <c r="RPN68" s="20"/>
      <c r="RPO68" s="20"/>
      <c r="RPP68" s="20"/>
      <c r="RPQ68" s="20"/>
      <c r="RPR68" s="20"/>
      <c r="RPS68" s="20"/>
      <c r="RPT68" s="20"/>
      <c r="RPU68" s="20"/>
      <c r="RPV68" s="20"/>
      <c r="RPW68" s="20"/>
      <c r="RPX68" s="20"/>
      <c r="RPY68" s="20"/>
      <c r="RPZ68" s="20"/>
      <c r="RQA68" s="20"/>
      <c r="RQB68" s="20"/>
      <c r="RQC68" s="20"/>
      <c r="RQD68" s="20"/>
      <c r="RQE68" s="20"/>
      <c r="RQF68" s="20"/>
      <c r="RQG68" s="20"/>
      <c r="RQH68" s="20"/>
      <c r="RQI68" s="20"/>
      <c r="RQJ68" s="20"/>
      <c r="RQK68" s="20"/>
      <c r="RQL68" s="20"/>
      <c r="RQM68" s="20"/>
      <c r="RQN68" s="20"/>
      <c r="RQO68" s="20"/>
      <c r="RQP68" s="20"/>
      <c r="RQQ68" s="20"/>
      <c r="RQR68" s="20"/>
      <c r="RQS68" s="20"/>
      <c r="RQT68" s="20"/>
      <c r="RQU68" s="20"/>
      <c r="RQV68" s="20"/>
      <c r="RQW68" s="20"/>
      <c r="RQX68" s="20"/>
      <c r="RQY68" s="20"/>
      <c r="RQZ68" s="20"/>
      <c r="RRA68" s="20"/>
      <c r="RRB68" s="20"/>
      <c r="RRC68" s="20"/>
      <c r="RRD68" s="20"/>
      <c r="RRE68" s="20"/>
      <c r="RRF68" s="20"/>
      <c r="RRG68" s="20"/>
      <c r="RRH68" s="20"/>
      <c r="RRI68" s="20"/>
      <c r="RRJ68" s="20"/>
      <c r="RRK68" s="20"/>
      <c r="RRL68" s="20"/>
      <c r="RRM68" s="20"/>
      <c r="RRN68" s="20"/>
      <c r="RRO68" s="20"/>
      <c r="RRP68" s="20"/>
      <c r="RRQ68" s="20"/>
      <c r="RRR68" s="20"/>
      <c r="RRS68" s="20"/>
      <c r="RRT68" s="20"/>
      <c r="RRU68" s="20"/>
      <c r="RRV68" s="20"/>
      <c r="RRW68" s="20"/>
      <c r="RRX68" s="20"/>
      <c r="RRY68" s="20"/>
      <c r="RRZ68" s="20"/>
      <c r="RSA68" s="20"/>
      <c r="RSB68" s="20"/>
      <c r="RSC68" s="20"/>
      <c r="RSD68" s="20"/>
      <c r="RSE68" s="20"/>
      <c r="RSF68" s="20"/>
      <c r="RSG68" s="20"/>
      <c r="RSH68" s="20"/>
      <c r="RSI68" s="20"/>
      <c r="RSJ68" s="20"/>
      <c r="RSK68" s="20"/>
      <c r="RSL68" s="20"/>
      <c r="RSM68" s="20"/>
      <c r="RSN68" s="20"/>
      <c r="RSO68" s="20"/>
      <c r="RSP68" s="20"/>
      <c r="RSQ68" s="20"/>
      <c r="RSR68" s="20"/>
      <c r="RSS68" s="20"/>
      <c r="RST68" s="20"/>
      <c r="RSU68" s="20"/>
      <c r="RSV68" s="20"/>
      <c r="RSW68" s="20"/>
      <c r="RSX68" s="20"/>
      <c r="RSY68" s="20"/>
      <c r="RSZ68" s="20"/>
      <c r="RTA68" s="20"/>
      <c r="RTB68" s="20"/>
      <c r="RTC68" s="20"/>
      <c r="RTD68" s="20"/>
      <c r="RTE68" s="20"/>
      <c r="RTF68" s="20"/>
      <c r="RTG68" s="20"/>
      <c r="RTH68" s="20"/>
      <c r="RTI68" s="20"/>
      <c r="RTJ68" s="20"/>
      <c r="RTK68" s="20"/>
      <c r="RTL68" s="20"/>
      <c r="RTM68" s="20"/>
      <c r="RTN68" s="20"/>
      <c r="RTO68" s="20"/>
      <c r="RTP68" s="20"/>
      <c r="RTQ68" s="20"/>
      <c r="RTR68" s="20"/>
      <c r="RTS68" s="20"/>
      <c r="RTT68" s="20"/>
      <c r="RTU68" s="20"/>
      <c r="RTV68" s="20"/>
      <c r="RTW68" s="20"/>
      <c r="RTX68" s="20"/>
      <c r="RTY68" s="20"/>
      <c r="RTZ68" s="20"/>
      <c r="RUA68" s="20"/>
      <c r="RUB68" s="20"/>
      <c r="RUC68" s="20"/>
      <c r="RUD68" s="20"/>
      <c r="RUE68" s="20"/>
      <c r="RUF68" s="20"/>
      <c r="RUG68" s="20"/>
      <c r="RUH68" s="20"/>
      <c r="RUI68" s="20"/>
      <c r="RUJ68" s="20"/>
      <c r="RUK68" s="20"/>
      <c r="RUL68" s="20"/>
      <c r="RUM68" s="20"/>
      <c r="RUN68" s="20"/>
      <c r="RUO68" s="20"/>
      <c r="RUP68" s="20"/>
      <c r="RUQ68" s="20"/>
      <c r="RUR68" s="20"/>
      <c r="RUS68" s="20"/>
      <c r="RUT68" s="20"/>
      <c r="RUU68" s="20"/>
      <c r="RUV68" s="20"/>
      <c r="RUW68" s="20"/>
      <c r="RUX68" s="20"/>
      <c r="RUY68" s="20"/>
      <c r="RUZ68" s="20"/>
      <c r="RVA68" s="20"/>
      <c r="RVB68" s="20"/>
      <c r="RVC68" s="20"/>
      <c r="RVD68" s="20"/>
      <c r="RVE68" s="20"/>
      <c r="RVF68" s="20"/>
      <c r="RVG68" s="20"/>
      <c r="RVH68" s="20"/>
      <c r="RVI68" s="20"/>
      <c r="RVJ68" s="20"/>
      <c r="RVK68" s="20"/>
      <c r="RVL68" s="20"/>
      <c r="RVM68" s="20"/>
      <c r="RVN68" s="20"/>
      <c r="RVO68" s="20"/>
      <c r="RVP68" s="20"/>
      <c r="RVQ68" s="20"/>
      <c r="RVR68" s="20"/>
      <c r="RVS68" s="20"/>
      <c r="RVT68" s="20"/>
      <c r="RVU68" s="20"/>
      <c r="RVV68" s="20"/>
      <c r="RVW68" s="20"/>
      <c r="RVX68" s="20"/>
      <c r="RVY68" s="20"/>
      <c r="RVZ68" s="20"/>
      <c r="RWA68" s="20"/>
      <c r="RWB68" s="20"/>
      <c r="RWC68" s="20"/>
      <c r="RWD68" s="20"/>
      <c r="RWE68" s="20"/>
      <c r="RWF68" s="20"/>
      <c r="RWG68" s="20"/>
      <c r="RWH68" s="20"/>
      <c r="RWI68" s="20"/>
      <c r="RWJ68" s="20"/>
      <c r="RWK68" s="20"/>
      <c r="RWL68" s="20"/>
      <c r="RWM68" s="20"/>
      <c r="RWN68" s="20"/>
      <c r="RWO68" s="20"/>
      <c r="RWP68" s="20"/>
      <c r="RWQ68" s="20"/>
      <c r="RWR68" s="20"/>
      <c r="RWS68" s="20"/>
      <c r="RWT68" s="20"/>
      <c r="RWU68" s="20"/>
      <c r="RWV68" s="20"/>
      <c r="RWW68" s="20"/>
      <c r="RWX68" s="20"/>
      <c r="RWY68" s="20"/>
      <c r="RWZ68" s="20"/>
      <c r="RXA68" s="20"/>
      <c r="RXB68" s="20"/>
      <c r="RXC68" s="20"/>
      <c r="RXD68" s="20"/>
      <c r="RXE68" s="20"/>
      <c r="RXF68" s="20"/>
      <c r="RXG68" s="20"/>
      <c r="RXH68" s="20"/>
      <c r="RXI68" s="20"/>
      <c r="RXJ68" s="20"/>
      <c r="RXK68" s="20"/>
      <c r="RXL68" s="20"/>
      <c r="RXM68" s="20"/>
      <c r="RXN68" s="20"/>
      <c r="RXO68" s="20"/>
      <c r="RXP68" s="20"/>
      <c r="RXQ68" s="20"/>
      <c r="RXR68" s="20"/>
      <c r="RXS68" s="20"/>
      <c r="RXT68" s="20"/>
      <c r="RXU68" s="20"/>
      <c r="RXV68" s="20"/>
      <c r="RXW68" s="20"/>
      <c r="RXX68" s="20"/>
      <c r="RXY68" s="20"/>
      <c r="RXZ68" s="20"/>
      <c r="RYA68" s="20"/>
      <c r="RYB68" s="20"/>
      <c r="RYC68" s="20"/>
      <c r="RYD68" s="20"/>
      <c r="RYE68" s="20"/>
      <c r="RYF68" s="20"/>
      <c r="RYG68" s="20"/>
      <c r="RYH68" s="20"/>
      <c r="RYI68" s="20"/>
      <c r="RYJ68" s="20"/>
      <c r="RYK68" s="20"/>
      <c r="RYL68" s="20"/>
      <c r="RYM68" s="20"/>
      <c r="RYN68" s="20"/>
      <c r="RYO68" s="20"/>
      <c r="RYP68" s="20"/>
      <c r="RYQ68" s="20"/>
      <c r="RYR68" s="20"/>
      <c r="RYS68" s="20"/>
      <c r="RYT68" s="20"/>
      <c r="RYU68" s="20"/>
      <c r="RYV68" s="20"/>
      <c r="RYW68" s="20"/>
      <c r="RYX68" s="20"/>
      <c r="RYY68" s="20"/>
      <c r="RYZ68" s="20"/>
      <c r="RZA68" s="20"/>
      <c r="RZB68" s="20"/>
      <c r="RZC68" s="20"/>
      <c r="RZD68" s="20"/>
      <c r="RZE68" s="20"/>
      <c r="RZF68" s="20"/>
      <c r="RZG68" s="20"/>
      <c r="RZH68" s="20"/>
      <c r="RZI68" s="20"/>
      <c r="RZJ68" s="20"/>
      <c r="RZK68" s="20"/>
      <c r="RZL68" s="20"/>
      <c r="RZM68" s="20"/>
      <c r="RZN68" s="20"/>
      <c r="RZO68" s="20"/>
      <c r="RZP68" s="20"/>
      <c r="RZQ68" s="20"/>
      <c r="RZR68" s="20"/>
      <c r="RZS68" s="20"/>
      <c r="RZT68" s="20"/>
      <c r="RZU68" s="20"/>
      <c r="RZV68" s="20"/>
      <c r="RZW68" s="20"/>
      <c r="RZX68" s="20"/>
      <c r="RZY68" s="20"/>
      <c r="RZZ68" s="20"/>
      <c r="SAA68" s="20"/>
      <c r="SAB68" s="20"/>
      <c r="SAC68" s="20"/>
      <c r="SAD68" s="20"/>
      <c r="SAE68" s="20"/>
      <c r="SAF68" s="20"/>
      <c r="SAG68" s="20"/>
      <c r="SAH68" s="20"/>
      <c r="SAI68" s="20"/>
      <c r="SAJ68" s="20"/>
      <c r="SAK68" s="20"/>
      <c r="SAL68" s="20"/>
      <c r="SAM68" s="20"/>
      <c r="SAN68" s="20"/>
      <c r="SAO68" s="20"/>
      <c r="SAP68" s="20"/>
      <c r="SAQ68" s="20"/>
      <c r="SAR68" s="20"/>
      <c r="SAS68" s="20"/>
      <c r="SAT68" s="20"/>
      <c r="SAU68" s="20"/>
      <c r="SAV68" s="20"/>
      <c r="SAW68" s="20"/>
      <c r="SAX68" s="20"/>
      <c r="SAY68" s="20"/>
      <c r="SAZ68" s="20"/>
      <c r="SBA68" s="20"/>
      <c r="SBB68" s="20"/>
      <c r="SBC68" s="20"/>
      <c r="SBD68" s="20"/>
      <c r="SBE68" s="20"/>
      <c r="SBF68" s="20"/>
      <c r="SBG68" s="20"/>
      <c r="SBH68" s="20"/>
      <c r="SBI68" s="20"/>
      <c r="SBJ68" s="20"/>
      <c r="SBK68" s="20"/>
      <c r="SBL68" s="20"/>
      <c r="SBM68" s="20"/>
      <c r="SBN68" s="20"/>
      <c r="SBO68" s="20"/>
      <c r="SBP68" s="20"/>
      <c r="SBQ68" s="20"/>
      <c r="SBR68" s="20"/>
      <c r="SBS68" s="20"/>
      <c r="SBT68" s="20"/>
      <c r="SBU68" s="20"/>
      <c r="SBV68" s="20"/>
      <c r="SBW68" s="20"/>
      <c r="SBX68" s="20"/>
      <c r="SBY68" s="20"/>
      <c r="SBZ68" s="20"/>
      <c r="SCA68" s="20"/>
      <c r="SCB68" s="20"/>
      <c r="SCC68" s="20"/>
      <c r="SCD68" s="20"/>
      <c r="SCE68" s="20"/>
      <c r="SCF68" s="20"/>
      <c r="SCG68" s="20"/>
      <c r="SCH68" s="20"/>
      <c r="SCI68" s="20"/>
      <c r="SCJ68" s="20"/>
      <c r="SCK68" s="20"/>
      <c r="SCL68" s="20"/>
      <c r="SCM68" s="20"/>
      <c r="SCN68" s="20"/>
      <c r="SCO68" s="20"/>
      <c r="SCP68" s="20"/>
      <c r="SCQ68" s="20"/>
      <c r="SCR68" s="20"/>
      <c r="SCS68" s="20"/>
      <c r="SCT68" s="20"/>
      <c r="SCU68" s="20"/>
      <c r="SCV68" s="20"/>
      <c r="SCW68" s="20"/>
      <c r="SCX68" s="20"/>
      <c r="SCY68" s="20"/>
      <c r="SCZ68" s="20"/>
      <c r="SDA68" s="20"/>
      <c r="SDB68" s="20"/>
      <c r="SDC68" s="20"/>
      <c r="SDD68" s="20"/>
      <c r="SDE68" s="20"/>
      <c r="SDF68" s="20"/>
      <c r="SDG68" s="20"/>
      <c r="SDH68" s="20"/>
      <c r="SDI68" s="20"/>
      <c r="SDJ68" s="20"/>
      <c r="SDK68" s="20"/>
      <c r="SDL68" s="20"/>
      <c r="SDM68" s="20"/>
      <c r="SDN68" s="20"/>
      <c r="SDO68" s="20"/>
      <c r="SDP68" s="20"/>
      <c r="SDQ68" s="20"/>
      <c r="SDR68" s="20"/>
      <c r="SDS68" s="20"/>
      <c r="SDT68" s="20"/>
      <c r="SDU68" s="20"/>
      <c r="SDV68" s="20"/>
      <c r="SDW68" s="20"/>
      <c r="SDX68" s="20"/>
      <c r="SDY68" s="20"/>
      <c r="SDZ68" s="20"/>
      <c r="SEA68" s="20"/>
      <c r="SEB68" s="20"/>
      <c r="SEC68" s="20"/>
      <c r="SED68" s="20"/>
      <c r="SEE68" s="20"/>
      <c r="SEF68" s="20"/>
      <c r="SEG68" s="20"/>
      <c r="SEH68" s="20"/>
      <c r="SEI68" s="20"/>
      <c r="SEJ68" s="20"/>
      <c r="SEK68" s="20"/>
      <c r="SEL68" s="20"/>
      <c r="SEM68" s="20"/>
      <c r="SEN68" s="20"/>
      <c r="SEO68" s="20"/>
      <c r="SEP68" s="20"/>
      <c r="SEQ68" s="20"/>
      <c r="SER68" s="20"/>
      <c r="SES68" s="20"/>
      <c r="SET68" s="20"/>
      <c r="SEU68" s="20"/>
      <c r="SEV68" s="20"/>
      <c r="SEW68" s="20"/>
      <c r="SEX68" s="20"/>
      <c r="SEY68" s="20"/>
      <c r="SEZ68" s="20"/>
      <c r="SFA68" s="20"/>
      <c r="SFB68" s="20"/>
      <c r="SFC68" s="20"/>
      <c r="SFD68" s="20"/>
      <c r="SFE68" s="20"/>
      <c r="SFF68" s="20"/>
      <c r="SFG68" s="20"/>
      <c r="SFH68" s="20"/>
      <c r="SFI68" s="20"/>
      <c r="SFJ68" s="20"/>
      <c r="SFK68" s="20"/>
      <c r="SFL68" s="20"/>
      <c r="SFM68" s="20"/>
      <c r="SFN68" s="20"/>
      <c r="SFO68" s="20"/>
      <c r="SFP68" s="20"/>
      <c r="SFQ68" s="20"/>
      <c r="SFR68" s="20"/>
      <c r="SFS68" s="20"/>
      <c r="SFT68" s="20"/>
      <c r="SFU68" s="20"/>
      <c r="SFV68" s="20"/>
      <c r="SFW68" s="20"/>
      <c r="SFX68" s="20"/>
      <c r="SFY68" s="20"/>
      <c r="SFZ68" s="20"/>
      <c r="SGA68" s="20"/>
      <c r="SGB68" s="20"/>
      <c r="SGC68" s="20"/>
      <c r="SGD68" s="20"/>
      <c r="SGE68" s="20"/>
      <c r="SGF68" s="20"/>
      <c r="SGG68" s="20"/>
      <c r="SGH68" s="20"/>
      <c r="SGI68" s="20"/>
      <c r="SGJ68" s="20"/>
      <c r="SGK68" s="20"/>
      <c r="SGL68" s="20"/>
      <c r="SGM68" s="20"/>
      <c r="SGN68" s="20"/>
      <c r="SGO68" s="20"/>
      <c r="SGP68" s="20"/>
      <c r="SGQ68" s="20"/>
      <c r="SGR68" s="20"/>
      <c r="SGS68" s="20"/>
      <c r="SGT68" s="20"/>
      <c r="SGU68" s="20"/>
      <c r="SGV68" s="20"/>
      <c r="SGW68" s="20"/>
      <c r="SGX68" s="20"/>
      <c r="SGY68" s="20"/>
      <c r="SGZ68" s="20"/>
      <c r="SHA68" s="20"/>
      <c r="SHB68" s="20"/>
      <c r="SHC68" s="20"/>
      <c r="SHD68" s="20"/>
      <c r="SHE68" s="20"/>
      <c r="SHF68" s="20"/>
      <c r="SHG68" s="20"/>
      <c r="SHH68" s="20"/>
      <c r="SHI68" s="20"/>
      <c r="SHJ68" s="20"/>
      <c r="SHK68" s="20"/>
      <c r="SHL68" s="20"/>
      <c r="SHM68" s="20"/>
      <c r="SHN68" s="20"/>
      <c r="SHO68" s="20"/>
      <c r="SHP68" s="20"/>
      <c r="SHQ68" s="20"/>
      <c r="SHR68" s="20"/>
      <c r="SHS68" s="20"/>
      <c r="SHT68" s="20"/>
      <c r="SHU68" s="20"/>
      <c r="SHV68" s="20"/>
      <c r="SHW68" s="20"/>
      <c r="SHX68" s="20"/>
      <c r="SHY68" s="20"/>
      <c r="SHZ68" s="20"/>
      <c r="SIA68" s="20"/>
      <c r="SIB68" s="20"/>
      <c r="SIC68" s="20"/>
      <c r="SID68" s="20"/>
      <c r="SIE68" s="20"/>
      <c r="SIF68" s="20"/>
      <c r="SIG68" s="20"/>
      <c r="SIH68" s="20"/>
      <c r="SII68" s="20"/>
      <c r="SIJ68" s="20"/>
      <c r="SIK68" s="20"/>
      <c r="SIL68" s="20"/>
      <c r="SIM68" s="20"/>
      <c r="SIN68" s="20"/>
      <c r="SIO68" s="20"/>
      <c r="SIP68" s="20"/>
      <c r="SIQ68" s="20"/>
      <c r="SIR68" s="20"/>
      <c r="SIS68" s="20"/>
      <c r="SIT68" s="20"/>
      <c r="SIU68" s="20"/>
      <c r="SIV68" s="20"/>
      <c r="SIW68" s="20"/>
      <c r="SIX68" s="20"/>
      <c r="SIY68" s="20"/>
      <c r="SIZ68" s="20"/>
      <c r="SJA68" s="20"/>
      <c r="SJB68" s="20"/>
      <c r="SJC68" s="20"/>
      <c r="SJD68" s="20"/>
      <c r="SJE68" s="20"/>
      <c r="SJF68" s="20"/>
      <c r="SJG68" s="20"/>
      <c r="SJH68" s="20"/>
      <c r="SJI68" s="20"/>
      <c r="SJJ68" s="20"/>
      <c r="SJK68" s="20"/>
      <c r="SJL68" s="20"/>
      <c r="SJM68" s="20"/>
      <c r="SJN68" s="20"/>
      <c r="SJO68" s="20"/>
      <c r="SJP68" s="20"/>
      <c r="SJQ68" s="20"/>
      <c r="SJR68" s="20"/>
      <c r="SJS68" s="20"/>
      <c r="SJT68" s="20"/>
      <c r="SJU68" s="20"/>
      <c r="SJV68" s="20"/>
      <c r="SJW68" s="20"/>
      <c r="SJX68" s="20"/>
      <c r="SJY68" s="20"/>
      <c r="SJZ68" s="20"/>
      <c r="SKA68" s="20"/>
      <c r="SKB68" s="20"/>
      <c r="SKC68" s="20"/>
      <c r="SKD68" s="20"/>
      <c r="SKE68" s="20"/>
      <c r="SKF68" s="20"/>
      <c r="SKG68" s="20"/>
      <c r="SKH68" s="20"/>
      <c r="SKI68" s="20"/>
      <c r="SKJ68" s="20"/>
      <c r="SKK68" s="20"/>
      <c r="SKL68" s="20"/>
      <c r="SKM68" s="20"/>
      <c r="SKN68" s="20"/>
      <c r="SKO68" s="20"/>
      <c r="SKP68" s="20"/>
      <c r="SKQ68" s="20"/>
      <c r="SKR68" s="20"/>
      <c r="SKS68" s="20"/>
      <c r="SKT68" s="20"/>
      <c r="SKU68" s="20"/>
      <c r="SKV68" s="20"/>
      <c r="SKW68" s="20"/>
      <c r="SKX68" s="20"/>
      <c r="SKY68" s="20"/>
      <c r="SKZ68" s="20"/>
      <c r="SLA68" s="20"/>
      <c r="SLB68" s="20"/>
      <c r="SLC68" s="20"/>
      <c r="SLD68" s="20"/>
      <c r="SLE68" s="20"/>
      <c r="SLF68" s="20"/>
      <c r="SLG68" s="20"/>
      <c r="SLH68" s="20"/>
      <c r="SLI68" s="20"/>
      <c r="SLJ68" s="20"/>
      <c r="SLK68" s="20"/>
      <c r="SLL68" s="20"/>
      <c r="SLM68" s="20"/>
      <c r="SLN68" s="20"/>
      <c r="SLO68" s="20"/>
      <c r="SLP68" s="20"/>
      <c r="SLQ68" s="20"/>
      <c r="SLR68" s="20"/>
      <c r="SLS68" s="20"/>
      <c r="SLT68" s="20"/>
      <c r="SLU68" s="20"/>
      <c r="SLV68" s="20"/>
      <c r="SLW68" s="20"/>
      <c r="SLX68" s="20"/>
      <c r="SLY68" s="20"/>
      <c r="SLZ68" s="20"/>
      <c r="SMA68" s="20"/>
      <c r="SMB68" s="20"/>
      <c r="SMC68" s="20"/>
      <c r="SMD68" s="20"/>
      <c r="SME68" s="20"/>
      <c r="SMF68" s="20"/>
      <c r="SMG68" s="20"/>
      <c r="SMH68" s="20"/>
      <c r="SMI68" s="20"/>
      <c r="SMJ68" s="20"/>
      <c r="SMK68" s="20"/>
      <c r="SML68" s="20"/>
      <c r="SMM68" s="20"/>
      <c r="SMN68" s="20"/>
      <c r="SMO68" s="20"/>
      <c r="SMP68" s="20"/>
      <c r="SMQ68" s="20"/>
      <c r="SMR68" s="20"/>
      <c r="SMS68" s="20"/>
      <c r="SMT68" s="20"/>
      <c r="SMU68" s="20"/>
      <c r="SMV68" s="20"/>
      <c r="SMW68" s="20"/>
      <c r="SMX68" s="20"/>
      <c r="SMY68" s="20"/>
      <c r="SMZ68" s="20"/>
      <c r="SNA68" s="20"/>
      <c r="SNB68" s="20"/>
      <c r="SNC68" s="20"/>
      <c r="SND68" s="20"/>
      <c r="SNE68" s="20"/>
      <c r="SNF68" s="20"/>
      <c r="SNG68" s="20"/>
      <c r="SNH68" s="20"/>
      <c r="SNI68" s="20"/>
      <c r="SNJ68" s="20"/>
      <c r="SNK68" s="20"/>
      <c r="SNL68" s="20"/>
      <c r="SNM68" s="20"/>
      <c r="SNN68" s="20"/>
      <c r="SNO68" s="20"/>
      <c r="SNP68" s="20"/>
      <c r="SNQ68" s="20"/>
      <c r="SNR68" s="20"/>
      <c r="SNS68" s="20"/>
      <c r="SNT68" s="20"/>
      <c r="SNU68" s="20"/>
      <c r="SNV68" s="20"/>
      <c r="SNW68" s="20"/>
      <c r="SNX68" s="20"/>
      <c r="SNY68" s="20"/>
      <c r="SNZ68" s="20"/>
      <c r="SOA68" s="20"/>
      <c r="SOB68" s="20"/>
      <c r="SOC68" s="20"/>
      <c r="SOD68" s="20"/>
      <c r="SOE68" s="20"/>
      <c r="SOF68" s="20"/>
      <c r="SOG68" s="20"/>
      <c r="SOH68" s="20"/>
      <c r="SOI68" s="20"/>
      <c r="SOJ68" s="20"/>
      <c r="SOK68" s="20"/>
      <c r="SOL68" s="20"/>
      <c r="SOM68" s="20"/>
      <c r="SON68" s="20"/>
      <c r="SOO68" s="20"/>
      <c r="SOP68" s="20"/>
      <c r="SOQ68" s="20"/>
      <c r="SOR68" s="20"/>
      <c r="SOS68" s="20"/>
      <c r="SOT68" s="20"/>
      <c r="SOU68" s="20"/>
      <c r="SOV68" s="20"/>
      <c r="SOW68" s="20"/>
      <c r="SOX68" s="20"/>
      <c r="SOY68" s="20"/>
      <c r="SOZ68" s="20"/>
      <c r="SPA68" s="20"/>
      <c r="SPB68" s="20"/>
      <c r="SPC68" s="20"/>
      <c r="SPD68" s="20"/>
      <c r="SPE68" s="20"/>
      <c r="SPF68" s="20"/>
      <c r="SPG68" s="20"/>
      <c r="SPH68" s="20"/>
      <c r="SPI68" s="20"/>
      <c r="SPJ68" s="20"/>
      <c r="SPK68" s="20"/>
      <c r="SPL68" s="20"/>
      <c r="SPM68" s="20"/>
      <c r="SPN68" s="20"/>
      <c r="SPO68" s="20"/>
      <c r="SPP68" s="20"/>
      <c r="SPQ68" s="20"/>
      <c r="SPR68" s="20"/>
      <c r="SPS68" s="20"/>
      <c r="SPT68" s="20"/>
      <c r="SPU68" s="20"/>
      <c r="SPV68" s="20"/>
      <c r="SPW68" s="20"/>
      <c r="SPX68" s="20"/>
      <c r="SPY68" s="20"/>
      <c r="SPZ68" s="20"/>
      <c r="SQA68" s="20"/>
      <c r="SQB68" s="20"/>
      <c r="SQC68" s="20"/>
      <c r="SQD68" s="20"/>
      <c r="SQE68" s="20"/>
      <c r="SQF68" s="20"/>
      <c r="SQG68" s="20"/>
      <c r="SQH68" s="20"/>
      <c r="SQI68" s="20"/>
      <c r="SQJ68" s="20"/>
      <c r="SQK68" s="20"/>
      <c r="SQL68" s="20"/>
      <c r="SQM68" s="20"/>
      <c r="SQN68" s="20"/>
      <c r="SQO68" s="20"/>
      <c r="SQP68" s="20"/>
      <c r="SQQ68" s="20"/>
      <c r="SQR68" s="20"/>
      <c r="SQS68" s="20"/>
      <c r="SQT68" s="20"/>
      <c r="SQU68" s="20"/>
      <c r="SQV68" s="20"/>
      <c r="SQW68" s="20"/>
      <c r="SQX68" s="20"/>
      <c r="SQY68" s="20"/>
      <c r="SQZ68" s="20"/>
      <c r="SRA68" s="20"/>
      <c r="SRB68" s="20"/>
      <c r="SRC68" s="20"/>
      <c r="SRD68" s="20"/>
      <c r="SRE68" s="20"/>
      <c r="SRF68" s="20"/>
      <c r="SRG68" s="20"/>
      <c r="SRH68" s="20"/>
      <c r="SRI68" s="20"/>
      <c r="SRJ68" s="20"/>
      <c r="SRK68" s="20"/>
      <c r="SRL68" s="20"/>
      <c r="SRM68" s="20"/>
      <c r="SRN68" s="20"/>
      <c r="SRO68" s="20"/>
      <c r="SRP68" s="20"/>
      <c r="SRQ68" s="20"/>
      <c r="SRR68" s="20"/>
      <c r="SRS68" s="20"/>
      <c r="SRT68" s="20"/>
      <c r="SRU68" s="20"/>
      <c r="SRV68" s="20"/>
      <c r="SRW68" s="20"/>
      <c r="SRX68" s="20"/>
      <c r="SRY68" s="20"/>
      <c r="SRZ68" s="20"/>
      <c r="SSA68" s="20"/>
      <c r="SSB68" s="20"/>
      <c r="SSC68" s="20"/>
      <c r="SSD68" s="20"/>
      <c r="SSE68" s="20"/>
      <c r="SSF68" s="20"/>
      <c r="SSG68" s="20"/>
      <c r="SSH68" s="20"/>
      <c r="SSI68" s="20"/>
      <c r="SSJ68" s="20"/>
      <c r="SSK68" s="20"/>
      <c r="SSL68" s="20"/>
      <c r="SSM68" s="20"/>
      <c r="SSN68" s="20"/>
      <c r="SSO68" s="20"/>
      <c r="SSP68" s="20"/>
      <c r="SSQ68" s="20"/>
      <c r="SSR68" s="20"/>
      <c r="SSS68" s="20"/>
      <c r="SST68" s="20"/>
      <c r="SSU68" s="20"/>
      <c r="SSV68" s="20"/>
      <c r="SSW68" s="20"/>
      <c r="SSX68" s="20"/>
      <c r="SSY68" s="20"/>
      <c r="SSZ68" s="20"/>
      <c r="STA68" s="20"/>
      <c r="STB68" s="20"/>
      <c r="STC68" s="20"/>
      <c r="STD68" s="20"/>
      <c r="STE68" s="20"/>
      <c r="STF68" s="20"/>
      <c r="STG68" s="20"/>
      <c r="STH68" s="20"/>
      <c r="STI68" s="20"/>
      <c r="STJ68" s="20"/>
      <c r="STK68" s="20"/>
      <c r="STL68" s="20"/>
      <c r="STM68" s="20"/>
      <c r="STN68" s="20"/>
      <c r="STO68" s="20"/>
      <c r="STP68" s="20"/>
      <c r="STQ68" s="20"/>
      <c r="STR68" s="20"/>
      <c r="STS68" s="20"/>
      <c r="STT68" s="20"/>
      <c r="STU68" s="20"/>
      <c r="STV68" s="20"/>
      <c r="STW68" s="20"/>
      <c r="STX68" s="20"/>
      <c r="STY68" s="20"/>
      <c r="STZ68" s="20"/>
      <c r="SUA68" s="20"/>
      <c r="SUB68" s="20"/>
      <c r="SUC68" s="20"/>
      <c r="SUD68" s="20"/>
      <c r="SUE68" s="20"/>
      <c r="SUF68" s="20"/>
      <c r="SUG68" s="20"/>
      <c r="SUH68" s="20"/>
      <c r="SUI68" s="20"/>
      <c r="SUJ68" s="20"/>
      <c r="SUK68" s="20"/>
      <c r="SUL68" s="20"/>
      <c r="SUM68" s="20"/>
      <c r="SUN68" s="20"/>
      <c r="SUO68" s="20"/>
      <c r="SUP68" s="20"/>
      <c r="SUQ68" s="20"/>
      <c r="SUR68" s="20"/>
      <c r="SUS68" s="20"/>
      <c r="SUT68" s="20"/>
      <c r="SUU68" s="20"/>
      <c r="SUV68" s="20"/>
      <c r="SUW68" s="20"/>
      <c r="SUX68" s="20"/>
      <c r="SUY68" s="20"/>
      <c r="SUZ68" s="20"/>
      <c r="SVA68" s="20"/>
      <c r="SVB68" s="20"/>
      <c r="SVC68" s="20"/>
      <c r="SVD68" s="20"/>
      <c r="SVE68" s="20"/>
      <c r="SVF68" s="20"/>
      <c r="SVG68" s="20"/>
      <c r="SVH68" s="20"/>
      <c r="SVI68" s="20"/>
      <c r="SVJ68" s="20"/>
      <c r="SVK68" s="20"/>
      <c r="SVL68" s="20"/>
      <c r="SVM68" s="20"/>
      <c r="SVN68" s="20"/>
      <c r="SVO68" s="20"/>
      <c r="SVP68" s="20"/>
      <c r="SVQ68" s="20"/>
      <c r="SVR68" s="20"/>
      <c r="SVS68" s="20"/>
      <c r="SVT68" s="20"/>
      <c r="SVU68" s="20"/>
      <c r="SVV68" s="20"/>
      <c r="SVW68" s="20"/>
      <c r="SVX68" s="20"/>
      <c r="SVY68" s="20"/>
      <c r="SVZ68" s="20"/>
      <c r="SWA68" s="20"/>
      <c r="SWB68" s="20"/>
      <c r="SWC68" s="20"/>
      <c r="SWD68" s="20"/>
      <c r="SWE68" s="20"/>
      <c r="SWF68" s="20"/>
      <c r="SWG68" s="20"/>
      <c r="SWH68" s="20"/>
      <c r="SWI68" s="20"/>
      <c r="SWJ68" s="20"/>
      <c r="SWK68" s="20"/>
      <c r="SWL68" s="20"/>
      <c r="SWM68" s="20"/>
      <c r="SWN68" s="20"/>
      <c r="SWO68" s="20"/>
      <c r="SWP68" s="20"/>
      <c r="SWQ68" s="20"/>
      <c r="SWR68" s="20"/>
      <c r="SWS68" s="20"/>
      <c r="SWT68" s="20"/>
      <c r="SWU68" s="20"/>
      <c r="SWV68" s="20"/>
      <c r="SWW68" s="20"/>
      <c r="SWX68" s="20"/>
      <c r="SWY68" s="20"/>
      <c r="SWZ68" s="20"/>
      <c r="SXA68" s="20"/>
      <c r="SXB68" s="20"/>
      <c r="SXC68" s="20"/>
      <c r="SXD68" s="20"/>
      <c r="SXE68" s="20"/>
      <c r="SXF68" s="20"/>
      <c r="SXG68" s="20"/>
      <c r="SXH68" s="20"/>
      <c r="SXI68" s="20"/>
      <c r="SXJ68" s="20"/>
      <c r="SXK68" s="20"/>
      <c r="SXL68" s="20"/>
      <c r="SXM68" s="20"/>
      <c r="SXN68" s="20"/>
      <c r="SXO68" s="20"/>
      <c r="SXP68" s="20"/>
      <c r="SXQ68" s="20"/>
      <c r="SXR68" s="20"/>
      <c r="SXS68" s="20"/>
      <c r="SXT68" s="20"/>
      <c r="SXU68" s="20"/>
      <c r="SXV68" s="20"/>
      <c r="SXW68" s="20"/>
      <c r="SXX68" s="20"/>
      <c r="SXY68" s="20"/>
      <c r="SXZ68" s="20"/>
      <c r="SYA68" s="20"/>
      <c r="SYB68" s="20"/>
      <c r="SYC68" s="20"/>
      <c r="SYD68" s="20"/>
      <c r="SYE68" s="20"/>
      <c r="SYF68" s="20"/>
      <c r="SYG68" s="20"/>
      <c r="SYH68" s="20"/>
      <c r="SYI68" s="20"/>
      <c r="SYJ68" s="20"/>
      <c r="SYK68" s="20"/>
      <c r="SYL68" s="20"/>
      <c r="SYM68" s="20"/>
      <c r="SYN68" s="20"/>
      <c r="SYO68" s="20"/>
      <c r="SYP68" s="20"/>
      <c r="SYQ68" s="20"/>
      <c r="SYR68" s="20"/>
      <c r="SYS68" s="20"/>
      <c r="SYT68" s="20"/>
      <c r="SYU68" s="20"/>
      <c r="SYV68" s="20"/>
      <c r="SYW68" s="20"/>
      <c r="SYX68" s="20"/>
      <c r="SYY68" s="20"/>
      <c r="SYZ68" s="20"/>
      <c r="SZA68" s="20"/>
      <c r="SZB68" s="20"/>
      <c r="SZC68" s="20"/>
      <c r="SZD68" s="20"/>
      <c r="SZE68" s="20"/>
      <c r="SZF68" s="20"/>
      <c r="SZG68" s="20"/>
      <c r="SZH68" s="20"/>
      <c r="SZI68" s="20"/>
      <c r="SZJ68" s="20"/>
      <c r="SZK68" s="20"/>
      <c r="SZL68" s="20"/>
      <c r="SZM68" s="20"/>
      <c r="SZN68" s="20"/>
      <c r="SZO68" s="20"/>
      <c r="SZP68" s="20"/>
      <c r="SZQ68" s="20"/>
      <c r="SZR68" s="20"/>
      <c r="SZS68" s="20"/>
      <c r="SZT68" s="20"/>
      <c r="SZU68" s="20"/>
      <c r="SZV68" s="20"/>
      <c r="SZW68" s="20"/>
      <c r="SZX68" s="20"/>
      <c r="SZY68" s="20"/>
      <c r="SZZ68" s="20"/>
      <c r="TAA68" s="20"/>
      <c r="TAB68" s="20"/>
      <c r="TAC68" s="20"/>
      <c r="TAD68" s="20"/>
      <c r="TAE68" s="20"/>
      <c r="TAF68" s="20"/>
      <c r="TAG68" s="20"/>
      <c r="TAH68" s="20"/>
      <c r="TAI68" s="20"/>
      <c r="TAJ68" s="20"/>
      <c r="TAK68" s="20"/>
      <c r="TAL68" s="20"/>
      <c r="TAM68" s="20"/>
      <c r="TAN68" s="20"/>
      <c r="TAO68" s="20"/>
      <c r="TAP68" s="20"/>
      <c r="TAQ68" s="20"/>
      <c r="TAR68" s="20"/>
      <c r="TAS68" s="20"/>
      <c r="TAT68" s="20"/>
      <c r="TAU68" s="20"/>
      <c r="TAV68" s="20"/>
      <c r="TAW68" s="20"/>
      <c r="TAX68" s="20"/>
      <c r="TAY68" s="20"/>
      <c r="TAZ68" s="20"/>
      <c r="TBA68" s="20"/>
      <c r="TBB68" s="20"/>
      <c r="TBC68" s="20"/>
      <c r="TBD68" s="20"/>
      <c r="TBE68" s="20"/>
      <c r="TBF68" s="20"/>
      <c r="TBG68" s="20"/>
      <c r="TBH68" s="20"/>
      <c r="TBI68" s="20"/>
      <c r="TBJ68" s="20"/>
      <c r="TBK68" s="20"/>
      <c r="TBL68" s="20"/>
      <c r="TBM68" s="20"/>
      <c r="TBN68" s="20"/>
      <c r="TBO68" s="20"/>
      <c r="TBP68" s="20"/>
      <c r="TBQ68" s="20"/>
      <c r="TBR68" s="20"/>
      <c r="TBS68" s="20"/>
      <c r="TBT68" s="20"/>
      <c r="TBU68" s="20"/>
      <c r="TBV68" s="20"/>
      <c r="TBW68" s="20"/>
      <c r="TBX68" s="20"/>
      <c r="TBY68" s="20"/>
      <c r="TBZ68" s="20"/>
      <c r="TCA68" s="20"/>
      <c r="TCB68" s="20"/>
      <c r="TCC68" s="20"/>
      <c r="TCD68" s="20"/>
      <c r="TCE68" s="20"/>
      <c r="TCF68" s="20"/>
      <c r="TCG68" s="20"/>
      <c r="TCH68" s="20"/>
      <c r="TCI68" s="20"/>
      <c r="TCJ68" s="20"/>
      <c r="TCK68" s="20"/>
      <c r="TCL68" s="20"/>
      <c r="TCM68" s="20"/>
      <c r="TCN68" s="20"/>
      <c r="TCO68" s="20"/>
      <c r="TCP68" s="20"/>
      <c r="TCQ68" s="20"/>
      <c r="TCR68" s="20"/>
      <c r="TCS68" s="20"/>
      <c r="TCT68" s="20"/>
      <c r="TCU68" s="20"/>
      <c r="TCV68" s="20"/>
      <c r="TCW68" s="20"/>
      <c r="TCX68" s="20"/>
      <c r="TCY68" s="20"/>
      <c r="TCZ68" s="20"/>
      <c r="TDA68" s="20"/>
      <c r="TDB68" s="20"/>
      <c r="TDC68" s="20"/>
      <c r="TDD68" s="20"/>
      <c r="TDE68" s="20"/>
      <c r="TDF68" s="20"/>
      <c r="TDG68" s="20"/>
      <c r="TDH68" s="20"/>
      <c r="TDI68" s="20"/>
      <c r="TDJ68" s="20"/>
      <c r="TDK68" s="20"/>
      <c r="TDL68" s="20"/>
      <c r="TDM68" s="20"/>
      <c r="TDN68" s="20"/>
      <c r="TDO68" s="20"/>
      <c r="TDP68" s="20"/>
      <c r="TDQ68" s="20"/>
      <c r="TDR68" s="20"/>
      <c r="TDS68" s="20"/>
      <c r="TDT68" s="20"/>
      <c r="TDU68" s="20"/>
      <c r="TDV68" s="20"/>
      <c r="TDW68" s="20"/>
      <c r="TDX68" s="20"/>
      <c r="TDY68" s="20"/>
      <c r="TDZ68" s="20"/>
      <c r="TEA68" s="20"/>
      <c r="TEB68" s="20"/>
      <c r="TEC68" s="20"/>
      <c r="TED68" s="20"/>
      <c r="TEE68" s="20"/>
      <c r="TEF68" s="20"/>
      <c r="TEG68" s="20"/>
      <c r="TEH68" s="20"/>
      <c r="TEI68" s="20"/>
      <c r="TEJ68" s="20"/>
      <c r="TEK68" s="20"/>
      <c r="TEL68" s="20"/>
      <c r="TEM68" s="20"/>
      <c r="TEN68" s="20"/>
      <c r="TEO68" s="20"/>
      <c r="TEP68" s="20"/>
      <c r="TEQ68" s="20"/>
      <c r="TER68" s="20"/>
      <c r="TES68" s="20"/>
      <c r="TET68" s="20"/>
      <c r="TEU68" s="20"/>
      <c r="TEV68" s="20"/>
      <c r="TEW68" s="20"/>
      <c r="TEX68" s="20"/>
      <c r="TEY68" s="20"/>
      <c r="TEZ68" s="20"/>
      <c r="TFA68" s="20"/>
      <c r="TFB68" s="20"/>
      <c r="TFC68" s="20"/>
      <c r="TFD68" s="20"/>
      <c r="TFE68" s="20"/>
      <c r="TFF68" s="20"/>
      <c r="TFG68" s="20"/>
      <c r="TFH68" s="20"/>
      <c r="TFI68" s="20"/>
      <c r="TFJ68" s="20"/>
      <c r="TFK68" s="20"/>
      <c r="TFL68" s="20"/>
      <c r="TFM68" s="20"/>
      <c r="TFN68" s="20"/>
      <c r="TFO68" s="20"/>
      <c r="TFP68" s="20"/>
      <c r="TFQ68" s="20"/>
      <c r="TFR68" s="20"/>
      <c r="TFS68" s="20"/>
      <c r="TFT68" s="20"/>
      <c r="TFU68" s="20"/>
      <c r="TFV68" s="20"/>
      <c r="TFW68" s="20"/>
      <c r="TFX68" s="20"/>
      <c r="TFY68" s="20"/>
      <c r="TFZ68" s="20"/>
      <c r="TGA68" s="20"/>
      <c r="TGB68" s="20"/>
      <c r="TGC68" s="20"/>
      <c r="TGD68" s="20"/>
      <c r="TGE68" s="20"/>
      <c r="TGF68" s="20"/>
      <c r="TGG68" s="20"/>
      <c r="TGH68" s="20"/>
      <c r="TGI68" s="20"/>
      <c r="TGJ68" s="20"/>
      <c r="TGK68" s="20"/>
      <c r="TGL68" s="20"/>
      <c r="TGM68" s="20"/>
      <c r="TGN68" s="20"/>
      <c r="TGO68" s="20"/>
      <c r="TGP68" s="20"/>
      <c r="TGQ68" s="20"/>
      <c r="TGR68" s="20"/>
      <c r="TGS68" s="20"/>
      <c r="TGT68" s="20"/>
      <c r="TGU68" s="20"/>
      <c r="TGV68" s="20"/>
      <c r="TGW68" s="20"/>
      <c r="TGX68" s="20"/>
      <c r="TGY68" s="20"/>
      <c r="TGZ68" s="20"/>
      <c r="THA68" s="20"/>
      <c r="THB68" s="20"/>
      <c r="THC68" s="20"/>
      <c r="THD68" s="20"/>
      <c r="THE68" s="20"/>
      <c r="THF68" s="20"/>
      <c r="THG68" s="20"/>
      <c r="THH68" s="20"/>
      <c r="THI68" s="20"/>
      <c r="THJ68" s="20"/>
      <c r="THK68" s="20"/>
      <c r="THL68" s="20"/>
      <c r="THM68" s="20"/>
      <c r="THN68" s="20"/>
      <c r="THO68" s="20"/>
      <c r="THP68" s="20"/>
      <c r="THQ68" s="20"/>
      <c r="THR68" s="20"/>
      <c r="THS68" s="20"/>
      <c r="THT68" s="20"/>
      <c r="THU68" s="20"/>
      <c r="THV68" s="20"/>
      <c r="THW68" s="20"/>
      <c r="THX68" s="20"/>
      <c r="THY68" s="20"/>
      <c r="THZ68" s="20"/>
      <c r="TIA68" s="20"/>
      <c r="TIB68" s="20"/>
      <c r="TIC68" s="20"/>
      <c r="TID68" s="20"/>
      <c r="TIE68" s="20"/>
      <c r="TIF68" s="20"/>
      <c r="TIG68" s="20"/>
      <c r="TIH68" s="20"/>
      <c r="TII68" s="20"/>
      <c r="TIJ68" s="20"/>
      <c r="TIK68" s="20"/>
      <c r="TIL68" s="20"/>
      <c r="TIM68" s="20"/>
      <c r="TIN68" s="20"/>
      <c r="TIO68" s="20"/>
      <c r="TIP68" s="20"/>
      <c r="TIQ68" s="20"/>
      <c r="TIR68" s="20"/>
      <c r="TIS68" s="20"/>
      <c r="TIT68" s="20"/>
      <c r="TIU68" s="20"/>
      <c r="TIV68" s="20"/>
      <c r="TIW68" s="20"/>
      <c r="TIX68" s="20"/>
      <c r="TIY68" s="20"/>
      <c r="TIZ68" s="20"/>
      <c r="TJA68" s="20"/>
      <c r="TJB68" s="20"/>
      <c r="TJC68" s="20"/>
      <c r="TJD68" s="20"/>
      <c r="TJE68" s="20"/>
      <c r="TJF68" s="20"/>
      <c r="TJG68" s="20"/>
      <c r="TJH68" s="20"/>
      <c r="TJI68" s="20"/>
      <c r="TJJ68" s="20"/>
      <c r="TJK68" s="20"/>
      <c r="TJL68" s="20"/>
      <c r="TJM68" s="20"/>
      <c r="TJN68" s="20"/>
      <c r="TJO68" s="20"/>
      <c r="TJP68" s="20"/>
      <c r="TJQ68" s="20"/>
      <c r="TJR68" s="20"/>
      <c r="TJS68" s="20"/>
      <c r="TJT68" s="20"/>
      <c r="TJU68" s="20"/>
      <c r="TJV68" s="20"/>
      <c r="TJW68" s="20"/>
      <c r="TJX68" s="20"/>
      <c r="TJY68" s="20"/>
      <c r="TJZ68" s="20"/>
      <c r="TKA68" s="20"/>
      <c r="TKB68" s="20"/>
      <c r="TKC68" s="20"/>
      <c r="TKD68" s="20"/>
      <c r="TKE68" s="20"/>
      <c r="TKF68" s="20"/>
      <c r="TKG68" s="20"/>
      <c r="TKH68" s="20"/>
      <c r="TKI68" s="20"/>
      <c r="TKJ68" s="20"/>
      <c r="TKK68" s="20"/>
      <c r="TKL68" s="20"/>
      <c r="TKM68" s="20"/>
      <c r="TKN68" s="20"/>
      <c r="TKO68" s="20"/>
      <c r="TKP68" s="20"/>
      <c r="TKQ68" s="20"/>
      <c r="TKR68" s="20"/>
      <c r="TKS68" s="20"/>
      <c r="TKT68" s="20"/>
      <c r="TKU68" s="20"/>
      <c r="TKV68" s="20"/>
      <c r="TKW68" s="20"/>
      <c r="TKX68" s="20"/>
      <c r="TKY68" s="20"/>
      <c r="TKZ68" s="20"/>
      <c r="TLA68" s="20"/>
      <c r="TLB68" s="20"/>
      <c r="TLC68" s="20"/>
      <c r="TLD68" s="20"/>
      <c r="TLE68" s="20"/>
      <c r="TLF68" s="20"/>
      <c r="TLG68" s="20"/>
      <c r="TLH68" s="20"/>
      <c r="TLI68" s="20"/>
      <c r="TLJ68" s="20"/>
      <c r="TLK68" s="20"/>
      <c r="TLL68" s="20"/>
      <c r="TLM68" s="20"/>
      <c r="TLN68" s="20"/>
      <c r="TLO68" s="20"/>
      <c r="TLP68" s="20"/>
      <c r="TLQ68" s="20"/>
      <c r="TLR68" s="20"/>
      <c r="TLS68" s="20"/>
      <c r="TLT68" s="20"/>
      <c r="TLU68" s="20"/>
      <c r="TLV68" s="20"/>
      <c r="TLW68" s="20"/>
      <c r="TLX68" s="20"/>
      <c r="TLY68" s="20"/>
      <c r="TLZ68" s="20"/>
      <c r="TMA68" s="20"/>
      <c r="TMB68" s="20"/>
      <c r="TMC68" s="20"/>
      <c r="TMD68" s="20"/>
      <c r="TME68" s="20"/>
      <c r="TMF68" s="20"/>
      <c r="TMG68" s="20"/>
      <c r="TMH68" s="20"/>
      <c r="TMI68" s="20"/>
      <c r="TMJ68" s="20"/>
      <c r="TMK68" s="20"/>
      <c r="TML68" s="20"/>
      <c r="TMM68" s="20"/>
      <c r="TMN68" s="20"/>
      <c r="TMO68" s="20"/>
      <c r="TMP68" s="20"/>
      <c r="TMQ68" s="20"/>
      <c r="TMR68" s="20"/>
      <c r="TMS68" s="20"/>
      <c r="TMT68" s="20"/>
      <c r="TMU68" s="20"/>
      <c r="TMV68" s="20"/>
      <c r="TMW68" s="20"/>
      <c r="TMX68" s="20"/>
      <c r="TMY68" s="20"/>
      <c r="TMZ68" s="20"/>
      <c r="TNA68" s="20"/>
      <c r="TNB68" s="20"/>
      <c r="TNC68" s="20"/>
      <c r="TND68" s="20"/>
      <c r="TNE68" s="20"/>
      <c r="TNF68" s="20"/>
      <c r="TNG68" s="20"/>
      <c r="TNH68" s="20"/>
      <c r="TNI68" s="20"/>
      <c r="TNJ68" s="20"/>
      <c r="TNK68" s="20"/>
      <c r="TNL68" s="20"/>
      <c r="TNM68" s="20"/>
      <c r="TNN68" s="20"/>
      <c r="TNO68" s="20"/>
      <c r="TNP68" s="20"/>
      <c r="TNQ68" s="20"/>
      <c r="TNR68" s="20"/>
      <c r="TNS68" s="20"/>
      <c r="TNT68" s="20"/>
      <c r="TNU68" s="20"/>
      <c r="TNV68" s="20"/>
      <c r="TNW68" s="20"/>
      <c r="TNX68" s="20"/>
      <c r="TNY68" s="20"/>
      <c r="TNZ68" s="20"/>
      <c r="TOA68" s="20"/>
      <c r="TOB68" s="20"/>
      <c r="TOC68" s="20"/>
      <c r="TOD68" s="20"/>
      <c r="TOE68" s="20"/>
      <c r="TOF68" s="20"/>
      <c r="TOG68" s="20"/>
      <c r="TOH68" s="20"/>
      <c r="TOI68" s="20"/>
      <c r="TOJ68" s="20"/>
      <c r="TOK68" s="20"/>
      <c r="TOL68" s="20"/>
      <c r="TOM68" s="20"/>
      <c r="TON68" s="20"/>
      <c r="TOO68" s="20"/>
      <c r="TOP68" s="20"/>
      <c r="TOQ68" s="20"/>
      <c r="TOR68" s="20"/>
      <c r="TOS68" s="20"/>
      <c r="TOT68" s="20"/>
      <c r="TOU68" s="20"/>
      <c r="TOV68" s="20"/>
      <c r="TOW68" s="20"/>
      <c r="TOX68" s="20"/>
      <c r="TOY68" s="20"/>
      <c r="TOZ68" s="20"/>
      <c r="TPA68" s="20"/>
      <c r="TPB68" s="20"/>
      <c r="TPC68" s="20"/>
      <c r="TPD68" s="20"/>
      <c r="TPE68" s="20"/>
      <c r="TPF68" s="20"/>
      <c r="TPG68" s="20"/>
      <c r="TPH68" s="20"/>
      <c r="TPI68" s="20"/>
      <c r="TPJ68" s="20"/>
      <c r="TPK68" s="20"/>
      <c r="TPL68" s="20"/>
      <c r="TPM68" s="20"/>
      <c r="TPN68" s="20"/>
      <c r="TPO68" s="20"/>
      <c r="TPP68" s="20"/>
      <c r="TPQ68" s="20"/>
      <c r="TPR68" s="20"/>
      <c r="TPS68" s="20"/>
      <c r="TPT68" s="20"/>
      <c r="TPU68" s="20"/>
      <c r="TPV68" s="20"/>
      <c r="TPW68" s="20"/>
      <c r="TPX68" s="20"/>
      <c r="TPY68" s="20"/>
      <c r="TPZ68" s="20"/>
      <c r="TQA68" s="20"/>
      <c r="TQB68" s="20"/>
      <c r="TQC68" s="20"/>
      <c r="TQD68" s="20"/>
      <c r="TQE68" s="20"/>
      <c r="TQF68" s="20"/>
      <c r="TQG68" s="20"/>
      <c r="TQH68" s="20"/>
      <c r="TQI68" s="20"/>
      <c r="TQJ68" s="20"/>
      <c r="TQK68" s="20"/>
      <c r="TQL68" s="20"/>
      <c r="TQM68" s="20"/>
      <c r="TQN68" s="20"/>
      <c r="TQO68" s="20"/>
      <c r="TQP68" s="20"/>
      <c r="TQQ68" s="20"/>
      <c r="TQR68" s="20"/>
      <c r="TQS68" s="20"/>
      <c r="TQT68" s="20"/>
      <c r="TQU68" s="20"/>
      <c r="TQV68" s="20"/>
      <c r="TQW68" s="20"/>
      <c r="TQX68" s="20"/>
      <c r="TQY68" s="20"/>
      <c r="TQZ68" s="20"/>
      <c r="TRA68" s="20"/>
      <c r="TRB68" s="20"/>
      <c r="TRC68" s="20"/>
      <c r="TRD68" s="20"/>
      <c r="TRE68" s="20"/>
      <c r="TRF68" s="20"/>
      <c r="TRG68" s="20"/>
      <c r="TRH68" s="20"/>
      <c r="TRI68" s="20"/>
      <c r="TRJ68" s="20"/>
      <c r="TRK68" s="20"/>
      <c r="TRL68" s="20"/>
      <c r="TRM68" s="20"/>
      <c r="TRN68" s="20"/>
      <c r="TRO68" s="20"/>
      <c r="TRP68" s="20"/>
      <c r="TRQ68" s="20"/>
      <c r="TRR68" s="20"/>
      <c r="TRS68" s="20"/>
      <c r="TRT68" s="20"/>
      <c r="TRU68" s="20"/>
      <c r="TRV68" s="20"/>
      <c r="TRW68" s="20"/>
      <c r="TRX68" s="20"/>
      <c r="TRY68" s="20"/>
      <c r="TRZ68" s="20"/>
      <c r="TSA68" s="20"/>
      <c r="TSB68" s="20"/>
      <c r="TSC68" s="20"/>
      <c r="TSD68" s="20"/>
      <c r="TSE68" s="20"/>
      <c r="TSF68" s="20"/>
      <c r="TSG68" s="20"/>
      <c r="TSH68" s="20"/>
      <c r="TSI68" s="20"/>
      <c r="TSJ68" s="20"/>
      <c r="TSK68" s="20"/>
      <c r="TSL68" s="20"/>
      <c r="TSM68" s="20"/>
      <c r="TSN68" s="20"/>
      <c r="TSO68" s="20"/>
      <c r="TSP68" s="20"/>
      <c r="TSQ68" s="20"/>
      <c r="TSR68" s="20"/>
      <c r="TSS68" s="20"/>
      <c r="TST68" s="20"/>
      <c r="TSU68" s="20"/>
      <c r="TSV68" s="20"/>
      <c r="TSW68" s="20"/>
      <c r="TSX68" s="20"/>
      <c r="TSY68" s="20"/>
      <c r="TSZ68" s="20"/>
      <c r="TTA68" s="20"/>
      <c r="TTB68" s="20"/>
      <c r="TTC68" s="20"/>
      <c r="TTD68" s="20"/>
      <c r="TTE68" s="20"/>
      <c r="TTF68" s="20"/>
      <c r="TTG68" s="20"/>
      <c r="TTH68" s="20"/>
      <c r="TTI68" s="20"/>
      <c r="TTJ68" s="20"/>
      <c r="TTK68" s="20"/>
      <c r="TTL68" s="20"/>
      <c r="TTM68" s="20"/>
      <c r="TTN68" s="20"/>
      <c r="TTO68" s="20"/>
      <c r="TTP68" s="20"/>
      <c r="TTQ68" s="20"/>
      <c r="TTR68" s="20"/>
      <c r="TTS68" s="20"/>
      <c r="TTT68" s="20"/>
      <c r="TTU68" s="20"/>
      <c r="TTV68" s="20"/>
      <c r="TTW68" s="20"/>
      <c r="TTX68" s="20"/>
      <c r="TTY68" s="20"/>
      <c r="TTZ68" s="20"/>
      <c r="TUA68" s="20"/>
      <c r="TUB68" s="20"/>
      <c r="TUC68" s="20"/>
      <c r="TUD68" s="20"/>
      <c r="TUE68" s="20"/>
      <c r="TUF68" s="20"/>
      <c r="TUG68" s="20"/>
      <c r="TUH68" s="20"/>
      <c r="TUI68" s="20"/>
      <c r="TUJ68" s="20"/>
      <c r="TUK68" s="20"/>
      <c r="TUL68" s="20"/>
      <c r="TUM68" s="20"/>
      <c r="TUN68" s="20"/>
      <c r="TUO68" s="20"/>
      <c r="TUP68" s="20"/>
      <c r="TUQ68" s="20"/>
      <c r="TUR68" s="20"/>
      <c r="TUS68" s="20"/>
      <c r="TUT68" s="20"/>
      <c r="TUU68" s="20"/>
      <c r="TUV68" s="20"/>
      <c r="TUW68" s="20"/>
      <c r="TUX68" s="20"/>
      <c r="TUY68" s="20"/>
      <c r="TUZ68" s="20"/>
      <c r="TVA68" s="20"/>
      <c r="TVB68" s="20"/>
      <c r="TVC68" s="20"/>
      <c r="TVD68" s="20"/>
      <c r="TVE68" s="20"/>
      <c r="TVF68" s="20"/>
      <c r="TVG68" s="20"/>
      <c r="TVH68" s="20"/>
      <c r="TVI68" s="20"/>
      <c r="TVJ68" s="20"/>
      <c r="TVK68" s="20"/>
      <c r="TVL68" s="20"/>
      <c r="TVM68" s="20"/>
      <c r="TVN68" s="20"/>
      <c r="TVO68" s="20"/>
      <c r="TVP68" s="20"/>
      <c r="TVQ68" s="20"/>
      <c r="TVR68" s="20"/>
      <c r="TVS68" s="20"/>
      <c r="TVT68" s="20"/>
      <c r="TVU68" s="20"/>
      <c r="TVV68" s="20"/>
      <c r="TVW68" s="20"/>
      <c r="TVX68" s="20"/>
      <c r="TVY68" s="20"/>
      <c r="TVZ68" s="20"/>
      <c r="TWA68" s="20"/>
      <c r="TWB68" s="20"/>
      <c r="TWC68" s="20"/>
      <c r="TWD68" s="20"/>
      <c r="TWE68" s="20"/>
      <c r="TWF68" s="20"/>
      <c r="TWG68" s="20"/>
      <c r="TWH68" s="20"/>
      <c r="TWI68" s="20"/>
      <c r="TWJ68" s="20"/>
      <c r="TWK68" s="20"/>
      <c r="TWL68" s="20"/>
      <c r="TWM68" s="20"/>
      <c r="TWN68" s="20"/>
      <c r="TWO68" s="20"/>
      <c r="TWP68" s="20"/>
      <c r="TWQ68" s="20"/>
      <c r="TWR68" s="20"/>
      <c r="TWS68" s="20"/>
      <c r="TWT68" s="20"/>
      <c r="TWU68" s="20"/>
      <c r="TWV68" s="20"/>
      <c r="TWW68" s="20"/>
      <c r="TWX68" s="20"/>
      <c r="TWY68" s="20"/>
      <c r="TWZ68" s="20"/>
      <c r="TXA68" s="20"/>
      <c r="TXB68" s="20"/>
      <c r="TXC68" s="20"/>
      <c r="TXD68" s="20"/>
      <c r="TXE68" s="20"/>
      <c r="TXF68" s="20"/>
      <c r="TXG68" s="20"/>
      <c r="TXH68" s="20"/>
      <c r="TXI68" s="20"/>
      <c r="TXJ68" s="20"/>
      <c r="TXK68" s="20"/>
      <c r="TXL68" s="20"/>
      <c r="TXM68" s="20"/>
      <c r="TXN68" s="20"/>
      <c r="TXO68" s="20"/>
      <c r="TXP68" s="20"/>
      <c r="TXQ68" s="20"/>
      <c r="TXR68" s="20"/>
      <c r="TXS68" s="20"/>
      <c r="TXT68" s="20"/>
      <c r="TXU68" s="20"/>
      <c r="TXV68" s="20"/>
      <c r="TXW68" s="20"/>
      <c r="TXX68" s="20"/>
      <c r="TXY68" s="20"/>
      <c r="TXZ68" s="20"/>
      <c r="TYA68" s="20"/>
      <c r="TYB68" s="20"/>
      <c r="TYC68" s="20"/>
      <c r="TYD68" s="20"/>
      <c r="TYE68" s="20"/>
      <c r="TYF68" s="20"/>
      <c r="TYG68" s="20"/>
      <c r="TYH68" s="20"/>
      <c r="TYI68" s="20"/>
      <c r="TYJ68" s="20"/>
      <c r="TYK68" s="20"/>
      <c r="TYL68" s="20"/>
      <c r="TYM68" s="20"/>
      <c r="TYN68" s="20"/>
      <c r="TYO68" s="20"/>
      <c r="TYP68" s="20"/>
      <c r="TYQ68" s="20"/>
      <c r="TYR68" s="20"/>
      <c r="TYS68" s="20"/>
      <c r="TYT68" s="20"/>
      <c r="TYU68" s="20"/>
      <c r="TYV68" s="20"/>
      <c r="TYW68" s="20"/>
      <c r="TYX68" s="20"/>
      <c r="TYY68" s="20"/>
      <c r="TYZ68" s="20"/>
      <c r="TZA68" s="20"/>
      <c r="TZB68" s="20"/>
      <c r="TZC68" s="20"/>
      <c r="TZD68" s="20"/>
      <c r="TZE68" s="20"/>
      <c r="TZF68" s="20"/>
      <c r="TZG68" s="20"/>
      <c r="TZH68" s="20"/>
      <c r="TZI68" s="20"/>
      <c r="TZJ68" s="20"/>
      <c r="TZK68" s="20"/>
      <c r="TZL68" s="20"/>
      <c r="TZM68" s="20"/>
      <c r="TZN68" s="20"/>
      <c r="TZO68" s="20"/>
      <c r="TZP68" s="20"/>
      <c r="TZQ68" s="20"/>
      <c r="TZR68" s="20"/>
      <c r="TZS68" s="20"/>
      <c r="TZT68" s="20"/>
      <c r="TZU68" s="20"/>
      <c r="TZV68" s="20"/>
      <c r="TZW68" s="20"/>
      <c r="TZX68" s="20"/>
      <c r="TZY68" s="20"/>
      <c r="TZZ68" s="20"/>
      <c r="UAA68" s="20"/>
      <c r="UAB68" s="20"/>
      <c r="UAC68" s="20"/>
      <c r="UAD68" s="20"/>
      <c r="UAE68" s="20"/>
      <c r="UAF68" s="20"/>
      <c r="UAG68" s="20"/>
      <c r="UAH68" s="20"/>
      <c r="UAI68" s="20"/>
      <c r="UAJ68" s="20"/>
      <c r="UAK68" s="20"/>
      <c r="UAL68" s="20"/>
      <c r="UAM68" s="20"/>
      <c r="UAN68" s="20"/>
      <c r="UAO68" s="20"/>
      <c r="UAP68" s="20"/>
      <c r="UAQ68" s="20"/>
      <c r="UAR68" s="20"/>
      <c r="UAS68" s="20"/>
      <c r="UAT68" s="20"/>
      <c r="UAU68" s="20"/>
      <c r="UAV68" s="20"/>
      <c r="UAW68" s="20"/>
      <c r="UAX68" s="20"/>
      <c r="UAY68" s="20"/>
      <c r="UAZ68" s="20"/>
      <c r="UBA68" s="20"/>
      <c r="UBB68" s="20"/>
      <c r="UBC68" s="20"/>
      <c r="UBD68" s="20"/>
      <c r="UBE68" s="20"/>
      <c r="UBF68" s="20"/>
      <c r="UBG68" s="20"/>
      <c r="UBH68" s="20"/>
      <c r="UBI68" s="20"/>
      <c r="UBJ68" s="20"/>
      <c r="UBK68" s="20"/>
      <c r="UBL68" s="20"/>
      <c r="UBM68" s="20"/>
      <c r="UBN68" s="20"/>
      <c r="UBO68" s="20"/>
      <c r="UBP68" s="20"/>
      <c r="UBQ68" s="20"/>
      <c r="UBR68" s="20"/>
      <c r="UBS68" s="20"/>
      <c r="UBT68" s="20"/>
      <c r="UBU68" s="20"/>
      <c r="UBV68" s="20"/>
      <c r="UBW68" s="20"/>
      <c r="UBX68" s="20"/>
      <c r="UBY68" s="20"/>
      <c r="UBZ68" s="20"/>
      <c r="UCA68" s="20"/>
      <c r="UCB68" s="20"/>
      <c r="UCC68" s="20"/>
      <c r="UCD68" s="20"/>
      <c r="UCE68" s="20"/>
      <c r="UCF68" s="20"/>
      <c r="UCG68" s="20"/>
      <c r="UCH68" s="20"/>
      <c r="UCI68" s="20"/>
      <c r="UCJ68" s="20"/>
      <c r="UCK68" s="20"/>
      <c r="UCL68" s="20"/>
      <c r="UCM68" s="20"/>
      <c r="UCN68" s="20"/>
      <c r="UCO68" s="20"/>
      <c r="UCP68" s="20"/>
      <c r="UCQ68" s="20"/>
      <c r="UCR68" s="20"/>
      <c r="UCS68" s="20"/>
      <c r="UCT68" s="20"/>
      <c r="UCU68" s="20"/>
      <c r="UCV68" s="20"/>
      <c r="UCW68" s="20"/>
      <c r="UCX68" s="20"/>
      <c r="UCY68" s="20"/>
      <c r="UCZ68" s="20"/>
      <c r="UDA68" s="20"/>
      <c r="UDB68" s="20"/>
      <c r="UDC68" s="20"/>
      <c r="UDD68" s="20"/>
      <c r="UDE68" s="20"/>
      <c r="UDF68" s="20"/>
      <c r="UDG68" s="20"/>
      <c r="UDH68" s="20"/>
      <c r="UDI68" s="20"/>
      <c r="UDJ68" s="20"/>
      <c r="UDK68" s="20"/>
      <c r="UDL68" s="20"/>
      <c r="UDM68" s="20"/>
      <c r="UDN68" s="20"/>
      <c r="UDO68" s="20"/>
      <c r="UDP68" s="20"/>
      <c r="UDQ68" s="20"/>
      <c r="UDR68" s="20"/>
      <c r="UDS68" s="20"/>
      <c r="UDT68" s="20"/>
      <c r="UDU68" s="20"/>
      <c r="UDV68" s="20"/>
      <c r="UDW68" s="20"/>
      <c r="UDX68" s="20"/>
      <c r="UDY68" s="20"/>
      <c r="UDZ68" s="20"/>
      <c r="UEA68" s="20"/>
      <c r="UEB68" s="20"/>
      <c r="UEC68" s="20"/>
      <c r="UED68" s="20"/>
      <c r="UEE68" s="20"/>
      <c r="UEF68" s="20"/>
      <c r="UEG68" s="20"/>
      <c r="UEH68" s="20"/>
      <c r="UEI68" s="20"/>
      <c r="UEJ68" s="20"/>
      <c r="UEK68" s="20"/>
      <c r="UEL68" s="20"/>
      <c r="UEM68" s="20"/>
      <c r="UEN68" s="20"/>
      <c r="UEO68" s="20"/>
      <c r="UEP68" s="20"/>
      <c r="UEQ68" s="20"/>
      <c r="UER68" s="20"/>
      <c r="UES68" s="20"/>
      <c r="UET68" s="20"/>
      <c r="UEU68" s="20"/>
      <c r="UEV68" s="20"/>
      <c r="UEW68" s="20"/>
      <c r="UEX68" s="20"/>
      <c r="UEY68" s="20"/>
      <c r="UEZ68" s="20"/>
      <c r="UFA68" s="20"/>
      <c r="UFB68" s="20"/>
      <c r="UFC68" s="20"/>
      <c r="UFD68" s="20"/>
      <c r="UFE68" s="20"/>
      <c r="UFF68" s="20"/>
      <c r="UFG68" s="20"/>
      <c r="UFH68" s="20"/>
      <c r="UFI68" s="20"/>
      <c r="UFJ68" s="20"/>
      <c r="UFK68" s="20"/>
      <c r="UFL68" s="20"/>
      <c r="UFM68" s="20"/>
      <c r="UFN68" s="20"/>
      <c r="UFO68" s="20"/>
      <c r="UFP68" s="20"/>
      <c r="UFQ68" s="20"/>
      <c r="UFR68" s="20"/>
      <c r="UFS68" s="20"/>
      <c r="UFT68" s="20"/>
      <c r="UFU68" s="20"/>
      <c r="UFV68" s="20"/>
      <c r="UFW68" s="20"/>
      <c r="UFX68" s="20"/>
      <c r="UFY68" s="20"/>
      <c r="UFZ68" s="20"/>
      <c r="UGA68" s="20"/>
      <c r="UGB68" s="20"/>
      <c r="UGC68" s="20"/>
      <c r="UGD68" s="20"/>
      <c r="UGE68" s="20"/>
      <c r="UGF68" s="20"/>
      <c r="UGG68" s="20"/>
      <c r="UGH68" s="20"/>
      <c r="UGI68" s="20"/>
      <c r="UGJ68" s="20"/>
      <c r="UGK68" s="20"/>
      <c r="UGL68" s="20"/>
      <c r="UGM68" s="20"/>
      <c r="UGN68" s="20"/>
      <c r="UGO68" s="20"/>
      <c r="UGP68" s="20"/>
      <c r="UGQ68" s="20"/>
      <c r="UGR68" s="20"/>
      <c r="UGS68" s="20"/>
      <c r="UGT68" s="20"/>
      <c r="UGU68" s="20"/>
      <c r="UGV68" s="20"/>
      <c r="UGW68" s="20"/>
      <c r="UGX68" s="20"/>
      <c r="UGY68" s="20"/>
      <c r="UGZ68" s="20"/>
      <c r="UHA68" s="20"/>
      <c r="UHB68" s="20"/>
      <c r="UHC68" s="20"/>
      <c r="UHD68" s="20"/>
      <c r="UHE68" s="20"/>
      <c r="UHF68" s="20"/>
      <c r="UHG68" s="20"/>
      <c r="UHH68" s="20"/>
      <c r="UHI68" s="20"/>
      <c r="UHJ68" s="20"/>
      <c r="UHK68" s="20"/>
      <c r="UHL68" s="20"/>
      <c r="UHM68" s="20"/>
      <c r="UHN68" s="20"/>
      <c r="UHO68" s="20"/>
      <c r="UHP68" s="20"/>
      <c r="UHQ68" s="20"/>
      <c r="UHR68" s="20"/>
      <c r="UHS68" s="20"/>
      <c r="UHT68" s="20"/>
      <c r="UHU68" s="20"/>
      <c r="UHV68" s="20"/>
      <c r="UHW68" s="20"/>
      <c r="UHX68" s="20"/>
      <c r="UHY68" s="20"/>
      <c r="UHZ68" s="20"/>
      <c r="UIA68" s="20"/>
      <c r="UIB68" s="20"/>
      <c r="UIC68" s="20"/>
      <c r="UID68" s="20"/>
      <c r="UIE68" s="20"/>
      <c r="UIF68" s="20"/>
      <c r="UIG68" s="20"/>
      <c r="UIH68" s="20"/>
      <c r="UII68" s="20"/>
      <c r="UIJ68" s="20"/>
      <c r="UIK68" s="20"/>
      <c r="UIL68" s="20"/>
      <c r="UIM68" s="20"/>
      <c r="UIN68" s="20"/>
      <c r="UIO68" s="20"/>
      <c r="UIP68" s="20"/>
      <c r="UIQ68" s="20"/>
      <c r="UIR68" s="20"/>
      <c r="UIS68" s="20"/>
      <c r="UIT68" s="20"/>
      <c r="UIU68" s="20"/>
      <c r="UIV68" s="20"/>
      <c r="UIW68" s="20"/>
      <c r="UIX68" s="20"/>
      <c r="UIY68" s="20"/>
      <c r="UIZ68" s="20"/>
      <c r="UJA68" s="20"/>
      <c r="UJB68" s="20"/>
      <c r="UJC68" s="20"/>
      <c r="UJD68" s="20"/>
      <c r="UJE68" s="20"/>
      <c r="UJF68" s="20"/>
      <c r="UJG68" s="20"/>
      <c r="UJH68" s="20"/>
      <c r="UJI68" s="20"/>
      <c r="UJJ68" s="20"/>
      <c r="UJK68" s="20"/>
      <c r="UJL68" s="20"/>
      <c r="UJM68" s="20"/>
      <c r="UJN68" s="20"/>
      <c r="UJO68" s="20"/>
      <c r="UJP68" s="20"/>
      <c r="UJQ68" s="20"/>
      <c r="UJR68" s="20"/>
      <c r="UJS68" s="20"/>
      <c r="UJT68" s="20"/>
      <c r="UJU68" s="20"/>
      <c r="UJV68" s="20"/>
      <c r="UJW68" s="20"/>
      <c r="UJX68" s="20"/>
      <c r="UJY68" s="20"/>
      <c r="UJZ68" s="20"/>
      <c r="UKA68" s="20"/>
      <c r="UKB68" s="20"/>
      <c r="UKC68" s="20"/>
      <c r="UKD68" s="20"/>
      <c r="UKE68" s="20"/>
      <c r="UKF68" s="20"/>
      <c r="UKG68" s="20"/>
      <c r="UKH68" s="20"/>
      <c r="UKI68" s="20"/>
      <c r="UKJ68" s="20"/>
      <c r="UKK68" s="20"/>
      <c r="UKL68" s="20"/>
      <c r="UKM68" s="20"/>
      <c r="UKN68" s="20"/>
      <c r="UKO68" s="20"/>
      <c r="UKP68" s="20"/>
      <c r="UKQ68" s="20"/>
      <c r="UKR68" s="20"/>
      <c r="UKS68" s="20"/>
      <c r="UKT68" s="20"/>
      <c r="UKU68" s="20"/>
      <c r="UKV68" s="20"/>
      <c r="UKW68" s="20"/>
      <c r="UKX68" s="20"/>
      <c r="UKY68" s="20"/>
      <c r="UKZ68" s="20"/>
      <c r="ULA68" s="20"/>
      <c r="ULB68" s="20"/>
      <c r="ULC68" s="20"/>
      <c r="ULD68" s="20"/>
      <c r="ULE68" s="20"/>
      <c r="ULF68" s="20"/>
      <c r="ULG68" s="20"/>
      <c r="ULH68" s="20"/>
      <c r="ULI68" s="20"/>
      <c r="ULJ68" s="20"/>
      <c r="ULK68" s="20"/>
      <c r="ULL68" s="20"/>
      <c r="ULM68" s="20"/>
      <c r="ULN68" s="20"/>
      <c r="ULO68" s="20"/>
      <c r="ULP68" s="20"/>
      <c r="ULQ68" s="20"/>
      <c r="ULR68" s="20"/>
      <c r="ULS68" s="20"/>
      <c r="ULT68" s="20"/>
      <c r="ULU68" s="20"/>
      <c r="ULV68" s="20"/>
      <c r="ULW68" s="20"/>
      <c r="ULX68" s="20"/>
      <c r="ULY68" s="20"/>
      <c r="ULZ68" s="20"/>
      <c r="UMA68" s="20"/>
      <c r="UMB68" s="20"/>
      <c r="UMC68" s="20"/>
      <c r="UMD68" s="20"/>
      <c r="UME68" s="20"/>
      <c r="UMF68" s="20"/>
      <c r="UMG68" s="20"/>
      <c r="UMH68" s="20"/>
      <c r="UMI68" s="20"/>
      <c r="UMJ68" s="20"/>
      <c r="UMK68" s="20"/>
      <c r="UML68" s="20"/>
      <c r="UMM68" s="20"/>
      <c r="UMN68" s="20"/>
      <c r="UMO68" s="20"/>
      <c r="UMP68" s="20"/>
      <c r="UMQ68" s="20"/>
      <c r="UMR68" s="20"/>
      <c r="UMS68" s="20"/>
      <c r="UMT68" s="20"/>
      <c r="UMU68" s="20"/>
      <c r="UMV68" s="20"/>
      <c r="UMW68" s="20"/>
      <c r="UMX68" s="20"/>
      <c r="UMY68" s="20"/>
      <c r="UMZ68" s="20"/>
      <c r="UNA68" s="20"/>
      <c r="UNB68" s="20"/>
      <c r="UNC68" s="20"/>
      <c r="UND68" s="20"/>
      <c r="UNE68" s="20"/>
      <c r="UNF68" s="20"/>
      <c r="UNG68" s="20"/>
      <c r="UNH68" s="20"/>
      <c r="UNI68" s="20"/>
      <c r="UNJ68" s="20"/>
      <c r="UNK68" s="20"/>
      <c r="UNL68" s="20"/>
      <c r="UNM68" s="20"/>
      <c r="UNN68" s="20"/>
      <c r="UNO68" s="20"/>
      <c r="UNP68" s="20"/>
      <c r="UNQ68" s="20"/>
      <c r="UNR68" s="20"/>
      <c r="UNS68" s="20"/>
      <c r="UNT68" s="20"/>
      <c r="UNU68" s="20"/>
      <c r="UNV68" s="20"/>
      <c r="UNW68" s="20"/>
      <c r="UNX68" s="20"/>
      <c r="UNY68" s="20"/>
      <c r="UNZ68" s="20"/>
      <c r="UOA68" s="20"/>
      <c r="UOB68" s="20"/>
      <c r="UOC68" s="20"/>
      <c r="UOD68" s="20"/>
      <c r="UOE68" s="20"/>
      <c r="UOF68" s="20"/>
      <c r="UOG68" s="20"/>
      <c r="UOH68" s="20"/>
      <c r="UOI68" s="20"/>
      <c r="UOJ68" s="20"/>
      <c r="UOK68" s="20"/>
      <c r="UOL68" s="20"/>
      <c r="UOM68" s="20"/>
      <c r="UON68" s="20"/>
      <c r="UOO68" s="20"/>
      <c r="UOP68" s="20"/>
      <c r="UOQ68" s="20"/>
      <c r="UOR68" s="20"/>
      <c r="UOS68" s="20"/>
      <c r="UOT68" s="20"/>
      <c r="UOU68" s="20"/>
      <c r="UOV68" s="20"/>
      <c r="UOW68" s="20"/>
      <c r="UOX68" s="20"/>
      <c r="UOY68" s="20"/>
      <c r="UOZ68" s="20"/>
      <c r="UPA68" s="20"/>
      <c r="UPB68" s="20"/>
      <c r="UPC68" s="20"/>
      <c r="UPD68" s="20"/>
      <c r="UPE68" s="20"/>
      <c r="UPF68" s="20"/>
      <c r="UPG68" s="20"/>
      <c r="UPH68" s="20"/>
      <c r="UPI68" s="20"/>
      <c r="UPJ68" s="20"/>
      <c r="UPK68" s="20"/>
      <c r="UPL68" s="20"/>
      <c r="UPM68" s="20"/>
      <c r="UPN68" s="20"/>
      <c r="UPO68" s="20"/>
      <c r="UPP68" s="20"/>
      <c r="UPQ68" s="20"/>
      <c r="UPR68" s="20"/>
      <c r="UPS68" s="20"/>
      <c r="UPT68" s="20"/>
      <c r="UPU68" s="20"/>
      <c r="UPV68" s="20"/>
      <c r="UPW68" s="20"/>
      <c r="UPX68" s="20"/>
      <c r="UPY68" s="20"/>
      <c r="UPZ68" s="20"/>
      <c r="UQA68" s="20"/>
      <c r="UQB68" s="20"/>
      <c r="UQC68" s="20"/>
      <c r="UQD68" s="20"/>
      <c r="UQE68" s="20"/>
      <c r="UQF68" s="20"/>
      <c r="UQG68" s="20"/>
      <c r="UQH68" s="20"/>
      <c r="UQI68" s="20"/>
      <c r="UQJ68" s="20"/>
      <c r="UQK68" s="20"/>
      <c r="UQL68" s="20"/>
      <c r="UQM68" s="20"/>
      <c r="UQN68" s="20"/>
      <c r="UQO68" s="20"/>
      <c r="UQP68" s="20"/>
      <c r="UQQ68" s="20"/>
      <c r="UQR68" s="20"/>
      <c r="UQS68" s="20"/>
      <c r="UQT68" s="20"/>
      <c r="UQU68" s="20"/>
      <c r="UQV68" s="20"/>
      <c r="UQW68" s="20"/>
      <c r="UQX68" s="20"/>
      <c r="UQY68" s="20"/>
      <c r="UQZ68" s="20"/>
      <c r="URA68" s="20"/>
      <c r="URB68" s="20"/>
      <c r="URC68" s="20"/>
      <c r="URD68" s="20"/>
      <c r="URE68" s="20"/>
      <c r="URF68" s="20"/>
      <c r="URG68" s="20"/>
      <c r="URH68" s="20"/>
      <c r="URI68" s="20"/>
      <c r="URJ68" s="20"/>
      <c r="URK68" s="20"/>
      <c r="URL68" s="20"/>
      <c r="URM68" s="20"/>
      <c r="URN68" s="20"/>
      <c r="URO68" s="20"/>
      <c r="URP68" s="20"/>
      <c r="URQ68" s="20"/>
      <c r="URR68" s="20"/>
      <c r="URS68" s="20"/>
      <c r="URT68" s="20"/>
      <c r="URU68" s="20"/>
      <c r="URV68" s="20"/>
      <c r="URW68" s="20"/>
      <c r="URX68" s="20"/>
      <c r="URY68" s="20"/>
      <c r="URZ68" s="20"/>
      <c r="USA68" s="20"/>
      <c r="USB68" s="20"/>
      <c r="USC68" s="20"/>
      <c r="USD68" s="20"/>
      <c r="USE68" s="20"/>
      <c r="USF68" s="20"/>
      <c r="USG68" s="20"/>
      <c r="USH68" s="20"/>
      <c r="USI68" s="20"/>
      <c r="USJ68" s="20"/>
      <c r="USK68" s="20"/>
      <c r="USL68" s="20"/>
      <c r="USM68" s="20"/>
      <c r="USN68" s="20"/>
      <c r="USO68" s="20"/>
      <c r="USP68" s="20"/>
      <c r="USQ68" s="20"/>
      <c r="USR68" s="20"/>
      <c r="USS68" s="20"/>
      <c r="UST68" s="20"/>
      <c r="USU68" s="20"/>
      <c r="USV68" s="20"/>
      <c r="USW68" s="20"/>
      <c r="USX68" s="20"/>
      <c r="USY68" s="20"/>
      <c r="USZ68" s="20"/>
      <c r="UTA68" s="20"/>
      <c r="UTB68" s="20"/>
      <c r="UTC68" s="20"/>
      <c r="UTD68" s="20"/>
      <c r="UTE68" s="20"/>
      <c r="UTF68" s="20"/>
      <c r="UTG68" s="20"/>
      <c r="UTH68" s="20"/>
      <c r="UTI68" s="20"/>
      <c r="UTJ68" s="20"/>
      <c r="UTK68" s="20"/>
      <c r="UTL68" s="20"/>
      <c r="UTM68" s="20"/>
      <c r="UTN68" s="20"/>
      <c r="UTO68" s="20"/>
      <c r="UTP68" s="20"/>
      <c r="UTQ68" s="20"/>
      <c r="UTR68" s="20"/>
      <c r="UTS68" s="20"/>
      <c r="UTT68" s="20"/>
      <c r="UTU68" s="20"/>
      <c r="UTV68" s="20"/>
      <c r="UTW68" s="20"/>
      <c r="UTX68" s="20"/>
      <c r="UTY68" s="20"/>
      <c r="UTZ68" s="20"/>
      <c r="UUA68" s="20"/>
      <c r="UUB68" s="20"/>
      <c r="UUC68" s="20"/>
      <c r="UUD68" s="20"/>
      <c r="UUE68" s="20"/>
      <c r="UUF68" s="20"/>
      <c r="UUG68" s="20"/>
      <c r="UUH68" s="20"/>
      <c r="UUI68" s="20"/>
      <c r="UUJ68" s="20"/>
      <c r="UUK68" s="20"/>
      <c r="UUL68" s="20"/>
      <c r="UUM68" s="20"/>
      <c r="UUN68" s="20"/>
      <c r="UUO68" s="20"/>
      <c r="UUP68" s="20"/>
      <c r="UUQ68" s="20"/>
      <c r="UUR68" s="20"/>
      <c r="UUS68" s="20"/>
      <c r="UUT68" s="20"/>
      <c r="UUU68" s="20"/>
      <c r="UUV68" s="20"/>
      <c r="UUW68" s="20"/>
      <c r="UUX68" s="20"/>
      <c r="UUY68" s="20"/>
      <c r="UUZ68" s="20"/>
      <c r="UVA68" s="20"/>
      <c r="UVB68" s="20"/>
      <c r="UVC68" s="20"/>
      <c r="UVD68" s="20"/>
      <c r="UVE68" s="20"/>
      <c r="UVF68" s="20"/>
      <c r="UVG68" s="20"/>
      <c r="UVH68" s="20"/>
      <c r="UVI68" s="20"/>
      <c r="UVJ68" s="20"/>
      <c r="UVK68" s="20"/>
      <c r="UVL68" s="20"/>
      <c r="UVM68" s="20"/>
      <c r="UVN68" s="20"/>
      <c r="UVO68" s="20"/>
      <c r="UVP68" s="20"/>
      <c r="UVQ68" s="20"/>
      <c r="UVR68" s="20"/>
      <c r="UVS68" s="20"/>
      <c r="UVT68" s="20"/>
      <c r="UVU68" s="20"/>
      <c r="UVV68" s="20"/>
      <c r="UVW68" s="20"/>
      <c r="UVX68" s="20"/>
      <c r="UVY68" s="20"/>
      <c r="UVZ68" s="20"/>
      <c r="UWA68" s="20"/>
      <c r="UWB68" s="20"/>
      <c r="UWC68" s="20"/>
      <c r="UWD68" s="20"/>
      <c r="UWE68" s="20"/>
      <c r="UWF68" s="20"/>
      <c r="UWG68" s="20"/>
      <c r="UWH68" s="20"/>
      <c r="UWI68" s="20"/>
      <c r="UWJ68" s="20"/>
      <c r="UWK68" s="20"/>
      <c r="UWL68" s="20"/>
      <c r="UWM68" s="20"/>
      <c r="UWN68" s="20"/>
      <c r="UWO68" s="20"/>
      <c r="UWP68" s="20"/>
      <c r="UWQ68" s="20"/>
      <c r="UWR68" s="20"/>
      <c r="UWS68" s="20"/>
      <c r="UWT68" s="20"/>
      <c r="UWU68" s="20"/>
      <c r="UWV68" s="20"/>
      <c r="UWW68" s="20"/>
      <c r="UWX68" s="20"/>
      <c r="UWY68" s="20"/>
      <c r="UWZ68" s="20"/>
      <c r="UXA68" s="20"/>
      <c r="UXB68" s="20"/>
      <c r="UXC68" s="20"/>
      <c r="UXD68" s="20"/>
      <c r="UXE68" s="20"/>
      <c r="UXF68" s="20"/>
      <c r="UXG68" s="20"/>
      <c r="UXH68" s="20"/>
      <c r="UXI68" s="20"/>
      <c r="UXJ68" s="20"/>
      <c r="UXK68" s="20"/>
      <c r="UXL68" s="20"/>
      <c r="UXM68" s="20"/>
      <c r="UXN68" s="20"/>
      <c r="UXO68" s="20"/>
      <c r="UXP68" s="20"/>
      <c r="UXQ68" s="20"/>
      <c r="UXR68" s="20"/>
      <c r="UXS68" s="20"/>
      <c r="UXT68" s="20"/>
      <c r="UXU68" s="20"/>
      <c r="UXV68" s="20"/>
      <c r="UXW68" s="20"/>
      <c r="UXX68" s="20"/>
      <c r="UXY68" s="20"/>
      <c r="UXZ68" s="20"/>
      <c r="UYA68" s="20"/>
      <c r="UYB68" s="20"/>
      <c r="UYC68" s="20"/>
      <c r="UYD68" s="20"/>
      <c r="UYE68" s="20"/>
      <c r="UYF68" s="20"/>
      <c r="UYG68" s="20"/>
      <c r="UYH68" s="20"/>
      <c r="UYI68" s="20"/>
      <c r="UYJ68" s="20"/>
      <c r="UYK68" s="20"/>
      <c r="UYL68" s="20"/>
      <c r="UYM68" s="20"/>
      <c r="UYN68" s="20"/>
      <c r="UYO68" s="20"/>
      <c r="UYP68" s="20"/>
      <c r="UYQ68" s="20"/>
      <c r="UYR68" s="20"/>
      <c r="UYS68" s="20"/>
      <c r="UYT68" s="20"/>
      <c r="UYU68" s="20"/>
      <c r="UYV68" s="20"/>
      <c r="UYW68" s="20"/>
      <c r="UYX68" s="20"/>
      <c r="UYY68" s="20"/>
      <c r="UYZ68" s="20"/>
      <c r="UZA68" s="20"/>
      <c r="UZB68" s="20"/>
      <c r="UZC68" s="20"/>
      <c r="UZD68" s="20"/>
      <c r="UZE68" s="20"/>
      <c r="UZF68" s="20"/>
      <c r="UZG68" s="20"/>
      <c r="UZH68" s="20"/>
      <c r="UZI68" s="20"/>
      <c r="UZJ68" s="20"/>
      <c r="UZK68" s="20"/>
      <c r="UZL68" s="20"/>
      <c r="UZM68" s="20"/>
      <c r="UZN68" s="20"/>
      <c r="UZO68" s="20"/>
      <c r="UZP68" s="20"/>
      <c r="UZQ68" s="20"/>
      <c r="UZR68" s="20"/>
      <c r="UZS68" s="20"/>
      <c r="UZT68" s="20"/>
      <c r="UZU68" s="20"/>
      <c r="UZV68" s="20"/>
      <c r="UZW68" s="20"/>
      <c r="UZX68" s="20"/>
      <c r="UZY68" s="20"/>
      <c r="UZZ68" s="20"/>
      <c r="VAA68" s="20"/>
      <c r="VAB68" s="20"/>
      <c r="VAC68" s="20"/>
      <c r="VAD68" s="20"/>
      <c r="VAE68" s="20"/>
      <c r="VAF68" s="20"/>
      <c r="VAG68" s="20"/>
      <c r="VAH68" s="20"/>
      <c r="VAI68" s="20"/>
      <c r="VAJ68" s="20"/>
      <c r="VAK68" s="20"/>
      <c r="VAL68" s="20"/>
      <c r="VAM68" s="20"/>
      <c r="VAN68" s="20"/>
      <c r="VAO68" s="20"/>
      <c r="VAP68" s="20"/>
      <c r="VAQ68" s="20"/>
      <c r="VAR68" s="20"/>
      <c r="VAS68" s="20"/>
      <c r="VAT68" s="20"/>
      <c r="VAU68" s="20"/>
      <c r="VAV68" s="20"/>
      <c r="VAW68" s="20"/>
      <c r="VAX68" s="20"/>
      <c r="VAY68" s="20"/>
      <c r="VAZ68" s="20"/>
      <c r="VBA68" s="20"/>
      <c r="VBB68" s="20"/>
      <c r="VBC68" s="20"/>
      <c r="VBD68" s="20"/>
      <c r="VBE68" s="20"/>
      <c r="VBF68" s="20"/>
      <c r="VBG68" s="20"/>
      <c r="VBH68" s="20"/>
      <c r="VBI68" s="20"/>
      <c r="VBJ68" s="20"/>
      <c r="VBK68" s="20"/>
      <c r="VBL68" s="20"/>
      <c r="VBM68" s="20"/>
      <c r="VBN68" s="20"/>
      <c r="VBO68" s="20"/>
      <c r="VBP68" s="20"/>
      <c r="VBQ68" s="20"/>
      <c r="VBR68" s="20"/>
      <c r="VBS68" s="20"/>
      <c r="VBT68" s="20"/>
      <c r="VBU68" s="20"/>
      <c r="VBV68" s="20"/>
      <c r="VBW68" s="20"/>
      <c r="VBX68" s="20"/>
      <c r="VBY68" s="20"/>
      <c r="VBZ68" s="20"/>
      <c r="VCA68" s="20"/>
      <c r="VCB68" s="20"/>
      <c r="VCC68" s="20"/>
      <c r="VCD68" s="20"/>
      <c r="VCE68" s="20"/>
      <c r="VCF68" s="20"/>
      <c r="VCG68" s="20"/>
      <c r="VCH68" s="20"/>
      <c r="VCI68" s="20"/>
      <c r="VCJ68" s="20"/>
      <c r="VCK68" s="20"/>
      <c r="VCL68" s="20"/>
      <c r="VCM68" s="20"/>
      <c r="VCN68" s="20"/>
      <c r="VCO68" s="20"/>
      <c r="VCP68" s="20"/>
      <c r="VCQ68" s="20"/>
      <c r="VCR68" s="20"/>
      <c r="VCS68" s="20"/>
      <c r="VCT68" s="20"/>
      <c r="VCU68" s="20"/>
      <c r="VCV68" s="20"/>
      <c r="VCW68" s="20"/>
      <c r="VCX68" s="20"/>
      <c r="VCY68" s="20"/>
      <c r="VCZ68" s="20"/>
      <c r="VDA68" s="20"/>
      <c r="VDB68" s="20"/>
      <c r="VDC68" s="20"/>
      <c r="VDD68" s="20"/>
      <c r="VDE68" s="20"/>
      <c r="VDF68" s="20"/>
      <c r="VDG68" s="20"/>
      <c r="VDH68" s="20"/>
      <c r="VDI68" s="20"/>
      <c r="VDJ68" s="20"/>
      <c r="VDK68" s="20"/>
      <c r="VDL68" s="20"/>
      <c r="VDM68" s="20"/>
      <c r="VDN68" s="20"/>
      <c r="VDO68" s="20"/>
      <c r="VDP68" s="20"/>
      <c r="VDQ68" s="20"/>
      <c r="VDR68" s="20"/>
      <c r="VDS68" s="20"/>
      <c r="VDT68" s="20"/>
      <c r="VDU68" s="20"/>
      <c r="VDV68" s="20"/>
      <c r="VDW68" s="20"/>
      <c r="VDX68" s="20"/>
      <c r="VDY68" s="20"/>
      <c r="VDZ68" s="20"/>
      <c r="VEA68" s="20"/>
      <c r="VEB68" s="20"/>
      <c r="VEC68" s="20"/>
      <c r="VED68" s="20"/>
      <c r="VEE68" s="20"/>
      <c r="VEF68" s="20"/>
      <c r="VEG68" s="20"/>
      <c r="VEH68" s="20"/>
      <c r="VEI68" s="20"/>
      <c r="VEJ68" s="20"/>
      <c r="VEK68" s="20"/>
      <c r="VEL68" s="20"/>
      <c r="VEM68" s="20"/>
      <c r="VEN68" s="20"/>
      <c r="VEO68" s="20"/>
      <c r="VEP68" s="20"/>
      <c r="VEQ68" s="20"/>
      <c r="VER68" s="20"/>
      <c r="VES68" s="20"/>
      <c r="VET68" s="20"/>
      <c r="VEU68" s="20"/>
      <c r="VEV68" s="20"/>
      <c r="VEW68" s="20"/>
      <c r="VEX68" s="20"/>
      <c r="VEY68" s="20"/>
      <c r="VEZ68" s="20"/>
      <c r="VFA68" s="20"/>
      <c r="VFB68" s="20"/>
      <c r="VFC68" s="20"/>
      <c r="VFD68" s="20"/>
      <c r="VFE68" s="20"/>
      <c r="VFF68" s="20"/>
      <c r="VFG68" s="20"/>
      <c r="VFH68" s="20"/>
      <c r="VFI68" s="20"/>
      <c r="VFJ68" s="20"/>
      <c r="VFK68" s="20"/>
      <c r="VFL68" s="20"/>
      <c r="VFM68" s="20"/>
      <c r="VFN68" s="20"/>
      <c r="VFO68" s="20"/>
      <c r="VFP68" s="20"/>
      <c r="VFQ68" s="20"/>
      <c r="VFR68" s="20"/>
      <c r="VFS68" s="20"/>
      <c r="VFT68" s="20"/>
      <c r="VFU68" s="20"/>
      <c r="VFV68" s="20"/>
      <c r="VFW68" s="20"/>
      <c r="VFX68" s="20"/>
      <c r="VFY68" s="20"/>
      <c r="VFZ68" s="20"/>
      <c r="VGA68" s="20"/>
      <c r="VGB68" s="20"/>
      <c r="VGC68" s="20"/>
      <c r="VGD68" s="20"/>
      <c r="VGE68" s="20"/>
      <c r="VGF68" s="20"/>
      <c r="VGG68" s="20"/>
      <c r="VGH68" s="20"/>
      <c r="VGI68" s="20"/>
      <c r="VGJ68" s="20"/>
      <c r="VGK68" s="20"/>
      <c r="VGL68" s="20"/>
      <c r="VGM68" s="20"/>
      <c r="VGN68" s="20"/>
      <c r="VGO68" s="20"/>
      <c r="VGP68" s="20"/>
      <c r="VGQ68" s="20"/>
      <c r="VGR68" s="20"/>
      <c r="VGS68" s="20"/>
      <c r="VGT68" s="20"/>
      <c r="VGU68" s="20"/>
      <c r="VGV68" s="20"/>
      <c r="VGW68" s="20"/>
      <c r="VGX68" s="20"/>
      <c r="VGY68" s="20"/>
      <c r="VGZ68" s="20"/>
      <c r="VHA68" s="20"/>
      <c r="VHB68" s="20"/>
      <c r="VHC68" s="20"/>
      <c r="VHD68" s="20"/>
      <c r="VHE68" s="20"/>
      <c r="VHF68" s="20"/>
      <c r="VHG68" s="20"/>
      <c r="VHH68" s="20"/>
      <c r="VHI68" s="20"/>
      <c r="VHJ68" s="20"/>
      <c r="VHK68" s="20"/>
      <c r="VHL68" s="20"/>
      <c r="VHM68" s="20"/>
      <c r="VHN68" s="20"/>
      <c r="VHO68" s="20"/>
      <c r="VHP68" s="20"/>
      <c r="VHQ68" s="20"/>
      <c r="VHR68" s="20"/>
      <c r="VHS68" s="20"/>
      <c r="VHT68" s="20"/>
      <c r="VHU68" s="20"/>
      <c r="VHV68" s="20"/>
      <c r="VHW68" s="20"/>
      <c r="VHX68" s="20"/>
      <c r="VHY68" s="20"/>
      <c r="VHZ68" s="20"/>
      <c r="VIA68" s="20"/>
      <c r="VIB68" s="20"/>
      <c r="VIC68" s="20"/>
      <c r="VID68" s="20"/>
      <c r="VIE68" s="20"/>
      <c r="VIF68" s="20"/>
      <c r="VIG68" s="20"/>
      <c r="VIH68" s="20"/>
      <c r="VII68" s="20"/>
      <c r="VIJ68" s="20"/>
      <c r="VIK68" s="20"/>
      <c r="VIL68" s="20"/>
      <c r="VIM68" s="20"/>
      <c r="VIN68" s="20"/>
      <c r="VIO68" s="20"/>
      <c r="VIP68" s="20"/>
      <c r="VIQ68" s="20"/>
      <c r="VIR68" s="20"/>
      <c r="VIS68" s="20"/>
      <c r="VIT68" s="20"/>
      <c r="VIU68" s="20"/>
      <c r="VIV68" s="20"/>
      <c r="VIW68" s="20"/>
      <c r="VIX68" s="20"/>
      <c r="VIY68" s="20"/>
      <c r="VIZ68" s="20"/>
      <c r="VJA68" s="20"/>
      <c r="VJB68" s="20"/>
      <c r="VJC68" s="20"/>
      <c r="VJD68" s="20"/>
      <c r="VJE68" s="20"/>
      <c r="VJF68" s="20"/>
      <c r="VJG68" s="20"/>
      <c r="VJH68" s="20"/>
      <c r="VJI68" s="20"/>
      <c r="VJJ68" s="20"/>
      <c r="VJK68" s="20"/>
      <c r="VJL68" s="20"/>
      <c r="VJM68" s="20"/>
      <c r="VJN68" s="20"/>
      <c r="VJO68" s="20"/>
      <c r="VJP68" s="20"/>
      <c r="VJQ68" s="20"/>
      <c r="VJR68" s="20"/>
      <c r="VJS68" s="20"/>
      <c r="VJT68" s="20"/>
      <c r="VJU68" s="20"/>
      <c r="VJV68" s="20"/>
      <c r="VJW68" s="20"/>
      <c r="VJX68" s="20"/>
      <c r="VJY68" s="20"/>
      <c r="VJZ68" s="20"/>
      <c r="VKA68" s="20"/>
      <c r="VKB68" s="20"/>
      <c r="VKC68" s="20"/>
      <c r="VKD68" s="20"/>
      <c r="VKE68" s="20"/>
      <c r="VKF68" s="20"/>
      <c r="VKG68" s="20"/>
      <c r="VKH68" s="20"/>
      <c r="VKI68" s="20"/>
      <c r="VKJ68" s="20"/>
      <c r="VKK68" s="20"/>
      <c r="VKL68" s="20"/>
      <c r="VKM68" s="20"/>
      <c r="VKN68" s="20"/>
      <c r="VKO68" s="20"/>
      <c r="VKP68" s="20"/>
      <c r="VKQ68" s="20"/>
      <c r="VKR68" s="20"/>
      <c r="VKS68" s="20"/>
      <c r="VKT68" s="20"/>
      <c r="VKU68" s="20"/>
      <c r="VKV68" s="20"/>
      <c r="VKW68" s="20"/>
      <c r="VKX68" s="20"/>
      <c r="VKY68" s="20"/>
      <c r="VKZ68" s="20"/>
      <c r="VLA68" s="20"/>
      <c r="VLB68" s="20"/>
      <c r="VLC68" s="20"/>
      <c r="VLD68" s="20"/>
      <c r="VLE68" s="20"/>
      <c r="VLF68" s="20"/>
      <c r="VLG68" s="20"/>
      <c r="VLH68" s="20"/>
      <c r="VLI68" s="20"/>
      <c r="VLJ68" s="20"/>
      <c r="VLK68" s="20"/>
      <c r="VLL68" s="20"/>
      <c r="VLM68" s="20"/>
      <c r="VLN68" s="20"/>
      <c r="VLO68" s="20"/>
      <c r="VLP68" s="20"/>
      <c r="VLQ68" s="20"/>
      <c r="VLR68" s="20"/>
      <c r="VLS68" s="20"/>
      <c r="VLT68" s="20"/>
      <c r="VLU68" s="20"/>
      <c r="VLV68" s="20"/>
      <c r="VLW68" s="20"/>
      <c r="VLX68" s="20"/>
      <c r="VLY68" s="20"/>
      <c r="VLZ68" s="20"/>
      <c r="VMA68" s="20"/>
      <c r="VMB68" s="20"/>
      <c r="VMC68" s="20"/>
      <c r="VMD68" s="20"/>
      <c r="VME68" s="20"/>
      <c r="VMF68" s="20"/>
      <c r="VMG68" s="20"/>
      <c r="VMH68" s="20"/>
      <c r="VMI68" s="20"/>
      <c r="VMJ68" s="20"/>
      <c r="VMK68" s="20"/>
      <c r="VML68" s="20"/>
      <c r="VMM68" s="20"/>
      <c r="VMN68" s="20"/>
      <c r="VMO68" s="20"/>
      <c r="VMP68" s="20"/>
      <c r="VMQ68" s="20"/>
      <c r="VMR68" s="20"/>
      <c r="VMS68" s="20"/>
      <c r="VMT68" s="20"/>
      <c r="VMU68" s="20"/>
      <c r="VMV68" s="20"/>
      <c r="VMW68" s="20"/>
      <c r="VMX68" s="20"/>
      <c r="VMY68" s="20"/>
      <c r="VMZ68" s="20"/>
      <c r="VNA68" s="20"/>
      <c r="VNB68" s="20"/>
      <c r="VNC68" s="20"/>
      <c r="VND68" s="20"/>
      <c r="VNE68" s="20"/>
      <c r="VNF68" s="20"/>
      <c r="VNG68" s="20"/>
      <c r="VNH68" s="20"/>
      <c r="VNI68" s="20"/>
      <c r="VNJ68" s="20"/>
      <c r="VNK68" s="20"/>
      <c r="VNL68" s="20"/>
      <c r="VNM68" s="20"/>
      <c r="VNN68" s="20"/>
      <c r="VNO68" s="20"/>
      <c r="VNP68" s="20"/>
      <c r="VNQ68" s="20"/>
      <c r="VNR68" s="20"/>
      <c r="VNS68" s="20"/>
      <c r="VNT68" s="20"/>
      <c r="VNU68" s="20"/>
      <c r="VNV68" s="20"/>
      <c r="VNW68" s="20"/>
      <c r="VNX68" s="20"/>
      <c r="VNY68" s="20"/>
      <c r="VNZ68" s="20"/>
      <c r="VOA68" s="20"/>
      <c r="VOB68" s="20"/>
      <c r="VOC68" s="20"/>
      <c r="VOD68" s="20"/>
      <c r="VOE68" s="20"/>
      <c r="VOF68" s="20"/>
      <c r="VOG68" s="20"/>
      <c r="VOH68" s="20"/>
      <c r="VOI68" s="20"/>
      <c r="VOJ68" s="20"/>
      <c r="VOK68" s="20"/>
      <c r="VOL68" s="20"/>
      <c r="VOM68" s="20"/>
      <c r="VON68" s="20"/>
      <c r="VOO68" s="20"/>
      <c r="VOP68" s="20"/>
      <c r="VOQ68" s="20"/>
      <c r="VOR68" s="20"/>
      <c r="VOS68" s="20"/>
      <c r="VOT68" s="20"/>
      <c r="VOU68" s="20"/>
      <c r="VOV68" s="20"/>
      <c r="VOW68" s="20"/>
      <c r="VOX68" s="20"/>
      <c r="VOY68" s="20"/>
      <c r="VOZ68" s="20"/>
      <c r="VPA68" s="20"/>
      <c r="VPB68" s="20"/>
      <c r="VPC68" s="20"/>
      <c r="VPD68" s="20"/>
      <c r="VPE68" s="20"/>
      <c r="VPF68" s="20"/>
      <c r="VPG68" s="20"/>
      <c r="VPH68" s="20"/>
      <c r="VPI68" s="20"/>
      <c r="VPJ68" s="20"/>
      <c r="VPK68" s="20"/>
      <c r="VPL68" s="20"/>
      <c r="VPM68" s="20"/>
      <c r="VPN68" s="20"/>
      <c r="VPO68" s="20"/>
      <c r="VPP68" s="20"/>
      <c r="VPQ68" s="20"/>
      <c r="VPR68" s="20"/>
      <c r="VPS68" s="20"/>
      <c r="VPT68" s="20"/>
      <c r="VPU68" s="20"/>
      <c r="VPV68" s="20"/>
      <c r="VPW68" s="20"/>
      <c r="VPX68" s="20"/>
      <c r="VPY68" s="20"/>
      <c r="VPZ68" s="20"/>
      <c r="VQA68" s="20"/>
      <c r="VQB68" s="20"/>
      <c r="VQC68" s="20"/>
      <c r="VQD68" s="20"/>
      <c r="VQE68" s="20"/>
      <c r="VQF68" s="20"/>
      <c r="VQG68" s="20"/>
      <c r="VQH68" s="20"/>
      <c r="VQI68" s="20"/>
      <c r="VQJ68" s="20"/>
      <c r="VQK68" s="20"/>
      <c r="VQL68" s="20"/>
      <c r="VQM68" s="20"/>
      <c r="VQN68" s="20"/>
      <c r="VQO68" s="20"/>
      <c r="VQP68" s="20"/>
      <c r="VQQ68" s="20"/>
      <c r="VQR68" s="20"/>
      <c r="VQS68" s="20"/>
      <c r="VQT68" s="20"/>
      <c r="VQU68" s="20"/>
      <c r="VQV68" s="20"/>
      <c r="VQW68" s="20"/>
      <c r="VQX68" s="20"/>
      <c r="VQY68" s="20"/>
      <c r="VQZ68" s="20"/>
      <c r="VRA68" s="20"/>
      <c r="VRB68" s="20"/>
      <c r="VRC68" s="20"/>
      <c r="VRD68" s="20"/>
      <c r="VRE68" s="20"/>
      <c r="VRF68" s="20"/>
      <c r="VRG68" s="20"/>
      <c r="VRH68" s="20"/>
      <c r="VRI68" s="20"/>
      <c r="VRJ68" s="20"/>
      <c r="VRK68" s="20"/>
      <c r="VRL68" s="20"/>
      <c r="VRM68" s="20"/>
      <c r="VRN68" s="20"/>
      <c r="VRO68" s="20"/>
      <c r="VRP68" s="20"/>
      <c r="VRQ68" s="20"/>
      <c r="VRR68" s="20"/>
      <c r="VRS68" s="20"/>
      <c r="VRT68" s="20"/>
      <c r="VRU68" s="20"/>
      <c r="VRV68" s="20"/>
      <c r="VRW68" s="20"/>
      <c r="VRX68" s="20"/>
      <c r="VRY68" s="20"/>
      <c r="VRZ68" s="20"/>
      <c r="VSA68" s="20"/>
      <c r="VSB68" s="20"/>
      <c r="VSC68" s="20"/>
      <c r="VSD68" s="20"/>
      <c r="VSE68" s="20"/>
      <c r="VSF68" s="20"/>
      <c r="VSG68" s="20"/>
      <c r="VSH68" s="20"/>
      <c r="VSI68" s="20"/>
      <c r="VSJ68" s="20"/>
      <c r="VSK68" s="20"/>
      <c r="VSL68" s="20"/>
      <c r="VSM68" s="20"/>
      <c r="VSN68" s="20"/>
      <c r="VSO68" s="20"/>
      <c r="VSP68" s="20"/>
      <c r="VSQ68" s="20"/>
      <c r="VSR68" s="20"/>
      <c r="VSS68" s="20"/>
      <c r="VST68" s="20"/>
      <c r="VSU68" s="20"/>
      <c r="VSV68" s="20"/>
      <c r="VSW68" s="20"/>
      <c r="VSX68" s="20"/>
      <c r="VSY68" s="20"/>
      <c r="VSZ68" s="20"/>
      <c r="VTA68" s="20"/>
      <c r="VTB68" s="20"/>
      <c r="VTC68" s="20"/>
      <c r="VTD68" s="20"/>
      <c r="VTE68" s="20"/>
      <c r="VTF68" s="20"/>
      <c r="VTG68" s="20"/>
      <c r="VTH68" s="20"/>
      <c r="VTI68" s="20"/>
      <c r="VTJ68" s="20"/>
      <c r="VTK68" s="20"/>
      <c r="VTL68" s="20"/>
      <c r="VTM68" s="20"/>
      <c r="VTN68" s="20"/>
      <c r="VTO68" s="20"/>
      <c r="VTP68" s="20"/>
      <c r="VTQ68" s="20"/>
      <c r="VTR68" s="20"/>
      <c r="VTS68" s="20"/>
      <c r="VTT68" s="20"/>
      <c r="VTU68" s="20"/>
      <c r="VTV68" s="20"/>
      <c r="VTW68" s="20"/>
      <c r="VTX68" s="20"/>
      <c r="VTY68" s="20"/>
      <c r="VTZ68" s="20"/>
      <c r="VUA68" s="20"/>
      <c r="VUB68" s="20"/>
      <c r="VUC68" s="20"/>
      <c r="VUD68" s="20"/>
      <c r="VUE68" s="20"/>
      <c r="VUF68" s="20"/>
      <c r="VUG68" s="20"/>
      <c r="VUH68" s="20"/>
      <c r="VUI68" s="20"/>
      <c r="VUJ68" s="20"/>
      <c r="VUK68" s="20"/>
      <c r="VUL68" s="20"/>
      <c r="VUM68" s="20"/>
      <c r="VUN68" s="20"/>
      <c r="VUO68" s="20"/>
      <c r="VUP68" s="20"/>
      <c r="VUQ68" s="20"/>
      <c r="VUR68" s="20"/>
      <c r="VUS68" s="20"/>
      <c r="VUT68" s="20"/>
      <c r="VUU68" s="20"/>
      <c r="VUV68" s="20"/>
      <c r="VUW68" s="20"/>
      <c r="VUX68" s="20"/>
      <c r="VUY68" s="20"/>
      <c r="VUZ68" s="20"/>
      <c r="VVA68" s="20"/>
      <c r="VVB68" s="20"/>
      <c r="VVC68" s="20"/>
      <c r="VVD68" s="20"/>
      <c r="VVE68" s="20"/>
      <c r="VVF68" s="20"/>
      <c r="VVG68" s="20"/>
      <c r="VVH68" s="20"/>
      <c r="VVI68" s="20"/>
      <c r="VVJ68" s="20"/>
      <c r="VVK68" s="20"/>
      <c r="VVL68" s="20"/>
      <c r="VVM68" s="20"/>
      <c r="VVN68" s="20"/>
      <c r="VVO68" s="20"/>
      <c r="VVP68" s="20"/>
      <c r="VVQ68" s="20"/>
      <c r="VVR68" s="20"/>
      <c r="VVS68" s="20"/>
      <c r="VVT68" s="20"/>
      <c r="VVU68" s="20"/>
      <c r="VVV68" s="20"/>
      <c r="VVW68" s="20"/>
      <c r="VVX68" s="20"/>
      <c r="VVY68" s="20"/>
      <c r="VVZ68" s="20"/>
      <c r="VWA68" s="20"/>
      <c r="VWB68" s="20"/>
      <c r="VWC68" s="20"/>
      <c r="VWD68" s="20"/>
      <c r="VWE68" s="20"/>
      <c r="VWF68" s="20"/>
      <c r="VWG68" s="20"/>
      <c r="VWH68" s="20"/>
      <c r="VWI68" s="20"/>
      <c r="VWJ68" s="20"/>
      <c r="VWK68" s="20"/>
      <c r="VWL68" s="20"/>
      <c r="VWM68" s="20"/>
      <c r="VWN68" s="20"/>
      <c r="VWO68" s="20"/>
      <c r="VWP68" s="20"/>
      <c r="VWQ68" s="20"/>
      <c r="VWR68" s="20"/>
      <c r="VWS68" s="20"/>
      <c r="VWT68" s="20"/>
      <c r="VWU68" s="20"/>
      <c r="VWV68" s="20"/>
      <c r="VWW68" s="20"/>
      <c r="VWX68" s="20"/>
      <c r="VWY68" s="20"/>
      <c r="VWZ68" s="20"/>
      <c r="VXA68" s="20"/>
      <c r="VXB68" s="20"/>
      <c r="VXC68" s="20"/>
      <c r="VXD68" s="20"/>
      <c r="VXE68" s="20"/>
      <c r="VXF68" s="20"/>
      <c r="VXG68" s="20"/>
      <c r="VXH68" s="20"/>
      <c r="VXI68" s="20"/>
      <c r="VXJ68" s="20"/>
      <c r="VXK68" s="20"/>
      <c r="VXL68" s="20"/>
      <c r="VXM68" s="20"/>
      <c r="VXN68" s="20"/>
      <c r="VXO68" s="20"/>
      <c r="VXP68" s="20"/>
      <c r="VXQ68" s="20"/>
      <c r="VXR68" s="20"/>
      <c r="VXS68" s="20"/>
      <c r="VXT68" s="20"/>
      <c r="VXU68" s="20"/>
      <c r="VXV68" s="20"/>
      <c r="VXW68" s="20"/>
      <c r="VXX68" s="20"/>
      <c r="VXY68" s="20"/>
      <c r="VXZ68" s="20"/>
      <c r="VYA68" s="20"/>
      <c r="VYB68" s="20"/>
      <c r="VYC68" s="20"/>
      <c r="VYD68" s="20"/>
      <c r="VYE68" s="20"/>
      <c r="VYF68" s="20"/>
      <c r="VYG68" s="20"/>
      <c r="VYH68" s="20"/>
      <c r="VYI68" s="20"/>
      <c r="VYJ68" s="20"/>
      <c r="VYK68" s="20"/>
      <c r="VYL68" s="20"/>
      <c r="VYM68" s="20"/>
      <c r="VYN68" s="20"/>
      <c r="VYO68" s="20"/>
      <c r="VYP68" s="20"/>
      <c r="VYQ68" s="20"/>
      <c r="VYR68" s="20"/>
      <c r="VYS68" s="20"/>
      <c r="VYT68" s="20"/>
      <c r="VYU68" s="20"/>
      <c r="VYV68" s="20"/>
      <c r="VYW68" s="20"/>
      <c r="VYX68" s="20"/>
      <c r="VYY68" s="20"/>
      <c r="VYZ68" s="20"/>
      <c r="VZA68" s="20"/>
      <c r="VZB68" s="20"/>
      <c r="VZC68" s="20"/>
      <c r="VZD68" s="20"/>
      <c r="VZE68" s="20"/>
      <c r="VZF68" s="20"/>
      <c r="VZG68" s="20"/>
      <c r="VZH68" s="20"/>
      <c r="VZI68" s="20"/>
      <c r="VZJ68" s="20"/>
      <c r="VZK68" s="20"/>
      <c r="VZL68" s="20"/>
      <c r="VZM68" s="20"/>
      <c r="VZN68" s="20"/>
      <c r="VZO68" s="20"/>
      <c r="VZP68" s="20"/>
      <c r="VZQ68" s="20"/>
      <c r="VZR68" s="20"/>
      <c r="VZS68" s="20"/>
      <c r="VZT68" s="20"/>
      <c r="VZU68" s="20"/>
      <c r="VZV68" s="20"/>
      <c r="VZW68" s="20"/>
      <c r="VZX68" s="20"/>
      <c r="VZY68" s="20"/>
      <c r="VZZ68" s="20"/>
      <c r="WAA68" s="20"/>
      <c r="WAB68" s="20"/>
      <c r="WAC68" s="20"/>
      <c r="WAD68" s="20"/>
      <c r="WAE68" s="20"/>
      <c r="WAF68" s="20"/>
      <c r="WAG68" s="20"/>
      <c r="WAH68" s="20"/>
      <c r="WAI68" s="20"/>
      <c r="WAJ68" s="20"/>
      <c r="WAK68" s="20"/>
      <c r="WAL68" s="20"/>
      <c r="WAM68" s="20"/>
      <c r="WAN68" s="20"/>
      <c r="WAO68" s="20"/>
      <c r="WAP68" s="20"/>
      <c r="WAQ68" s="20"/>
      <c r="WAR68" s="20"/>
      <c r="WAS68" s="20"/>
      <c r="WAT68" s="20"/>
      <c r="WAU68" s="20"/>
      <c r="WAV68" s="20"/>
      <c r="WAW68" s="20"/>
      <c r="WAX68" s="20"/>
      <c r="WAY68" s="20"/>
      <c r="WAZ68" s="20"/>
      <c r="WBA68" s="20"/>
      <c r="WBB68" s="20"/>
      <c r="WBC68" s="20"/>
      <c r="WBD68" s="20"/>
      <c r="WBE68" s="20"/>
      <c r="WBF68" s="20"/>
      <c r="WBG68" s="20"/>
      <c r="WBH68" s="20"/>
      <c r="WBI68" s="20"/>
      <c r="WBJ68" s="20"/>
      <c r="WBK68" s="20"/>
      <c r="WBL68" s="20"/>
      <c r="WBM68" s="20"/>
      <c r="WBN68" s="20"/>
      <c r="WBO68" s="20"/>
      <c r="WBP68" s="20"/>
      <c r="WBQ68" s="20"/>
      <c r="WBR68" s="20"/>
      <c r="WBS68" s="20"/>
      <c r="WBT68" s="20"/>
      <c r="WBU68" s="20"/>
      <c r="WBV68" s="20"/>
      <c r="WBW68" s="20"/>
      <c r="WBX68" s="20"/>
      <c r="WBY68" s="20"/>
      <c r="WBZ68" s="20"/>
      <c r="WCA68" s="20"/>
      <c r="WCB68" s="20"/>
      <c r="WCC68" s="20"/>
      <c r="WCD68" s="20"/>
      <c r="WCE68" s="20"/>
      <c r="WCF68" s="20"/>
      <c r="WCG68" s="20"/>
      <c r="WCH68" s="20"/>
      <c r="WCI68" s="20"/>
      <c r="WCJ68" s="20"/>
      <c r="WCK68" s="20"/>
      <c r="WCL68" s="20"/>
      <c r="WCM68" s="20"/>
      <c r="WCN68" s="20"/>
      <c r="WCO68" s="20"/>
      <c r="WCP68" s="20"/>
      <c r="WCQ68" s="20"/>
      <c r="WCR68" s="20"/>
      <c r="WCS68" s="20"/>
      <c r="WCT68" s="20"/>
      <c r="WCU68" s="20"/>
      <c r="WCV68" s="20"/>
      <c r="WCW68" s="20"/>
      <c r="WCX68" s="20"/>
      <c r="WCY68" s="20"/>
      <c r="WCZ68" s="20"/>
      <c r="WDA68" s="20"/>
      <c r="WDB68" s="20"/>
      <c r="WDC68" s="20"/>
      <c r="WDD68" s="20"/>
      <c r="WDE68" s="20"/>
      <c r="WDF68" s="20"/>
      <c r="WDG68" s="20"/>
      <c r="WDH68" s="20"/>
      <c r="WDI68" s="20"/>
      <c r="WDJ68" s="20"/>
      <c r="WDK68" s="20"/>
      <c r="WDL68" s="20"/>
      <c r="WDM68" s="20"/>
      <c r="WDN68" s="20"/>
      <c r="WDO68" s="20"/>
      <c r="WDP68" s="20"/>
      <c r="WDQ68" s="20"/>
      <c r="WDR68" s="20"/>
      <c r="WDS68" s="20"/>
      <c r="WDT68" s="20"/>
      <c r="WDU68" s="20"/>
      <c r="WDV68" s="20"/>
      <c r="WDW68" s="20"/>
      <c r="WDX68" s="20"/>
      <c r="WDY68" s="20"/>
      <c r="WDZ68" s="20"/>
      <c r="WEA68" s="20"/>
      <c r="WEB68" s="20"/>
      <c r="WEC68" s="20"/>
      <c r="WED68" s="20"/>
      <c r="WEE68" s="20"/>
      <c r="WEF68" s="20"/>
      <c r="WEG68" s="20"/>
      <c r="WEH68" s="20"/>
      <c r="WEI68" s="20"/>
      <c r="WEJ68" s="20"/>
      <c r="WEK68" s="20"/>
      <c r="WEL68" s="20"/>
      <c r="WEM68" s="20"/>
      <c r="WEN68" s="20"/>
      <c r="WEO68" s="20"/>
      <c r="WEP68" s="20"/>
      <c r="WEQ68" s="20"/>
      <c r="WER68" s="20"/>
      <c r="WES68" s="20"/>
      <c r="WET68" s="20"/>
      <c r="WEU68" s="20"/>
      <c r="WEV68" s="20"/>
      <c r="WEW68" s="20"/>
      <c r="WEX68" s="20"/>
      <c r="WEY68" s="20"/>
      <c r="WEZ68" s="20"/>
      <c r="WFA68" s="20"/>
      <c r="WFB68" s="20"/>
      <c r="WFC68" s="20"/>
      <c r="WFD68" s="20"/>
      <c r="WFE68" s="20"/>
      <c r="WFF68" s="20"/>
      <c r="WFG68" s="20"/>
      <c r="WFH68" s="20"/>
      <c r="WFI68" s="20"/>
      <c r="WFJ68" s="20"/>
      <c r="WFK68" s="20"/>
      <c r="WFL68" s="20"/>
      <c r="WFM68" s="20"/>
      <c r="WFN68" s="20"/>
      <c r="WFO68" s="20"/>
      <c r="WFP68" s="20"/>
      <c r="WFQ68" s="20"/>
      <c r="WFR68" s="20"/>
      <c r="WFS68" s="20"/>
      <c r="WFT68" s="20"/>
      <c r="WFU68" s="20"/>
      <c r="WFV68" s="20"/>
      <c r="WFW68" s="20"/>
      <c r="WFX68" s="20"/>
      <c r="WFY68" s="20"/>
      <c r="WFZ68" s="20"/>
      <c r="WGA68" s="20"/>
      <c r="WGB68" s="20"/>
      <c r="WGC68" s="20"/>
      <c r="WGD68" s="20"/>
      <c r="WGE68" s="20"/>
      <c r="WGF68" s="20"/>
      <c r="WGG68" s="20"/>
      <c r="WGH68" s="20"/>
      <c r="WGI68" s="20"/>
      <c r="WGJ68" s="20"/>
      <c r="WGK68" s="20"/>
      <c r="WGL68" s="20"/>
      <c r="WGM68" s="20"/>
      <c r="WGN68" s="20"/>
      <c r="WGO68" s="20"/>
      <c r="WGP68" s="20"/>
      <c r="WGQ68" s="20"/>
      <c r="WGR68" s="20"/>
      <c r="WGS68" s="20"/>
      <c r="WGT68" s="20"/>
      <c r="WGU68" s="20"/>
      <c r="WGV68" s="20"/>
      <c r="WGW68" s="20"/>
      <c r="WGX68" s="20"/>
      <c r="WGY68" s="20"/>
      <c r="WGZ68" s="20"/>
      <c r="WHA68" s="20"/>
      <c r="WHB68" s="20"/>
      <c r="WHC68" s="20"/>
      <c r="WHD68" s="20"/>
      <c r="WHE68" s="20"/>
      <c r="WHF68" s="20"/>
      <c r="WHG68" s="20"/>
      <c r="WHH68" s="20"/>
      <c r="WHI68" s="20"/>
      <c r="WHJ68" s="20"/>
      <c r="WHK68" s="20"/>
      <c r="WHL68" s="20"/>
      <c r="WHM68" s="20"/>
      <c r="WHN68" s="20"/>
      <c r="WHO68" s="20"/>
      <c r="WHP68" s="20"/>
      <c r="WHQ68" s="20"/>
      <c r="WHR68" s="20"/>
      <c r="WHS68" s="20"/>
      <c r="WHT68" s="20"/>
      <c r="WHU68" s="20"/>
      <c r="WHV68" s="20"/>
      <c r="WHW68" s="20"/>
      <c r="WHX68" s="20"/>
      <c r="WHY68" s="20"/>
      <c r="WHZ68" s="20"/>
      <c r="WIA68" s="20"/>
      <c r="WIB68" s="20"/>
      <c r="WIC68" s="20"/>
      <c r="WID68" s="20"/>
      <c r="WIE68" s="20"/>
      <c r="WIF68" s="20"/>
      <c r="WIG68" s="20"/>
      <c r="WIH68" s="20"/>
      <c r="WII68" s="20"/>
      <c r="WIJ68" s="20"/>
      <c r="WIK68" s="20"/>
      <c r="WIL68" s="20"/>
      <c r="WIM68" s="20"/>
      <c r="WIN68" s="20"/>
      <c r="WIO68" s="20"/>
      <c r="WIP68" s="20"/>
      <c r="WIQ68" s="20"/>
      <c r="WIR68" s="20"/>
      <c r="WIS68" s="20"/>
      <c r="WIT68" s="20"/>
      <c r="WIU68" s="20"/>
      <c r="WIV68" s="20"/>
      <c r="WIW68" s="20"/>
      <c r="WIX68" s="20"/>
      <c r="WIY68" s="20"/>
      <c r="WIZ68" s="20"/>
      <c r="WJA68" s="20"/>
      <c r="WJB68" s="20"/>
      <c r="WJC68" s="20"/>
      <c r="WJD68" s="20"/>
      <c r="WJE68" s="20"/>
      <c r="WJF68" s="20"/>
      <c r="WJG68" s="20"/>
      <c r="WJH68" s="20"/>
      <c r="WJI68" s="20"/>
      <c r="WJJ68" s="20"/>
      <c r="WJK68" s="20"/>
      <c r="WJL68" s="20"/>
      <c r="WJM68" s="20"/>
      <c r="WJN68" s="20"/>
      <c r="WJO68" s="20"/>
      <c r="WJP68" s="20"/>
      <c r="WJQ68" s="20"/>
      <c r="WJR68" s="20"/>
      <c r="WJS68" s="20"/>
      <c r="WJT68" s="20"/>
      <c r="WJU68" s="20"/>
      <c r="WJV68" s="20"/>
      <c r="WJW68" s="20"/>
      <c r="WJX68" s="20"/>
      <c r="WJY68" s="20"/>
      <c r="WJZ68" s="20"/>
      <c r="WKA68" s="20"/>
      <c r="WKB68" s="20"/>
      <c r="WKC68" s="20"/>
      <c r="WKD68" s="20"/>
      <c r="WKE68" s="20"/>
      <c r="WKF68" s="20"/>
      <c r="WKG68" s="20"/>
      <c r="WKH68" s="20"/>
      <c r="WKI68" s="20"/>
      <c r="WKJ68" s="20"/>
      <c r="WKK68" s="20"/>
      <c r="WKL68" s="20"/>
      <c r="WKM68" s="20"/>
      <c r="WKN68" s="20"/>
      <c r="WKO68" s="20"/>
      <c r="WKP68" s="20"/>
      <c r="WKQ68" s="20"/>
      <c r="WKR68" s="20"/>
      <c r="WKS68" s="20"/>
      <c r="WKT68" s="20"/>
      <c r="WKU68" s="20"/>
      <c r="WKV68" s="20"/>
      <c r="WKW68" s="20"/>
      <c r="WKX68" s="20"/>
      <c r="WKY68" s="20"/>
      <c r="WKZ68" s="20"/>
      <c r="WLA68" s="20"/>
      <c r="WLB68" s="20"/>
      <c r="WLC68" s="20"/>
      <c r="WLD68" s="20"/>
      <c r="WLE68" s="20"/>
      <c r="WLF68" s="20"/>
      <c r="WLG68" s="20"/>
      <c r="WLH68" s="20"/>
      <c r="WLI68" s="20"/>
      <c r="WLJ68" s="20"/>
      <c r="WLK68" s="20"/>
      <c r="WLL68" s="20"/>
      <c r="WLM68" s="20"/>
      <c r="WLN68" s="20"/>
      <c r="WLO68" s="20"/>
      <c r="WLP68" s="20"/>
      <c r="WLQ68" s="20"/>
      <c r="WLR68" s="20"/>
      <c r="WLS68" s="20"/>
      <c r="WLT68" s="20"/>
      <c r="WLU68" s="20"/>
      <c r="WLV68" s="20"/>
      <c r="WLW68" s="20"/>
      <c r="WLX68" s="20"/>
      <c r="WLY68" s="20"/>
      <c r="WLZ68" s="20"/>
      <c r="WMA68" s="20"/>
      <c r="WMB68" s="20"/>
      <c r="WMC68" s="20"/>
      <c r="WMD68" s="20"/>
      <c r="WME68" s="20"/>
      <c r="WMF68" s="20"/>
      <c r="WMG68" s="20"/>
      <c r="WMH68" s="20"/>
      <c r="WMI68" s="20"/>
      <c r="WMJ68" s="20"/>
      <c r="WMK68" s="20"/>
      <c r="WML68" s="20"/>
      <c r="WMM68" s="20"/>
      <c r="WMN68" s="20"/>
      <c r="WMO68" s="20"/>
      <c r="WMP68" s="20"/>
      <c r="WMQ68" s="20"/>
      <c r="WMR68" s="20"/>
      <c r="WMS68" s="20"/>
      <c r="WMT68" s="20"/>
      <c r="WMU68" s="20"/>
      <c r="WMV68" s="20"/>
      <c r="WMW68" s="20"/>
      <c r="WMX68" s="20"/>
      <c r="WMY68" s="20"/>
      <c r="WMZ68" s="20"/>
      <c r="WNA68" s="20"/>
      <c r="WNB68" s="20"/>
      <c r="WNC68" s="20"/>
      <c r="WND68" s="20"/>
      <c r="WNE68" s="20"/>
      <c r="WNF68" s="20"/>
      <c r="WNG68" s="20"/>
      <c r="WNH68" s="20"/>
      <c r="WNI68" s="20"/>
      <c r="WNJ68" s="20"/>
      <c r="WNK68" s="20"/>
      <c r="WNL68" s="20"/>
      <c r="WNM68" s="20"/>
      <c r="WNN68" s="20"/>
      <c r="WNO68" s="20"/>
      <c r="WNP68" s="20"/>
      <c r="WNQ68" s="20"/>
      <c r="WNR68" s="20"/>
      <c r="WNS68" s="20"/>
      <c r="WNT68" s="20"/>
      <c r="WNU68" s="20"/>
      <c r="WNV68" s="20"/>
      <c r="WNW68" s="20"/>
      <c r="WNX68" s="20"/>
      <c r="WNY68" s="20"/>
      <c r="WNZ68" s="20"/>
      <c r="WOA68" s="20"/>
      <c r="WOB68" s="20"/>
      <c r="WOC68" s="20"/>
      <c r="WOD68" s="20"/>
      <c r="WOE68" s="20"/>
      <c r="WOF68" s="20"/>
      <c r="WOG68" s="20"/>
      <c r="WOH68" s="20"/>
      <c r="WOI68" s="20"/>
      <c r="WOJ68" s="20"/>
      <c r="WOK68" s="20"/>
      <c r="WOL68" s="20"/>
      <c r="WOM68" s="20"/>
      <c r="WON68" s="20"/>
      <c r="WOO68" s="20"/>
      <c r="WOP68" s="20"/>
      <c r="WOQ68" s="20"/>
      <c r="WOR68" s="20"/>
      <c r="WOS68" s="20"/>
      <c r="WOT68" s="20"/>
      <c r="WOU68" s="20"/>
      <c r="WOV68" s="20"/>
      <c r="WOW68" s="20"/>
      <c r="WOX68" s="20"/>
      <c r="WOY68" s="20"/>
      <c r="WOZ68" s="20"/>
      <c r="WPA68" s="20"/>
      <c r="WPB68" s="20"/>
      <c r="WPC68" s="20"/>
      <c r="WPD68" s="20"/>
      <c r="WPE68" s="20"/>
      <c r="WPF68" s="20"/>
      <c r="WPG68" s="20"/>
      <c r="WPH68" s="20"/>
      <c r="WPI68" s="20"/>
      <c r="WPJ68" s="20"/>
      <c r="WPK68" s="20"/>
      <c r="WPL68" s="20"/>
      <c r="WPM68" s="20"/>
      <c r="WPN68" s="20"/>
      <c r="WPO68" s="20"/>
      <c r="WPP68" s="20"/>
      <c r="WPQ68" s="20"/>
      <c r="WPR68" s="20"/>
      <c r="WPS68" s="20"/>
      <c r="WPT68" s="20"/>
      <c r="WPU68" s="20"/>
      <c r="WPV68" s="20"/>
      <c r="WPW68" s="20"/>
      <c r="WPX68" s="20"/>
      <c r="WPY68" s="20"/>
      <c r="WPZ68" s="20"/>
      <c r="WQA68" s="20"/>
      <c r="WQB68" s="20"/>
      <c r="WQC68" s="20"/>
      <c r="WQD68" s="20"/>
      <c r="WQE68" s="20"/>
      <c r="WQF68" s="20"/>
      <c r="WQG68" s="20"/>
      <c r="WQH68" s="20"/>
      <c r="WQI68" s="20"/>
      <c r="WQJ68" s="20"/>
      <c r="WQK68" s="20"/>
      <c r="WQL68" s="20"/>
      <c r="WQM68" s="20"/>
      <c r="WQN68" s="20"/>
      <c r="WQO68" s="20"/>
      <c r="WQP68" s="20"/>
      <c r="WQQ68" s="20"/>
      <c r="WQR68" s="20"/>
      <c r="WQS68" s="20"/>
      <c r="WQT68" s="20"/>
      <c r="WQU68" s="20"/>
      <c r="WQV68" s="20"/>
      <c r="WQW68" s="20"/>
      <c r="WQX68" s="20"/>
      <c r="WQY68" s="20"/>
      <c r="WQZ68" s="20"/>
      <c r="WRA68" s="20"/>
      <c r="WRB68" s="20"/>
      <c r="WRC68" s="20"/>
      <c r="WRD68" s="20"/>
      <c r="WRE68" s="20"/>
      <c r="WRF68" s="20"/>
      <c r="WRG68" s="20"/>
      <c r="WRH68" s="20"/>
      <c r="WRI68" s="20"/>
      <c r="WRJ68" s="20"/>
      <c r="WRK68" s="20"/>
      <c r="WRL68" s="20"/>
      <c r="WRM68" s="20"/>
      <c r="WRN68" s="20"/>
      <c r="WRO68" s="20"/>
      <c r="WRP68" s="20"/>
      <c r="WRQ68" s="20"/>
      <c r="WRR68" s="20"/>
      <c r="WRS68" s="20"/>
      <c r="WRT68" s="20"/>
      <c r="WRU68" s="20"/>
      <c r="WRV68" s="20"/>
      <c r="WRW68" s="20"/>
      <c r="WRX68" s="20"/>
      <c r="WRY68" s="20"/>
      <c r="WRZ68" s="20"/>
      <c r="WSA68" s="20"/>
      <c r="WSB68" s="20"/>
      <c r="WSC68" s="20"/>
      <c r="WSD68" s="20"/>
      <c r="WSE68" s="20"/>
      <c r="WSF68" s="20"/>
      <c r="WSG68" s="20"/>
      <c r="WSH68" s="20"/>
      <c r="WSI68" s="20"/>
      <c r="WSJ68" s="20"/>
      <c r="WSK68" s="20"/>
      <c r="WSL68" s="20"/>
      <c r="WSM68" s="20"/>
      <c r="WSN68" s="20"/>
      <c r="WSO68" s="20"/>
      <c r="WSP68" s="20"/>
      <c r="WSQ68" s="20"/>
      <c r="WSR68" s="20"/>
      <c r="WSS68" s="20"/>
      <c r="WST68" s="20"/>
      <c r="WSU68" s="20"/>
      <c r="WSV68" s="20"/>
      <c r="WSW68" s="20"/>
      <c r="WSX68" s="20"/>
      <c r="WSY68" s="20"/>
      <c r="WSZ68" s="20"/>
      <c r="WTA68" s="20"/>
      <c r="WTB68" s="20"/>
      <c r="WTC68" s="20"/>
      <c r="WTD68" s="20"/>
      <c r="WTE68" s="20"/>
      <c r="WTF68" s="20"/>
      <c r="WTG68" s="20"/>
      <c r="WTH68" s="20"/>
      <c r="WTI68" s="20"/>
      <c r="WTJ68" s="20"/>
      <c r="WTK68" s="20"/>
      <c r="WTL68" s="20"/>
      <c r="WTM68" s="20"/>
      <c r="WTN68" s="20"/>
      <c r="WTO68" s="20"/>
      <c r="WTP68" s="20"/>
      <c r="WTQ68" s="20"/>
      <c r="WTR68" s="20"/>
      <c r="WTS68" s="20"/>
      <c r="WTT68" s="20"/>
      <c r="WTU68" s="20"/>
      <c r="WTV68" s="20"/>
      <c r="WTW68" s="20"/>
      <c r="WTX68" s="20"/>
      <c r="WTY68" s="20"/>
      <c r="WTZ68" s="20"/>
      <c r="WUA68" s="20"/>
      <c r="WUB68" s="20"/>
      <c r="WUC68" s="20"/>
      <c r="WUD68" s="20"/>
      <c r="WUE68" s="20"/>
      <c r="WUF68" s="20"/>
      <c r="WUG68" s="20"/>
      <c r="WUH68" s="20"/>
      <c r="WUI68" s="20"/>
      <c r="WUJ68" s="20"/>
      <c r="WUK68" s="20"/>
      <c r="WUL68" s="20"/>
      <c r="WUM68" s="20"/>
      <c r="WUN68" s="20"/>
      <c r="WUO68" s="20"/>
      <c r="WUP68" s="20"/>
      <c r="WUQ68" s="20"/>
      <c r="WUR68" s="20"/>
      <c r="WUS68" s="20"/>
      <c r="WUT68" s="20"/>
      <c r="WUU68" s="20"/>
      <c r="WUV68" s="20"/>
      <c r="WUW68" s="20"/>
      <c r="WUX68" s="20"/>
      <c r="WUY68" s="20"/>
      <c r="WUZ68" s="20"/>
      <c r="WVA68" s="20"/>
      <c r="WVB68" s="20"/>
      <c r="WVC68" s="20"/>
      <c r="WVD68" s="20"/>
      <c r="WVE68" s="20"/>
      <c r="WVF68" s="20"/>
      <c r="WVG68" s="20"/>
      <c r="WVH68" s="20"/>
      <c r="WVI68" s="20"/>
      <c r="WVJ68" s="20"/>
      <c r="WVK68" s="20"/>
      <c r="WVL68" s="20"/>
      <c r="WVM68" s="20"/>
      <c r="WVN68" s="20"/>
      <c r="WVO68" s="20"/>
      <c r="WVP68" s="20"/>
      <c r="WVQ68" s="20"/>
      <c r="WVR68" s="20"/>
      <c r="WVS68" s="20"/>
      <c r="WVT68" s="20"/>
      <c r="WVU68" s="20"/>
      <c r="WVV68" s="20"/>
      <c r="WVW68" s="20"/>
      <c r="WVX68" s="20"/>
      <c r="WVY68" s="20"/>
      <c r="WVZ68" s="20"/>
      <c r="WWA68" s="20"/>
      <c r="WWB68" s="20"/>
      <c r="WWC68" s="20"/>
      <c r="WWD68" s="20"/>
      <c r="WWE68" s="20"/>
      <c r="WWF68" s="20"/>
      <c r="WWG68" s="20"/>
      <c r="WWH68" s="20"/>
      <c r="WWI68" s="20"/>
      <c r="WWJ68" s="20"/>
      <c r="WWK68" s="20"/>
      <c r="WWL68" s="20"/>
      <c r="WWM68" s="20"/>
      <c r="WWN68" s="20"/>
      <c r="WWO68" s="20"/>
      <c r="WWP68" s="20"/>
      <c r="WWQ68" s="20"/>
      <c r="WWR68" s="20"/>
      <c r="WWS68" s="20"/>
      <c r="WWT68" s="20"/>
      <c r="WWU68" s="20"/>
      <c r="WWV68" s="20"/>
      <c r="WWW68" s="20"/>
      <c r="WWX68" s="20"/>
      <c r="WWY68" s="20"/>
      <c r="WWZ68" s="20"/>
      <c r="WXA68" s="20"/>
      <c r="WXB68" s="20"/>
      <c r="WXC68" s="20"/>
      <c r="WXD68" s="20"/>
      <c r="WXE68" s="20"/>
      <c r="WXF68" s="20"/>
      <c r="WXG68" s="20"/>
      <c r="WXH68" s="20"/>
      <c r="WXI68" s="20"/>
      <c r="WXJ68" s="20"/>
      <c r="WXK68" s="20"/>
      <c r="WXL68" s="20"/>
      <c r="WXM68" s="20"/>
      <c r="WXN68" s="20"/>
      <c r="WXO68" s="20"/>
      <c r="WXP68" s="20"/>
      <c r="WXQ68" s="20"/>
      <c r="WXR68" s="20"/>
      <c r="WXS68" s="20"/>
      <c r="WXT68" s="20"/>
      <c r="WXU68" s="20"/>
      <c r="WXV68" s="20"/>
      <c r="WXW68" s="20"/>
      <c r="WXX68" s="20"/>
      <c r="WXY68" s="20"/>
      <c r="WXZ68" s="20"/>
      <c r="WYA68" s="20"/>
      <c r="WYB68" s="20"/>
      <c r="WYC68" s="20"/>
      <c r="WYD68" s="20"/>
      <c r="WYE68" s="20"/>
      <c r="WYF68" s="20"/>
      <c r="WYG68" s="20"/>
      <c r="WYH68" s="20"/>
      <c r="WYI68" s="20"/>
      <c r="WYJ68" s="20"/>
      <c r="WYK68" s="20"/>
      <c r="WYL68" s="20"/>
      <c r="WYM68" s="20"/>
      <c r="WYN68" s="20"/>
      <c r="WYO68" s="20"/>
      <c r="WYP68" s="20"/>
      <c r="WYQ68" s="20"/>
      <c r="WYR68" s="20"/>
      <c r="WYS68" s="20"/>
      <c r="WYT68" s="20"/>
      <c r="WYU68" s="20"/>
      <c r="WYV68" s="20"/>
      <c r="WYW68" s="20"/>
      <c r="WYX68" s="20"/>
      <c r="WYY68" s="20"/>
      <c r="WYZ68" s="20"/>
      <c r="WZA68" s="20"/>
      <c r="WZB68" s="20"/>
      <c r="WZC68" s="20"/>
      <c r="WZD68" s="20"/>
      <c r="WZE68" s="20"/>
      <c r="WZF68" s="20"/>
      <c r="WZG68" s="20"/>
      <c r="WZH68" s="20"/>
      <c r="WZI68" s="20"/>
      <c r="WZJ68" s="20"/>
      <c r="WZK68" s="20"/>
      <c r="WZL68" s="20"/>
      <c r="WZM68" s="20"/>
      <c r="WZN68" s="20"/>
      <c r="WZO68" s="20"/>
      <c r="WZP68" s="20"/>
      <c r="WZQ68" s="20"/>
      <c r="WZR68" s="20"/>
      <c r="WZS68" s="20"/>
      <c r="WZT68" s="20"/>
      <c r="WZU68" s="20"/>
      <c r="WZV68" s="20"/>
      <c r="WZW68" s="20"/>
      <c r="WZX68" s="20"/>
      <c r="WZY68" s="20"/>
      <c r="WZZ68" s="20"/>
      <c r="XAA68" s="20"/>
      <c r="XAB68" s="20"/>
      <c r="XAC68" s="20"/>
      <c r="XAD68" s="20"/>
      <c r="XAE68" s="20"/>
      <c r="XAF68" s="20"/>
      <c r="XAG68" s="20"/>
      <c r="XAH68" s="20"/>
      <c r="XAI68" s="20"/>
      <c r="XAJ68" s="20"/>
      <c r="XAK68" s="20"/>
      <c r="XAL68" s="20"/>
      <c r="XAM68" s="20"/>
      <c r="XAN68" s="20"/>
      <c r="XAO68" s="20"/>
      <c r="XAP68" s="20"/>
      <c r="XAQ68" s="20"/>
      <c r="XAR68" s="20"/>
      <c r="XAS68" s="20"/>
      <c r="XAT68" s="20"/>
      <c r="XAU68" s="20"/>
      <c r="XAV68" s="20"/>
      <c r="XAW68" s="20"/>
      <c r="XAX68" s="20"/>
      <c r="XAY68" s="20"/>
      <c r="XAZ68" s="20"/>
      <c r="XBA68" s="20"/>
      <c r="XBB68" s="20"/>
      <c r="XBC68" s="20"/>
      <c r="XBD68" s="20"/>
      <c r="XBE68" s="20"/>
      <c r="XBF68" s="20"/>
      <c r="XBG68" s="20"/>
      <c r="XBH68" s="20"/>
      <c r="XBI68" s="20"/>
      <c r="XBJ68" s="20"/>
      <c r="XBK68" s="20"/>
      <c r="XBL68" s="20"/>
      <c r="XBM68" s="20"/>
      <c r="XBN68" s="20"/>
      <c r="XBO68" s="20"/>
      <c r="XBP68" s="20"/>
      <c r="XBQ68" s="20"/>
      <c r="XBR68" s="20"/>
      <c r="XBS68" s="20"/>
      <c r="XBT68" s="20"/>
      <c r="XBU68" s="20"/>
      <c r="XBV68" s="20"/>
      <c r="XBW68" s="20"/>
      <c r="XBX68" s="20"/>
      <c r="XBY68" s="20"/>
      <c r="XBZ68" s="20"/>
      <c r="XCA68" s="20"/>
      <c r="XCB68" s="20"/>
      <c r="XCC68" s="20"/>
      <c r="XCD68" s="20"/>
      <c r="XCE68" s="20"/>
      <c r="XCF68" s="20"/>
      <c r="XCG68" s="20"/>
      <c r="XCH68" s="20"/>
      <c r="XCI68" s="20"/>
      <c r="XCJ68" s="20"/>
      <c r="XCK68" s="20"/>
      <c r="XCL68" s="20"/>
      <c r="XCM68" s="20"/>
      <c r="XCN68" s="20"/>
      <c r="XCO68" s="20"/>
      <c r="XCP68" s="20"/>
      <c r="XCQ68" s="20"/>
      <c r="XCR68" s="20"/>
      <c r="XCS68" s="20"/>
      <c r="XCT68" s="20"/>
      <c r="XCU68" s="20"/>
      <c r="XCV68" s="20"/>
      <c r="XCW68" s="20"/>
      <c r="XCX68" s="20"/>
      <c r="XCY68" s="20"/>
      <c r="XCZ68" s="20"/>
      <c r="XDA68" s="20"/>
      <c r="XDB68" s="20"/>
      <c r="XDC68" s="20"/>
      <c r="XDD68" s="20"/>
      <c r="XDE68" s="20"/>
      <c r="XDF68" s="20"/>
      <c r="XDG68" s="20"/>
      <c r="XDH68" s="20"/>
      <c r="XDI68" s="20"/>
      <c r="XDJ68" s="20"/>
      <c r="XDK68" s="20"/>
      <c r="XDL68" s="20"/>
      <c r="XDM68" s="20"/>
      <c r="XDN68" s="20"/>
      <c r="XDO68" s="20"/>
      <c r="XDP68" s="20"/>
      <c r="XDQ68" s="20"/>
      <c r="XDR68" s="20"/>
      <c r="XDS68" s="20"/>
      <c r="XDT68" s="20"/>
      <c r="XDU68" s="20"/>
      <c r="XDV68" s="20"/>
      <c r="XDW68" s="20"/>
      <c r="XDX68" s="20"/>
      <c r="XDY68" s="20"/>
      <c r="XDZ68" s="20"/>
      <c r="XEA68" s="20"/>
      <c r="XEB68" s="20"/>
      <c r="XEC68" s="20"/>
      <c r="XED68" s="20"/>
      <c r="XEE68" s="20"/>
      <c r="XEF68" s="20"/>
      <c r="XEG68" s="20"/>
      <c r="XEH68" s="20"/>
      <c r="XEI68" s="20"/>
      <c r="XEJ68" s="20"/>
      <c r="XEK68" s="20"/>
      <c r="XEL68" s="20"/>
      <c r="XEM68" s="20"/>
      <c r="XEN68" s="20"/>
      <c r="XEO68" s="20"/>
      <c r="XEP68" s="20"/>
      <c r="XEQ68" s="20"/>
      <c r="XER68" s="20"/>
      <c r="XES68" s="20"/>
      <c r="XET68" s="20"/>
      <c r="XEU68" s="20"/>
      <c r="XEV68" s="20"/>
      <c r="XEW68" s="20"/>
      <c r="XEX68" s="20"/>
      <c r="XEY68" s="20"/>
      <c r="XEZ68" s="20"/>
      <c r="XFA68" s="20"/>
      <c r="XFB68" s="20"/>
      <c r="XFC68" s="20"/>
    </row>
    <row r="70" spans="3:16383" x14ac:dyDescent="0.2">
      <c r="C70" s="1" t="s">
        <v>35</v>
      </c>
      <c r="D70" s="15" t="s">
        <v>31</v>
      </c>
      <c r="E70" s="32">
        <f>E65+E68</f>
        <v>6355.4660000000003</v>
      </c>
      <c r="F70" s="32">
        <f t="shared" ref="F70:R70" si="25">F65+F68</f>
        <v>3239.1840000000002</v>
      </c>
      <c r="G70" s="32">
        <f t="shared" si="25"/>
        <v>8059.5059999999994</v>
      </c>
      <c r="H70" s="32">
        <f t="shared" si="25"/>
        <v>7755.1413333333339</v>
      </c>
      <c r="I70" s="32">
        <f t="shared" si="25"/>
        <v>7768.057030187334</v>
      </c>
      <c r="J70" s="32">
        <f t="shared" si="25"/>
        <v>9377.3391998894949</v>
      </c>
      <c r="K70" s="32">
        <f t="shared" si="25"/>
        <v>9523.6443587194408</v>
      </c>
      <c r="L70" s="32">
        <f t="shared" si="25"/>
        <v>10199.172929744063</v>
      </c>
      <c r="M70" s="32">
        <f t="shared" si="25"/>
        <v>11159.935896287216</v>
      </c>
      <c r="N70" s="32">
        <f t="shared" si="25"/>
        <v>11560.167170784604</v>
      </c>
      <c r="O70" s="32">
        <f t="shared" si="25"/>
        <v>12331.917401758124</v>
      </c>
      <c r="P70" s="32">
        <f t="shared" si="25"/>
        <v>13138.052383076796</v>
      </c>
      <c r="Q70" s="32">
        <f t="shared" si="25"/>
        <v>13872.516744261069</v>
      </c>
      <c r="R70" s="32">
        <f t="shared" si="25"/>
        <v>14741.866071590051</v>
      </c>
    </row>
    <row r="72" spans="3:16383" x14ac:dyDescent="0.2">
      <c r="C72" s="1" t="s">
        <v>36</v>
      </c>
    </row>
    <row r="73" spans="3:16383" x14ac:dyDescent="0.2">
      <c r="C73" s="11" t="s">
        <v>37</v>
      </c>
      <c r="D73" s="15" t="s">
        <v>31</v>
      </c>
      <c r="E73" s="21">
        <v>1188</v>
      </c>
      <c r="F73" s="21">
        <v>1543</v>
      </c>
      <c r="G73" s="21">
        <v>1695</v>
      </c>
      <c r="H73" s="20">
        <f>(1208/3)*4</f>
        <v>1610.6666666666667</v>
      </c>
      <c r="I73" s="20">
        <f>I62*I74</f>
        <v>2057.7129544893774</v>
      </c>
      <c r="J73" s="20">
        <f>J62*J74</f>
        <v>2116.216079218068</v>
      </c>
      <c r="K73" s="20">
        <f t="shared" ref="K73:R73" si="26">K62*K74</f>
        <v>2210.372767177746</v>
      </c>
      <c r="L73" s="20">
        <f t="shared" si="26"/>
        <v>2449.1409989693843</v>
      </c>
      <c r="M73" s="20">
        <f t="shared" si="26"/>
        <v>2594.6401882403629</v>
      </c>
      <c r="N73" s="20">
        <f t="shared" si="26"/>
        <v>2715.4175194605355</v>
      </c>
      <c r="O73" s="20">
        <f t="shared" si="26"/>
        <v>2908.0847873334733</v>
      </c>
      <c r="P73" s="20">
        <f t="shared" si="26"/>
        <v>3079.4983028473102</v>
      </c>
      <c r="Q73" s="20">
        <f t="shared" si="26"/>
        <v>3260.5318250856158</v>
      </c>
      <c r="R73" s="20">
        <f t="shared" si="26"/>
        <v>3465.5501719842632</v>
      </c>
    </row>
    <row r="74" spans="3:16383" x14ac:dyDescent="0.2">
      <c r="C74" s="11" t="s">
        <v>38</v>
      </c>
      <c r="D74" s="15" t="s">
        <v>27</v>
      </c>
      <c r="E74" s="23">
        <f>E73/E62</f>
        <v>2.7275231885388926E-2</v>
      </c>
      <c r="F74" s="23">
        <f t="shared" ref="F74:I74" si="27">F73/F62</f>
        <v>4.2757779809903841E-2</v>
      </c>
      <c r="G74" s="23">
        <f t="shared" si="27"/>
        <v>3.9995280792826805E-2</v>
      </c>
      <c r="H74" s="23">
        <f t="shared" si="27"/>
        <v>3.1225766427131263E-2</v>
      </c>
      <c r="I74" s="23">
        <f>AVERAGE(H74,G74,F74)</f>
        <v>3.7992942343287296E-2</v>
      </c>
      <c r="J74" s="23">
        <f t="shared" ref="J74:R74" si="28">AVERAGE(I74,H74,G74)</f>
        <v>3.6404663187748453E-2</v>
      </c>
      <c r="K74" s="23">
        <f t="shared" si="28"/>
        <v>3.5207790652722337E-2</v>
      </c>
      <c r="L74" s="23">
        <f t="shared" si="28"/>
        <v>3.6535132061252695E-2</v>
      </c>
      <c r="M74" s="23">
        <f t="shared" si="28"/>
        <v>3.6049195300574495E-2</v>
      </c>
      <c r="N74" s="23">
        <f t="shared" si="28"/>
        <v>3.5930706004849843E-2</v>
      </c>
      <c r="O74" s="23">
        <f t="shared" si="28"/>
        <v>3.6171677788892347E-2</v>
      </c>
      <c r="P74" s="23">
        <f t="shared" si="28"/>
        <v>3.6050526364772233E-2</v>
      </c>
      <c r="Q74" s="23">
        <f t="shared" si="28"/>
        <v>3.6050970052838138E-2</v>
      </c>
      <c r="R74" s="23">
        <f t="shared" si="28"/>
        <v>3.6091058068834246E-2</v>
      </c>
    </row>
    <row r="75" spans="3:16383" x14ac:dyDescent="0.2">
      <c r="C75" s="19"/>
    </row>
    <row r="76" spans="3:16383" x14ac:dyDescent="0.2">
      <c r="C76" s="11" t="s">
        <v>39</v>
      </c>
      <c r="D76" s="15" t="s">
        <v>31</v>
      </c>
      <c r="E76" s="20">
        <f>-E68*E77</f>
        <v>-187.48720598802396</v>
      </c>
      <c r="F76" s="20">
        <f>-F68*F77</f>
        <v>-854.73748837209303</v>
      </c>
      <c r="G76" s="20">
        <f>-G68*G77</f>
        <v>294.05524381894259</v>
      </c>
      <c r="H76" s="20">
        <f>-H68*H77</f>
        <v>-1069.4773182844244</v>
      </c>
      <c r="I76" s="20">
        <f>-I68*I77</f>
        <v>245.15821531792142</v>
      </c>
      <c r="J76" s="20">
        <f t="shared" ref="J76:R76" si="29">-J68*J77</f>
        <v>229.45876424132786</v>
      </c>
      <c r="K76" s="20">
        <f t="shared" si="29"/>
        <v>217.50285922698779</v>
      </c>
      <c r="L76" s="20">
        <f t="shared" si="29"/>
        <v>216.29280523422753</v>
      </c>
      <c r="M76" s="20">
        <f t="shared" si="29"/>
        <v>200.25720514159948</v>
      </c>
      <c r="N76" s="20">
        <f t="shared" si="29"/>
        <v>188.58097639343586</v>
      </c>
      <c r="O76" s="20">
        <f t="shared" si="29"/>
        <v>201.17053586422404</v>
      </c>
      <c r="P76" s="20">
        <f t="shared" si="29"/>
        <v>192.88891230856782</v>
      </c>
      <c r="Q76" s="20">
        <f t="shared" si="29"/>
        <v>203.67209596680374</v>
      </c>
      <c r="R76" s="20">
        <f t="shared" si="29"/>
        <v>192.38721769820438</v>
      </c>
    </row>
    <row r="77" spans="3:16383" x14ac:dyDescent="0.2">
      <c r="C77" s="11" t="s">
        <v>40</v>
      </c>
      <c r="D77" s="15" t="s">
        <v>27</v>
      </c>
      <c r="E77" s="23">
        <f>-151/1670</f>
        <v>-9.0419161676646709E-2</v>
      </c>
      <c r="F77" s="23">
        <f>-939/1161</f>
        <v>-0.80878552971576223</v>
      </c>
      <c r="G77" s="23">
        <f>294/2629</f>
        <v>0.11182959300114112</v>
      </c>
      <c r="H77" s="23">
        <f>-749/1772</f>
        <v>-0.42268623024830698</v>
      </c>
      <c r="I77" s="31">
        <f>(111/2295)*2</f>
        <v>9.6732026143790853E-2</v>
      </c>
      <c r="J77" s="31">
        <v>7.4999999999999997E-2</v>
      </c>
      <c r="K77" s="31">
        <v>7.0000000000000007E-2</v>
      </c>
      <c r="L77" s="31">
        <v>6.5000000000000002E-2</v>
      </c>
      <c r="M77" s="31">
        <v>5.5E-2</v>
      </c>
      <c r="N77" s="31">
        <v>0.05</v>
      </c>
      <c r="O77" s="31">
        <v>0.05</v>
      </c>
      <c r="P77" s="31">
        <v>4.4999999999999998E-2</v>
      </c>
      <c r="Q77" s="31">
        <v>4.4999999999999998E-2</v>
      </c>
      <c r="R77" s="31">
        <v>0.04</v>
      </c>
      <c r="S77" s="23"/>
      <c r="T77" s="23"/>
      <c r="U77" s="23"/>
      <c r="V77" s="23"/>
      <c r="W77" s="23"/>
      <c r="X77" s="23"/>
      <c r="Y77" s="23"/>
      <c r="Z77" s="23"/>
      <c r="AA77" s="23"/>
      <c r="AB77" s="23"/>
      <c r="AC77" s="23"/>
      <c r="AD77" s="23"/>
      <c r="AE77" s="23"/>
      <c r="AF77" s="23"/>
      <c r="AG77" s="23"/>
      <c r="AH77" s="23"/>
      <c r="AI77" s="23"/>
      <c r="AJ77" s="23"/>
      <c r="AK77" s="23"/>
      <c r="AL77" s="23"/>
      <c r="AM77" s="23"/>
      <c r="AN77" s="23"/>
      <c r="AO77" s="23"/>
      <c r="AP77" s="23"/>
      <c r="AQ77" s="23"/>
      <c r="AR77" s="23"/>
      <c r="AS77" s="23"/>
      <c r="AT77" s="23"/>
      <c r="AU77" s="23"/>
      <c r="AV77" s="23"/>
      <c r="AW77" s="23"/>
      <c r="AX77" s="23"/>
      <c r="AY77" s="23"/>
      <c r="AZ77" s="23"/>
      <c r="BA77" s="23"/>
      <c r="BB77" s="23"/>
      <c r="BC77" s="23"/>
      <c r="BD77" s="23"/>
      <c r="BE77" s="23"/>
      <c r="BF77" s="23"/>
      <c r="BG77" s="23"/>
      <c r="BH77" s="23"/>
      <c r="BI77" s="23"/>
      <c r="BJ77" s="23"/>
      <c r="BK77" s="23"/>
      <c r="BL77" s="23"/>
      <c r="BM77" s="23"/>
      <c r="BN77" s="23"/>
      <c r="BO77" s="23"/>
      <c r="BP77" s="23"/>
      <c r="BQ77" s="23"/>
      <c r="BR77" s="23"/>
      <c r="BS77" s="23"/>
      <c r="BT77" s="23"/>
      <c r="BU77" s="23"/>
      <c r="BV77" s="23"/>
      <c r="BW77" s="23"/>
      <c r="BX77" s="23"/>
      <c r="BY77" s="23"/>
      <c r="BZ77" s="23"/>
      <c r="CA77" s="23"/>
      <c r="CB77" s="23"/>
      <c r="CC77" s="23"/>
      <c r="CD77" s="23"/>
      <c r="CE77" s="23"/>
      <c r="CF77" s="23"/>
      <c r="CG77" s="23"/>
      <c r="CH77" s="23"/>
      <c r="CI77" s="23"/>
      <c r="CJ77" s="23"/>
      <c r="CK77" s="23"/>
      <c r="CL77" s="23"/>
      <c r="CM77" s="23"/>
      <c r="CN77" s="23"/>
      <c r="CO77" s="23"/>
      <c r="CP77" s="23"/>
      <c r="CQ77" s="23"/>
      <c r="CR77" s="23"/>
      <c r="CS77" s="23"/>
      <c r="CT77" s="23"/>
      <c r="CU77" s="23"/>
      <c r="CV77" s="23"/>
      <c r="CW77" s="23"/>
      <c r="CX77" s="23"/>
      <c r="CY77" s="23"/>
      <c r="CZ77" s="23"/>
      <c r="DA77" s="23"/>
      <c r="DB77" s="23"/>
      <c r="DC77" s="23"/>
      <c r="DD77" s="23"/>
      <c r="DE77" s="23"/>
      <c r="DF77" s="23"/>
      <c r="DG77" s="23"/>
      <c r="DH77" s="23"/>
      <c r="DI77" s="23"/>
      <c r="DJ77" s="23"/>
      <c r="DK77" s="23"/>
      <c r="DL77" s="23"/>
      <c r="DM77" s="23"/>
      <c r="DN77" s="23"/>
      <c r="DO77" s="23"/>
      <c r="DP77" s="23"/>
      <c r="DQ77" s="23"/>
      <c r="DR77" s="23"/>
      <c r="DS77" s="23"/>
      <c r="DT77" s="23"/>
      <c r="DU77" s="23"/>
      <c r="DV77" s="23"/>
      <c r="DW77" s="23"/>
      <c r="DX77" s="23"/>
      <c r="DY77" s="23"/>
      <c r="DZ77" s="23"/>
      <c r="EA77" s="23"/>
      <c r="EB77" s="23"/>
      <c r="EC77" s="23"/>
      <c r="ED77" s="23"/>
      <c r="EE77" s="23"/>
      <c r="EF77" s="23"/>
      <c r="EG77" s="23"/>
      <c r="EH77" s="23"/>
      <c r="EI77" s="23"/>
      <c r="EJ77" s="23"/>
      <c r="EK77" s="23"/>
      <c r="EL77" s="23"/>
      <c r="EM77" s="23"/>
      <c r="EN77" s="23"/>
      <c r="EO77" s="23"/>
      <c r="EP77" s="23"/>
      <c r="EQ77" s="23"/>
      <c r="ER77" s="23"/>
      <c r="ES77" s="23"/>
      <c r="ET77" s="23"/>
      <c r="EU77" s="23"/>
      <c r="EV77" s="23"/>
      <c r="EW77" s="23"/>
      <c r="EX77" s="23"/>
      <c r="EY77" s="23"/>
      <c r="EZ77" s="23"/>
      <c r="FA77" s="23"/>
      <c r="FB77" s="23"/>
      <c r="FC77" s="23"/>
      <c r="FD77" s="23"/>
      <c r="FE77" s="23"/>
      <c r="FF77" s="23"/>
      <c r="FG77" s="23"/>
      <c r="FH77" s="23"/>
      <c r="FI77" s="23"/>
      <c r="FJ77" s="23"/>
      <c r="FK77" s="23"/>
      <c r="FL77" s="23"/>
      <c r="FM77" s="23"/>
      <c r="FN77" s="23"/>
      <c r="FO77" s="23"/>
      <c r="FP77" s="23"/>
      <c r="FQ77" s="23"/>
      <c r="FR77" s="23"/>
      <c r="FS77" s="23"/>
      <c r="FT77" s="23"/>
      <c r="FU77" s="23"/>
      <c r="FV77" s="23"/>
      <c r="FW77" s="23"/>
      <c r="FX77" s="23"/>
      <c r="FY77" s="23"/>
      <c r="FZ77" s="23"/>
      <c r="GA77" s="23"/>
      <c r="GB77" s="23"/>
      <c r="GC77" s="23"/>
      <c r="GD77" s="23"/>
      <c r="GE77" s="23"/>
      <c r="GF77" s="23"/>
      <c r="GG77" s="23"/>
      <c r="GH77" s="23"/>
      <c r="GI77" s="23"/>
      <c r="GJ77" s="23"/>
      <c r="GK77" s="23"/>
      <c r="GL77" s="23"/>
      <c r="GM77" s="23"/>
      <c r="GN77" s="23"/>
      <c r="GO77" s="23"/>
      <c r="GP77" s="23"/>
      <c r="GQ77" s="23"/>
      <c r="GR77" s="23"/>
      <c r="GS77" s="23"/>
      <c r="GT77" s="23"/>
      <c r="GU77" s="23"/>
      <c r="GV77" s="23"/>
      <c r="GW77" s="23"/>
      <c r="GX77" s="23"/>
      <c r="GY77" s="23"/>
      <c r="GZ77" s="23"/>
      <c r="HA77" s="23"/>
      <c r="HB77" s="23"/>
      <c r="HC77" s="23"/>
      <c r="HD77" s="23"/>
      <c r="HE77" s="23"/>
      <c r="HF77" s="23"/>
      <c r="HG77" s="23"/>
      <c r="HH77" s="23"/>
      <c r="HI77" s="23"/>
      <c r="HJ77" s="23"/>
      <c r="HK77" s="23"/>
      <c r="HL77" s="23"/>
      <c r="HM77" s="23"/>
      <c r="HN77" s="23"/>
      <c r="HO77" s="23"/>
      <c r="HP77" s="23"/>
      <c r="HQ77" s="23"/>
      <c r="HR77" s="23"/>
      <c r="HS77" s="23"/>
      <c r="HT77" s="23"/>
      <c r="HU77" s="23"/>
      <c r="HV77" s="23"/>
      <c r="HW77" s="23"/>
      <c r="HX77" s="23"/>
      <c r="HY77" s="23"/>
      <c r="HZ77" s="23"/>
      <c r="IA77" s="23"/>
      <c r="IB77" s="23"/>
      <c r="IC77" s="23"/>
      <c r="ID77" s="23"/>
      <c r="IE77" s="23"/>
      <c r="IF77" s="23"/>
      <c r="IG77" s="23"/>
      <c r="IH77" s="23"/>
      <c r="II77" s="23"/>
      <c r="IJ77" s="23"/>
      <c r="IK77" s="23"/>
      <c r="IL77" s="23"/>
      <c r="IM77" s="23"/>
      <c r="IN77" s="23"/>
      <c r="IO77" s="23"/>
      <c r="IP77" s="23"/>
      <c r="IQ77" s="23"/>
      <c r="IR77" s="23"/>
      <c r="IS77" s="23"/>
      <c r="IT77" s="23"/>
      <c r="IU77" s="23"/>
      <c r="IV77" s="23"/>
      <c r="IW77" s="23"/>
      <c r="IX77" s="23"/>
      <c r="IY77" s="23"/>
      <c r="IZ77" s="23"/>
      <c r="JA77" s="23"/>
      <c r="JB77" s="23"/>
      <c r="JC77" s="23"/>
      <c r="JD77" s="23"/>
      <c r="JE77" s="23"/>
      <c r="JF77" s="23"/>
      <c r="JG77" s="23"/>
      <c r="JH77" s="23"/>
      <c r="JI77" s="23"/>
      <c r="JJ77" s="23"/>
      <c r="JK77" s="23"/>
      <c r="JL77" s="23"/>
      <c r="JM77" s="23"/>
      <c r="JN77" s="23"/>
      <c r="JO77" s="23"/>
      <c r="JP77" s="23"/>
      <c r="JQ77" s="23"/>
      <c r="JR77" s="23"/>
      <c r="JS77" s="23"/>
      <c r="JT77" s="23"/>
      <c r="JU77" s="23"/>
      <c r="JV77" s="23"/>
      <c r="JW77" s="23"/>
      <c r="JX77" s="23"/>
      <c r="JY77" s="23"/>
      <c r="JZ77" s="23"/>
      <c r="KA77" s="23"/>
      <c r="KB77" s="23"/>
      <c r="KC77" s="23"/>
      <c r="KD77" s="23"/>
      <c r="KE77" s="23"/>
      <c r="KF77" s="23"/>
      <c r="KG77" s="23"/>
      <c r="KH77" s="23"/>
      <c r="KI77" s="23"/>
      <c r="KJ77" s="23"/>
      <c r="KK77" s="23"/>
      <c r="KL77" s="23"/>
      <c r="KM77" s="23"/>
      <c r="KN77" s="23"/>
      <c r="KO77" s="23"/>
      <c r="KP77" s="23"/>
      <c r="KQ77" s="23"/>
      <c r="KR77" s="23"/>
      <c r="KS77" s="23"/>
      <c r="KT77" s="23"/>
      <c r="KU77" s="23"/>
      <c r="KV77" s="23"/>
      <c r="KW77" s="23"/>
      <c r="KX77" s="23"/>
      <c r="KY77" s="23"/>
      <c r="KZ77" s="23"/>
      <c r="LA77" s="23"/>
      <c r="LB77" s="23"/>
      <c r="LC77" s="23"/>
      <c r="LD77" s="23"/>
      <c r="LE77" s="23"/>
      <c r="LF77" s="23"/>
      <c r="LG77" s="23"/>
      <c r="LH77" s="23"/>
      <c r="LI77" s="23"/>
      <c r="LJ77" s="23"/>
      <c r="LK77" s="23"/>
      <c r="LL77" s="23"/>
      <c r="LM77" s="23"/>
      <c r="LN77" s="23"/>
      <c r="LO77" s="23"/>
      <c r="LP77" s="23"/>
      <c r="LQ77" s="23"/>
      <c r="LR77" s="23"/>
      <c r="LS77" s="23"/>
      <c r="LT77" s="23"/>
      <c r="LU77" s="23"/>
      <c r="LV77" s="23"/>
      <c r="LW77" s="23"/>
      <c r="LX77" s="23"/>
      <c r="LY77" s="23"/>
      <c r="LZ77" s="23"/>
      <c r="MA77" s="23"/>
      <c r="MB77" s="23"/>
      <c r="MC77" s="23"/>
      <c r="MD77" s="23"/>
      <c r="ME77" s="23"/>
      <c r="MF77" s="23"/>
      <c r="MG77" s="23"/>
      <c r="MH77" s="23"/>
      <c r="MI77" s="23"/>
      <c r="MJ77" s="23"/>
      <c r="MK77" s="23"/>
      <c r="ML77" s="23"/>
      <c r="MM77" s="23"/>
      <c r="MN77" s="23"/>
      <c r="MO77" s="23"/>
      <c r="MP77" s="23"/>
      <c r="MQ77" s="23"/>
      <c r="MR77" s="23"/>
      <c r="MS77" s="23"/>
      <c r="MT77" s="23"/>
      <c r="MU77" s="23"/>
      <c r="MV77" s="23"/>
      <c r="MW77" s="23"/>
      <c r="MX77" s="23"/>
      <c r="MY77" s="23"/>
      <c r="MZ77" s="23"/>
      <c r="NA77" s="23"/>
      <c r="NB77" s="23"/>
      <c r="NC77" s="23"/>
      <c r="ND77" s="23"/>
      <c r="NE77" s="23"/>
      <c r="NF77" s="23"/>
      <c r="NG77" s="23"/>
      <c r="NH77" s="23"/>
      <c r="NI77" s="23"/>
      <c r="NJ77" s="23"/>
      <c r="NK77" s="23"/>
      <c r="NL77" s="23"/>
      <c r="NM77" s="23"/>
      <c r="NN77" s="23"/>
      <c r="NO77" s="23"/>
      <c r="NP77" s="23"/>
      <c r="NQ77" s="23"/>
      <c r="NR77" s="23"/>
      <c r="NS77" s="23"/>
      <c r="NT77" s="23"/>
      <c r="NU77" s="23"/>
      <c r="NV77" s="23"/>
      <c r="NW77" s="23"/>
      <c r="NX77" s="23"/>
      <c r="NY77" s="23"/>
      <c r="NZ77" s="23"/>
      <c r="OA77" s="23"/>
      <c r="OB77" s="23"/>
      <c r="OC77" s="23"/>
      <c r="OD77" s="23"/>
      <c r="OE77" s="23"/>
      <c r="OF77" s="23"/>
      <c r="OG77" s="23"/>
      <c r="OH77" s="23"/>
      <c r="OI77" s="23"/>
      <c r="OJ77" s="23"/>
      <c r="OK77" s="23"/>
      <c r="OL77" s="23"/>
      <c r="OM77" s="23"/>
      <c r="ON77" s="23"/>
      <c r="OO77" s="23"/>
      <c r="OP77" s="23"/>
      <c r="OQ77" s="23"/>
      <c r="OR77" s="23"/>
      <c r="OS77" s="23"/>
      <c r="OT77" s="23"/>
      <c r="OU77" s="23"/>
      <c r="OV77" s="23"/>
      <c r="OW77" s="23"/>
      <c r="OX77" s="23"/>
      <c r="OY77" s="23"/>
      <c r="OZ77" s="23"/>
      <c r="PA77" s="23"/>
      <c r="PB77" s="23"/>
      <c r="PC77" s="23"/>
      <c r="PD77" s="23"/>
      <c r="PE77" s="23"/>
      <c r="PF77" s="23"/>
      <c r="PG77" s="23"/>
      <c r="PH77" s="23"/>
      <c r="PI77" s="23"/>
      <c r="PJ77" s="23"/>
      <c r="PK77" s="23"/>
      <c r="PL77" s="23"/>
      <c r="PM77" s="23"/>
      <c r="PN77" s="23"/>
      <c r="PO77" s="23"/>
      <c r="PP77" s="23"/>
      <c r="PQ77" s="23"/>
      <c r="PR77" s="23"/>
      <c r="PS77" s="23"/>
      <c r="PT77" s="23"/>
      <c r="PU77" s="23"/>
      <c r="PV77" s="23"/>
      <c r="PW77" s="23"/>
      <c r="PX77" s="23"/>
      <c r="PY77" s="23"/>
      <c r="PZ77" s="23"/>
      <c r="QA77" s="23"/>
      <c r="QB77" s="23"/>
      <c r="QC77" s="23"/>
      <c r="QD77" s="23"/>
      <c r="QE77" s="23"/>
      <c r="QF77" s="23"/>
      <c r="QG77" s="23"/>
      <c r="QH77" s="23"/>
      <c r="QI77" s="23"/>
      <c r="QJ77" s="23"/>
      <c r="QK77" s="23"/>
      <c r="QL77" s="23"/>
      <c r="QM77" s="23"/>
      <c r="QN77" s="23"/>
      <c r="QO77" s="23"/>
      <c r="QP77" s="23"/>
      <c r="QQ77" s="23"/>
      <c r="QR77" s="23"/>
      <c r="QS77" s="23"/>
      <c r="QT77" s="23"/>
      <c r="QU77" s="23"/>
      <c r="QV77" s="23"/>
      <c r="QW77" s="23"/>
      <c r="QX77" s="23"/>
      <c r="QY77" s="23"/>
      <c r="QZ77" s="23"/>
      <c r="RA77" s="23"/>
      <c r="RB77" s="23"/>
      <c r="RC77" s="23"/>
      <c r="RD77" s="23"/>
      <c r="RE77" s="23"/>
      <c r="RF77" s="23"/>
      <c r="RG77" s="23"/>
      <c r="RH77" s="23"/>
      <c r="RI77" s="23"/>
      <c r="RJ77" s="23"/>
      <c r="RK77" s="23"/>
      <c r="RL77" s="23"/>
      <c r="RM77" s="23"/>
      <c r="RN77" s="23"/>
      <c r="RO77" s="23"/>
      <c r="RP77" s="23"/>
      <c r="RQ77" s="23"/>
      <c r="RR77" s="23"/>
      <c r="RS77" s="23"/>
      <c r="RT77" s="23"/>
      <c r="RU77" s="23"/>
      <c r="RV77" s="23"/>
      <c r="RW77" s="23"/>
      <c r="RX77" s="23"/>
      <c r="RY77" s="23"/>
      <c r="RZ77" s="23"/>
      <c r="SA77" s="23"/>
      <c r="SB77" s="23"/>
      <c r="SC77" s="23"/>
      <c r="SD77" s="23"/>
      <c r="SE77" s="23"/>
      <c r="SF77" s="23"/>
      <c r="SG77" s="23"/>
      <c r="SH77" s="23"/>
      <c r="SI77" s="23"/>
      <c r="SJ77" s="23"/>
      <c r="SK77" s="23"/>
      <c r="SL77" s="23"/>
      <c r="SM77" s="23"/>
      <c r="SN77" s="23"/>
      <c r="SO77" s="23"/>
      <c r="SP77" s="23"/>
      <c r="SQ77" s="23"/>
      <c r="SR77" s="23"/>
      <c r="SS77" s="23"/>
      <c r="ST77" s="23"/>
      <c r="SU77" s="23"/>
      <c r="SV77" s="23"/>
      <c r="SW77" s="23"/>
      <c r="SX77" s="23"/>
      <c r="SY77" s="23"/>
      <c r="SZ77" s="23"/>
      <c r="TA77" s="23"/>
      <c r="TB77" s="23"/>
      <c r="TC77" s="23"/>
      <c r="TD77" s="23"/>
      <c r="TE77" s="23"/>
      <c r="TF77" s="23"/>
      <c r="TG77" s="23"/>
      <c r="TH77" s="23"/>
      <c r="TI77" s="23"/>
      <c r="TJ77" s="23"/>
      <c r="TK77" s="23"/>
      <c r="TL77" s="23"/>
      <c r="TM77" s="23"/>
      <c r="TN77" s="23"/>
      <c r="TO77" s="23"/>
      <c r="TP77" s="23"/>
      <c r="TQ77" s="23"/>
      <c r="TR77" s="23"/>
      <c r="TS77" s="23"/>
      <c r="TT77" s="23"/>
      <c r="TU77" s="23"/>
      <c r="TV77" s="23"/>
      <c r="TW77" s="23"/>
      <c r="TX77" s="23"/>
      <c r="TY77" s="23"/>
      <c r="TZ77" s="23"/>
      <c r="UA77" s="23"/>
      <c r="UB77" s="23"/>
      <c r="UC77" s="23"/>
      <c r="UD77" s="23"/>
      <c r="UE77" s="23"/>
      <c r="UF77" s="23"/>
      <c r="UG77" s="23"/>
      <c r="UH77" s="23"/>
      <c r="UI77" s="23"/>
      <c r="UJ77" s="23"/>
      <c r="UK77" s="23"/>
      <c r="UL77" s="23"/>
      <c r="UM77" s="23"/>
      <c r="UN77" s="23"/>
      <c r="UO77" s="23"/>
      <c r="UP77" s="23"/>
      <c r="UQ77" s="23"/>
      <c r="UR77" s="23"/>
      <c r="US77" s="23"/>
      <c r="UT77" s="23"/>
      <c r="UU77" s="23"/>
      <c r="UV77" s="23"/>
      <c r="UW77" s="23"/>
      <c r="UX77" s="23"/>
      <c r="UY77" s="23"/>
      <c r="UZ77" s="23"/>
      <c r="VA77" s="23"/>
      <c r="VB77" s="23"/>
      <c r="VC77" s="23"/>
      <c r="VD77" s="23"/>
      <c r="VE77" s="23"/>
      <c r="VF77" s="23"/>
      <c r="VG77" s="23"/>
      <c r="VH77" s="23"/>
      <c r="VI77" s="23"/>
      <c r="VJ77" s="23"/>
      <c r="VK77" s="23"/>
      <c r="VL77" s="23"/>
      <c r="VM77" s="23"/>
      <c r="VN77" s="23"/>
      <c r="VO77" s="23"/>
      <c r="VP77" s="23"/>
      <c r="VQ77" s="23"/>
      <c r="VR77" s="23"/>
      <c r="VS77" s="23"/>
      <c r="VT77" s="23"/>
      <c r="VU77" s="23"/>
      <c r="VV77" s="23"/>
      <c r="VW77" s="23"/>
      <c r="VX77" s="23"/>
      <c r="VY77" s="23"/>
      <c r="VZ77" s="23"/>
      <c r="WA77" s="23"/>
      <c r="WB77" s="23"/>
      <c r="WC77" s="23"/>
      <c r="WD77" s="23"/>
      <c r="WE77" s="23"/>
      <c r="WF77" s="23"/>
      <c r="WG77" s="23"/>
      <c r="WH77" s="23"/>
      <c r="WI77" s="23"/>
      <c r="WJ77" s="23"/>
      <c r="WK77" s="23"/>
      <c r="WL77" s="23"/>
      <c r="WM77" s="23"/>
      <c r="WN77" s="23"/>
      <c r="WO77" s="23"/>
      <c r="WP77" s="23"/>
      <c r="WQ77" s="23"/>
      <c r="WR77" s="23"/>
      <c r="WS77" s="23"/>
      <c r="WT77" s="23"/>
      <c r="WU77" s="23"/>
      <c r="WV77" s="23"/>
      <c r="WW77" s="23"/>
      <c r="WX77" s="23"/>
      <c r="WY77" s="23"/>
      <c r="WZ77" s="23"/>
      <c r="XA77" s="23"/>
      <c r="XB77" s="23"/>
      <c r="XC77" s="23"/>
      <c r="XD77" s="23"/>
      <c r="XE77" s="23"/>
      <c r="XF77" s="23"/>
      <c r="XG77" s="23"/>
      <c r="XH77" s="23"/>
      <c r="XI77" s="23"/>
      <c r="XJ77" s="23"/>
      <c r="XK77" s="23"/>
      <c r="XL77" s="23"/>
      <c r="XM77" s="23"/>
      <c r="XN77" s="23"/>
      <c r="XO77" s="23"/>
      <c r="XP77" s="23"/>
      <c r="XQ77" s="23"/>
      <c r="XR77" s="23"/>
      <c r="XS77" s="23"/>
      <c r="XT77" s="23"/>
      <c r="XU77" s="23"/>
      <c r="XV77" s="23"/>
      <c r="XW77" s="23"/>
      <c r="XX77" s="23"/>
      <c r="XY77" s="23"/>
      <c r="XZ77" s="23"/>
      <c r="YA77" s="23"/>
      <c r="YB77" s="23"/>
      <c r="YC77" s="23"/>
      <c r="YD77" s="23"/>
      <c r="YE77" s="23"/>
      <c r="YF77" s="23"/>
      <c r="YG77" s="23"/>
      <c r="YH77" s="23"/>
      <c r="YI77" s="23"/>
      <c r="YJ77" s="23"/>
      <c r="YK77" s="23"/>
      <c r="YL77" s="23"/>
      <c r="YM77" s="23"/>
      <c r="YN77" s="23"/>
      <c r="YO77" s="23"/>
      <c r="YP77" s="23"/>
      <c r="YQ77" s="23"/>
      <c r="YR77" s="23"/>
      <c r="YS77" s="23"/>
      <c r="YT77" s="23"/>
      <c r="YU77" s="23"/>
      <c r="YV77" s="23"/>
      <c r="YW77" s="23"/>
      <c r="YX77" s="23"/>
      <c r="YY77" s="23"/>
      <c r="YZ77" s="23"/>
      <c r="ZA77" s="23"/>
      <c r="ZB77" s="23"/>
      <c r="ZC77" s="23"/>
      <c r="ZD77" s="23"/>
      <c r="ZE77" s="23"/>
      <c r="ZF77" s="23"/>
      <c r="ZG77" s="23"/>
      <c r="ZH77" s="23"/>
      <c r="ZI77" s="23"/>
      <c r="ZJ77" s="23"/>
      <c r="ZK77" s="23"/>
      <c r="ZL77" s="23"/>
      <c r="ZM77" s="23"/>
      <c r="ZN77" s="23"/>
      <c r="ZO77" s="23"/>
      <c r="ZP77" s="23"/>
      <c r="ZQ77" s="23"/>
      <c r="ZR77" s="23"/>
      <c r="ZS77" s="23"/>
      <c r="ZT77" s="23"/>
      <c r="ZU77" s="23"/>
      <c r="ZV77" s="23"/>
      <c r="ZW77" s="23"/>
      <c r="ZX77" s="23"/>
      <c r="ZY77" s="23"/>
      <c r="ZZ77" s="23"/>
      <c r="AAA77" s="23"/>
      <c r="AAB77" s="23"/>
      <c r="AAC77" s="23"/>
      <c r="AAD77" s="23"/>
      <c r="AAE77" s="23"/>
      <c r="AAF77" s="23"/>
      <c r="AAG77" s="23"/>
      <c r="AAH77" s="23"/>
      <c r="AAI77" s="23"/>
      <c r="AAJ77" s="23"/>
      <c r="AAK77" s="23"/>
      <c r="AAL77" s="23"/>
      <c r="AAM77" s="23"/>
      <c r="AAN77" s="23"/>
      <c r="AAO77" s="23"/>
      <c r="AAP77" s="23"/>
      <c r="AAQ77" s="23"/>
      <c r="AAR77" s="23"/>
      <c r="AAS77" s="23"/>
      <c r="AAT77" s="23"/>
      <c r="AAU77" s="23"/>
      <c r="AAV77" s="23"/>
      <c r="AAW77" s="23"/>
      <c r="AAX77" s="23"/>
      <c r="AAY77" s="23"/>
      <c r="AAZ77" s="23"/>
      <c r="ABA77" s="23"/>
      <c r="ABB77" s="23"/>
      <c r="ABC77" s="23"/>
      <c r="ABD77" s="23"/>
      <c r="ABE77" s="23"/>
      <c r="ABF77" s="23"/>
      <c r="ABG77" s="23"/>
      <c r="ABH77" s="23"/>
      <c r="ABI77" s="23"/>
      <c r="ABJ77" s="23"/>
      <c r="ABK77" s="23"/>
      <c r="ABL77" s="23"/>
      <c r="ABM77" s="23"/>
      <c r="ABN77" s="23"/>
      <c r="ABO77" s="23"/>
      <c r="ABP77" s="23"/>
      <c r="ABQ77" s="23"/>
      <c r="ABR77" s="23"/>
      <c r="ABS77" s="23"/>
      <c r="ABT77" s="23"/>
      <c r="ABU77" s="23"/>
      <c r="ABV77" s="23"/>
      <c r="ABW77" s="23"/>
      <c r="ABX77" s="23"/>
      <c r="ABY77" s="23"/>
      <c r="ABZ77" s="23"/>
      <c r="ACA77" s="23"/>
      <c r="ACB77" s="23"/>
      <c r="ACC77" s="23"/>
      <c r="ACD77" s="23"/>
      <c r="ACE77" s="23"/>
      <c r="ACF77" s="23"/>
      <c r="ACG77" s="23"/>
      <c r="ACH77" s="23"/>
      <c r="ACI77" s="23"/>
      <c r="ACJ77" s="23"/>
      <c r="ACK77" s="23"/>
      <c r="ACL77" s="23"/>
      <c r="ACM77" s="23"/>
      <c r="ACN77" s="23"/>
      <c r="ACO77" s="23"/>
      <c r="ACP77" s="23"/>
      <c r="ACQ77" s="23"/>
      <c r="ACR77" s="23"/>
      <c r="ACS77" s="23"/>
      <c r="ACT77" s="23"/>
      <c r="ACU77" s="23"/>
      <c r="ACV77" s="23"/>
      <c r="ACW77" s="23"/>
      <c r="ACX77" s="23"/>
      <c r="ACY77" s="23"/>
      <c r="ACZ77" s="23"/>
      <c r="ADA77" s="23"/>
      <c r="ADB77" s="23"/>
      <c r="ADC77" s="23"/>
      <c r="ADD77" s="23"/>
      <c r="ADE77" s="23"/>
      <c r="ADF77" s="23"/>
      <c r="ADG77" s="23"/>
      <c r="ADH77" s="23"/>
      <c r="ADI77" s="23"/>
      <c r="ADJ77" s="23"/>
      <c r="ADK77" s="23"/>
      <c r="ADL77" s="23"/>
      <c r="ADM77" s="23"/>
      <c r="ADN77" s="23"/>
      <c r="ADO77" s="23"/>
      <c r="ADP77" s="23"/>
      <c r="ADQ77" s="23"/>
      <c r="ADR77" s="23"/>
      <c r="ADS77" s="23"/>
      <c r="ADT77" s="23"/>
      <c r="ADU77" s="23"/>
      <c r="ADV77" s="23"/>
      <c r="ADW77" s="23"/>
      <c r="ADX77" s="23"/>
      <c r="ADY77" s="23"/>
      <c r="ADZ77" s="23"/>
      <c r="AEA77" s="23"/>
      <c r="AEB77" s="23"/>
      <c r="AEC77" s="23"/>
      <c r="AED77" s="23"/>
      <c r="AEE77" s="23"/>
      <c r="AEF77" s="23"/>
      <c r="AEG77" s="23"/>
      <c r="AEH77" s="23"/>
      <c r="AEI77" s="23"/>
      <c r="AEJ77" s="23"/>
      <c r="AEK77" s="23"/>
      <c r="AEL77" s="23"/>
      <c r="AEM77" s="23"/>
      <c r="AEN77" s="23"/>
      <c r="AEO77" s="23"/>
      <c r="AEP77" s="23"/>
      <c r="AEQ77" s="23"/>
      <c r="AER77" s="23"/>
      <c r="AES77" s="23"/>
      <c r="AET77" s="23"/>
      <c r="AEU77" s="23"/>
      <c r="AEV77" s="23"/>
      <c r="AEW77" s="23"/>
      <c r="AEX77" s="23"/>
      <c r="AEY77" s="23"/>
      <c r="AEZ77" s="23"/>
      <c r="AFA77" s="23"/>
      <c r="AFB77" s="23"/>
      <c r="AFC77" s="23"/>
      <c r="AFD77" s="23"/>
      <c r="AFE77" s="23"/>
      <c r="AFF77" s="23"/>
      <c r="AFG77" s="23"/>
      <c r="AFH77" s="23"/>
      <c r="AFI77" s="23"/>
      <c r="AFJ77" s="23"/>
      <c r="AFK77" s="23"/>
      <c r="AFL77" s="23"/>
      <c r="AFM77" s="23"/>
      <c r="AFN77" s="23"/>
      <c r="AFO77" s="23"/>
      <c r="AFP77" s="23"/>
      <c r="AFQ77" s="23"/>
      <c r="AFR77" s="23"/>
      <c r="AFS77" s="23"/>
      <c r="AFT77" s="23"/>
      <c r="AFU77" s="23"/>
      <c r="AFV77" s="23"/>
      <c r="AFW77" s="23"/>
      <c r="AFX77" s="23"/>
      <c r="AFY77" s="23"/>
      <c r="AFZ77" s="23"/>
      <c r="AGA77" s="23"/>
      <c r="AGB77" s="23"/>
      <c r="AGC77" s="23"/>
      <c r="AGD77" s="23"/>
      <c r="AGE77" s="23"/>
      <c r="AGF77" s="23"/>
      <c r="AGG77" s="23"/>
      <c r="AGH77" s="23"/>
      <c r="AGI77" s="23"/>
      <c r="AGJ77" s="23"/>
      <c r="AGK77" s="23"/>
      <c r="AGL77" s="23"/>
      <c r="AGM77" s="23"/>
      <c r="AGN77" s="23"/>
      <c r="AGO77" s="23"/>
      <c r="AGP77" s="23"/>
      <c r="AGQ77" s="23"/>
      <c r="AGR77" s="23"/>
      <c r="AGS77" s="23"/>
      <c r="AGT77" s="23"/>
      <c r="AGU77" s="23"/>
      <c r="AGV77" s="23"/>
      <c r="AGW77" s="23"/>
      <c r="AGX77" s="23"/>
      <c r="AGY77" s="23"/>
      <c r="AGZ77" s="23"/>
      <c r="AHA77" s="23"/>
      <c r="AHB77" s="23"/>
      <c r="AHC77" s="23"/>
      <c r="AHD77" s="23"/>
      <c r="AHE77" s="23"/>
      <c r="AHF77" s="23"/>
      <c r="AHG77" s="23"/>
      <c r="AHH77" s="23"/>
      <c r="AHI77" s="23"/>
      <c r="AHJ77" s="23"/>
      <c r="AHK77" s="23"/>
      <c r="AHL77" s="23"/>
      <c r="AHM77" s="23"/>
      <c r="AHN77" s="23"/>
      <c r="AHO77" s="23"/>
      <c r="AHP77" s="23"/>
      <c r="AHQ77" s="23"/>
      <c r="AHR77" s="23"/>
      <c r="AHS77" s="23"/>
      <c r="AHT77" s="23"/>
      <c r="AHU77" s="23"/>
      <c r="AHV77" s="23"/>
      <c r="AHW77" s="23"/>
      <c r="AHX77" s="23"/>
      <c r="AHY77" s="23"/>
      <c r="AHZ77" s="23"/>
      <c r="AIA77" s="23"/>
      <c r="AIB77" s="23"/>
      <c r="AIC77" s="23"/>
      <c r="AID77" s="23"/>
      <c r="AIE77" s="23"/>
      <c r="AIF77" s="23"/>
      <c r="AIG77" s="23"/>
      <c r="AIH77" s="23"/>
      <c r="AII77" s="23"/>
      <c r="AIJ77" s="23"/>
      <c r="AIK77" s="23"/>
      <c r="AIL77" s="23"/>
      <c r="AIM77" s="23"/>
      <c r="AIN77" s="23"/>
      <c r="AIO77" s="23"/>
      <c r="AIP77" s="23"/>
      <c r="AIQ77" s="23"/>
      <c r="AIR77" s="23"/>
      <c r="AIS77" s="23"/>
      <c r="AIT77" s="23"/>
      <c r="AIU77" s="23"/>
      <c r="AIV77" s="23"/>
      <c r="AIW77" s="23"/>
      <c r="AIX77" s="23"/>
      <c r="AIY77" s="23"/>
      <c r="AIZ77" s="23"/>
      <c r="AJA77" s="23"/>
      <c r="AJB77" s="23"/>
      <c r="AJC77" s="23"/>
      <c r="AJD77" s="23"/>
      <c r="AJE77" s="23"/>
      <c r="AJF77" s="23"/>
      <c r="AJG77" s="23"/>
      <c r="AJH77" s="23"/>
      <c r="AJI77" s="23"/>
      <c r="AJJ77" s="23"/>
      <c r="AJK77" s="23"/>
      <c r="AJL77" s="23"/>
      <c r="AJM77" s="23"/>
      <c r="AJN77" s="23"/>
      <c r="AJO77" s="23"/>
      <c r="AJP77" s="23"/>
      <c r="AJQ77" s="23"/>
      <c r="AJR77" s="23"/>
      <c r="AJS77" s="23"/>
      <c r="AJT77" s="23"/>
      <c r="AJU77" s="23"/>
      <c r="AJV77" s="23"/>
      <c r="AJW77" s="23"/>
      <c r="AJX77" s="23"/>
      <c r="AJY77" s="23"/>
      <c r="AJZ77" s="23"/>
      <c r="AKA77" s="23"/>
      <c r="AKB77" s="23"/>
      <c r="AKC77" s="23"/>
      <c r="AKD77" s="23"/>
      <c r="AKE77" s="23"/>
      <c r="AKF77" s="23"/>
      <c r="AKG77" s="23"/>
      <c r="AKH77" s="23"/>
      <c r="AKI77" s="23"/>
      <c r="AKJ77" s="23"/>
      <c r="AKK77" s="23"/>
      <c r="AKL77" s="23"/>
      <c r="AKM77" s="23"/>
      <c r="AKN77" s="23"/>
      <c r="AKO77" s="23"/>
      <c r="AKP77" s="23"/>
      <c r="AKQ77" s="23"/>
      <c r="AKR77" s="23"/>
      <c r="AKS77" s="23"/>
      <c r="AKT77" s="23"/>
      <c r="AKU77" s="23"/>
      <c r="AKV77" s="23"/>
      <c r="AKW77" s="23"/>
      <c r="AKX77" s="23"/>
      <c r="AKY77" s="23"/>
      <c r="AKZ77" s="23"/>
      <c r="ALA77" s="23"/>
      <c r="ALB77" s="23"/>
      <c r="ALC77" s="23"/>
      <c r="ALD77" s="23"/>
      <c r="ALE77" s="23"/>
      <c r="ALF77" s="23"/>
      <c r="ALG77" s="23"/>
      <c r="ALH77" s="23"/>
      <c r="ALI77" s="23"/>
      <c r="ALJ77" s="23"/>
      <c r="ALK77" s="23"/>
      <c r="ALL77" s="23"/>
      <c r="ALM77" s="23"/>
      <c r="ALN77" s="23"/>
      <c r="ALO77" s="23"/>
      <c r="ALP77" s="23"/>
      <c r="ALQ77" s="23"/>
      <c r="ALR77" s="23"/>
      <c r="ALS77" s="23"/>
      <c r="ALT77" s="23"/>
      <c r="ALU77" s="23"/>
      <c r="ALV77" s="23"/>
      <c r="ALW77" s="23"/>
      <c r="ALX77" s="23"/>
      <c r="ALY77" s="23"/>
      <c r="ALZ77" s="23"/>
      <c r="AMA77" s="23"/>
      <c r="AMB77" s="23"/>
      <c r="AMC77" s="23"/>
      <c r="AMD77" s="23"/>
      <c r="AME77" s="23"/>
      <c r="AMF77" s="23"/>
      <c r="AMG77" s="23"/>
      <c r="AMH77" s="23"/>
      <c r="AMI77" s="23"/>
      <c r="AMJ77" s="23"/>
      <c r="AMK77" s="23"/>
      <c r="AML77" s="23"/>
      <c r="AMM77" s="23"/>
      <c r="AMN77" s="23"/>
      <c r="AMO77" s="23"/>
      <c r="AMP77" s="23"/>
      <c r="AMQ77" s="23"/>
      <c r="AMR77" s="23"/>
      <c r="AMS77" s="23"/>
      <c r="AMT77" s="23"/>
      <c r="AMU77" s="23"/>
      <c r="AMV77" s="23"/>
      <c r="AMW77" s="23"/>
      <c r="AMX77" s="23"/>
      <c r="AMY77" s="23"/>
      <c r="AMZ77" s="23"/>
      <c r="ANA77" s="23"/>
      <c r="ANB77" s="23"/>
      <c r="ANC77" s="23"/>
      <c r="AND77" s="23"/>
      <c r="ANE77" s="23"/>
      <c r="ANF77" s="23"/>
      <c r="ANG77" s="23"/>
      <c r="ANH77" s="23"/>
      <c r="ANI77" s="23"/>
      <c r="ANJ77" s="23"/>
      <c r="ANK77" s="23"/>
      <c r="ANL77" s="23"/>
      <c r="ANM77" s="23"/>
      <c r="ANN77" s="23"/>
      <c r="ANO77" s="23"/>
      <c r="ANP77" s="23"/>
      <c r="ANQ77" s="23"/>
      <c r="ANR77" s="23"/>
      <c r="ANS77" s="23"/>
      <c r="ANT77" s="23"/>
      <c r="ANU77" s="23"/>
      <c r="ANV77" s="23"/>
      <c r="ANW77" s="23"/>
      <c r="ANX77" s="23"/>
      <c r="ANY77" s="23"/>
      <c r="ANZ77" s="23"/>
      <c r="AOA77" s="23"/>
      <c r="AOB77" s="23"/>
      <c r="AOC77" s="23"/>
      <c r="AOD77" s="23"/>
      <c r="AOE77" s="23"/>
      <c r="AOF77" s="23"/>
      <c r="AOG77" s="23"/>
      <c r="AOH77" s="23"/>
      <c r="AOI77" s="23"/>
      <c r="AOJ77" s="23"/>
      <c r="AOK77" s="23"/>
      <c r="AOL77" s="23"/>
      <c r="AOM77" s="23"/>
      <c r="AON77" s="23"/>
      <c r="AOO77" s="23"/>
      <c r="AOP77" s="23"/>
      <c r="AOQ77" s="23"/>
      <c r="AOR77" s="23"/>
      <c r="AOS77" s="23"/>
      <c r="AOT77" s="23"/>
      <c r="AOU77" s="23"/>
      <c r="AOV77" s="23"/>
      <c r="AOW77" s="23"/>
      <c r="AOX77" s="23"/>
      <c r="AOY77" s="23"/>
      <c r="AOZ77" s="23"/>
      <c r="APA77" s="23"/>
      <c r="APB77" s="23"/>
      <c r="APC77" s="23"/>
      <c r="APD77" s="23"/>
      <c r="APE77" s="23"/>
      <c r="APF77" s="23"/>
      <c r="APG77" s="23"/>
      <c r="APH77" s="23"/>
      <c r="API77" s="23"/>
      <c r="APJ77" s="23"/>
      <c r="APK77" s="23"/>
      <c r="APL77" s="23"/>
      <c r="APM77" s="23"/>
      <c r="APN77" s="23"/>
      <c r="APO77" s="23"/>
      <c r="APP77" s="23"/>
      <c r="APQ77" s="23"/>
      <c r="APR77" s="23"/>
      <c r="APS77" s="23"/>
      <c r="APT77" s="23"/>
      <c r="APU77" s="23"/>
      <c r="APV77" s="23"/>
      <c r="APW77" s="23"/>
      <c r="APX77" s="23"/>
      <c r="APY77" s="23"/>
      <c r="APZ77" s="23"/>
      <c r="AQA77" s="23"/>
      <c r="AQB77" s="23"/>
      <c r="AQC77" s="23"/>
      <c r="AQD77" s="23"/>
      <c r="AQE77" s="23"/>
      <c r="AQF77" s="23"/>
      <c r="AQG77" s="23"/>
      <c r="AQH77" s="23"/>
      <c r="AQI77" s="23"/>
      <c r="AQJ77" s="23"/>
      <c r="AQK77" s="23"/>
      <c r="AQL77" s="23"/>
      <c r="AQM77" s="23"/>
      <c r="AQN77" s="23"/>
      <c r="AQO77" s="23"/>
      <c r="AQP77" s="23"/>
      <c r="AQQ77" s="23"/>
      <c r="AQR77" s="23"/>
      <c r="AQS77" s="23"/>
      <c r="AQT77" s="23"/>
      <c r="AQU77" s="23"/>
      <c r="AQV77" s="23"/>
      <c r="AQW77" s="23"/>
      <c r="AQX77" s="23"/>
      <c r="AQY77" s="23"/>
      <c r="AQZ77" s="23"/>
      <c r="ARA77" s="23"/>
      <c r="ARB77" s="23"/>
      <c r="ARC77" s="23"/>
      <c r="ARD77" s="23"/>
      <c r="ARE77" s="23"/>
      <c r="ARF77" s="23"/>
      <c r="ARG77" s="23"/>
      <c r="ARH77" s="23"/>
      <c r="ARI77" s="23"/>
      <c r="ARJ77" s="23"/>
      <c r="ARK77" s="23"/>
      <c r="ARL77" s="23"/>
      <c r="ARM77" s="23"/>
      <c r="ARN77" s="23"/>
      <c r="ARO77" s="23"/>
      <c r="ARP77" s="23"/>
      <c r="ARQ77" s="23"/>
      <c r="ARR77" s="23"/>
      <c r="ARS77" s="23"/>
      <c r="ART77" s="23"/>
      <c r="ARU77" s="23"/>
      <c r="ARV77" s="23"/>
      <c r="ARW77" s="23"/>
      <c r="ARX77" s="23"/>
      <c r="ARY77" s="23"/>
      <c r="ARZ77" s="23"/>
      <c r="ASA77" s="23"/>
      <c r="ASB77" s="23"/>
      <c r="ASC77" s="23"/>
      <c r="ASD77" s="23"/>
      <c r="ASE77" s="23"/>
      <c r="ASF77" s="23"/>
      <c r="ASG77" s="23"/>
      <c r="ASH77" s="23"/>
      <c r="ASI77" s="23"/>
      <c r="ASJ77" s="23"/>
      <c r="ASK77" s="23"/>
      <c r="ASL77" s="23"/>
      <c r="ASM77" s="23"/>
      <c r="ASN77" s="23"/>
      <c r="ASO77" s="23"/>
      <c r="ASP77" s="23"/>
      <c r="ASQ77" s="23"/>
      <c r="ASR77" s="23"/>
      <c r="ASS77" s="23"/>
      <c r="AST77" s="23"/>
      <c r="ASU77" s="23"/>
      <c r="ASV77" s="23"/>
      <c r="ASW77" s="23"/>
      <c r="ASX77" s="23"/>
      <c r="ASY77" s="23"/>
      <c r="ASZ77" s="23"/>
      <c r="ATA77" s="23"/>
      <c r="ATB77" s="23"/>
      <c r="ATC77" s="23"/>
      <c r="ATD77" s="23"/>
      <c r="ATE77" s="23"/>
      <c r="ATF77" s="23"/>
      <c r="ATG77" s="23"/>
      <c r="ATH77" s="23"/>
      <c r="ATI77" s="23"/>
      <c r="ATJ77" s="23"/>
      <c r="ATK77" s="23"/>
      <c r="ATL77" s="23"/>
      <c r="ATM77" s="23"/>
      <c r="ATN77" s="23"/>
      <c r="ATO77" s="23"/>
      <c r="ATP77" s="23"/>
      <c r="ATQ77" s="23"/>
      <c r="ATR77" s="23"/>
      <c r="ATS77" s="23"/>
      <c r="ATT77" s="23"/>
      <c r="ATU77" s="23"/>
      <c r="ATV77" s="23"/>
      <c r="ATW77" s="23"/>
      <c r="ATX77" s="23"/>
      <c r="ATY77" s="23"/>
      <c r="ATZ77" s="23"/>
      <c r="AUA77" s="23"/>
      <c r="AUB77" s="23"/>
      <c r="AUC77" s="23"/>
      <c r="AUD77" s="23"/>
      <c r="AUE77" s="23"/>
      <c r="AUF77" s="23"/>
      <c r="AUG77" s="23"/>
      <c r="AUH77" s="23"/>
      <c r="AUI77" s="23"/>
      <c r="AUJ77" s="23"/>
      <c r="AUK77" s="23"/>
      <c r="AUL77" s="23"/>
      <c r="AUM77" s="23"/>
      <c r="AUN77" s="23"/>
      <c r="AUO77" s="23"/>
      <c r="AUP77" s="23"/>
      <c r="AUQ77" s="23"/>
      <c r="AUR77" s="23"/>
      <c r="AUS77" s="23"/>
      <c r="AUT77" s="23"/>
      <c r="AUU77" s="23"/>
      <c r="AUV77" s="23"/>
      <c r="AUW77" s="23"/>
      <c r="AUX77" s="23"/>
      <c r="AUY77" s="23"/>
      <c r="AUZ77" s="23"/>
      <c r="AVA77" s="23"/>
      <c r="AVB77" s="23"/>
      <c r="AVC77" s="23"/>
      <c r="AVD77" s="23"/>
      <c r="AVE77" s="23"/>
      <c r="AVF77" s="23"/>
      <c r="AVG77" s="23"/>
      <c r="AVH77" s="23"/>
      <c r="AVI77" s="23"/>
      <c r="AVJ77" s="23"/>
      <c r="AVK77" s="23"/>
      <c r="AVL77" s="23"/>
      <c r="AVM77" s="23"/>
      <c r="AVN77" s="23"/>
      <c r="AVO77" s="23"/>
      <c r="AVP77" s="23"/>
      <c r="AVQ77" s="23"/>
      <c r="AVR77" s="23"/>
      <c r="AVS77" s="23"/>
      <c r="AVT77" s="23"/>
      <c r="AVU77" s="23"/>
      <c r="AVV77" s="23"/>
      <c r="AVW77" s="23"/>
      <c r="AVX77" s="23"/>
      <c r="AVY77" s="23"/>
      <c r="AVZ77" s="23"/>
      <c r="AWA77" s="23"/>
      <c r="AWB77" s="23"/>
      <c r="AWC77" s="23"/>
      <c r="AWD77" s="23"/>
      <c r="AWE77" s="23"/>
      <c r="AWF77" s="23"/>
      <c r="AWG77" s="23"/>
      <c r="AWH77" s="23"/>
      <c r="AWI77" s="23"/>
      <c r="AWJ77" s="23"/>
      <c r="AWK77" s="23"/>
      <c r="AWL77" s="23"/>
      <c r="AWM77" s="23"/>
      <c r="AWN77" s="23"/>
      <c r="AWO77" s="23"/>
      <c r="AWP77" s="23"/>
      <c r="AWQ77" s="23"/>
      <c r="AWR77" s="23"/>
      <c r="AWS77" s="23"/>
      <c r="AWT77" s="23"/>
      <c r="AWU77" s="23"/>
      <c r="AWV77" s="23"/>
      <c r="AWW77" s="23"/>
      <c r="AWX77" s="23"/>
      <c r="AWY77" s="23"/>
      <c r="AWZ77" s="23"/>
      <c r="AXA77" s="23"/>
      <c r="AXB77" s="23"/>
      <c r="AXC77" s="23"/>
      <c r="AXD77" s="23"/>
      <c r="AXE77" s="23"/>
      <c r="AXF77" s="23"/>
      <c r="AXG77" s="23"/>
      <c r="AXH77" s="23"/>
      <c r="AXI77" s="23"/>
      <c r="AXJ77" s="23"/>
      <c r="AXK77" s="23"/>
      <c r="AXL77" s="23"/>
      <c r="AXM77" s="23"/>
      <c r="AXN77" s="23"/>
      <c r="AXO77" s="23"/>
      <c r="AXP77" s="23"/>
      <c r="AXQ77" s="23"/>
      <c r="AXR77" s="23"/>
      <c r="AXS77" s="23"/>
      <c r="AXT77" s="23"/>
      <c r="AXU77" s="23"/>
      <c r="AXV77" s="23"/>
      <c r="AXW77" s="23"/>
      <c r="AXX77" s="23"/>
      <c r="AXY77" s="23"/>
      <c r="AXZ77" s="23"/>
      <c r="AYA77" s="23"/>
      <c r="AYB77" s="23"/>
      <c r="AYC77" s="23"/>
      <c r="AYD77" s="23"/>
      <c r="AYE77" s="23"/>
      <c r="AYF77" s="23"/>
      <c r="AYG77" s="23"/>
      <c r="AYH77" s="23"/>
      <c r="AYI77" s="23"/>
      <c r="AYJ77" s="23"/>
      <c r="AYK77" s="23"/>
      <c r="AYL77" s="23"/>
      <c r="AYM77" s="23"/>
      <c r="AYN77" s="23"/>
      <c r="AYO77" s="23"/>
      <c r="AYP77" s="23"/>
      <c r="AYQ77" s="23"/>
      <c r="AYR77" s="23"/>
      <c r="AYS77" s="23"/>
      <c r="AYT77" s="23"/>
      <c r="AYU77" s="23"/>
      <c r="AYV77" s="23"/>
      <c r="AYW77" s="23"/>
      <c r="AYX77" s="23"/>
      <c r="AYY77" s="23"/>
      <c r="AYZ77" s="23"/>
      <c r="AZA77" s="23"/>
      <c r="AZB77" s="23"/>
      <c r="AZC77" s="23"/>
      <c r="AZD77" s="23"/>
      <c r="AZE77" s="23"/>
      <c r="AZF77" s="23"/>
      <c r="AZG77" s="23"/>
      <c r="AZH77" s="23"/>
      <c r="AZI77" s="23"/>
      <c r="AZJ77" s="23"/>
      <c r="AZK77" s="23"/>
      <c r="AZL77" s="23"/>
      <c r="AZM77" s="23"/>
      <c r="AZN77" s="23"/>
      <c r="AZO77" s="23"/>
      <c r="AZP77" s="23"/>
      <c r="AZQ77" s="23"/>
      <c r="AZR77" s="23"/>
      <c r="AZS77" s="23"/>
      <c r="AZT77" s="23"/>
      <c r="AZU77" s="23"/>
      <c r="AZV77" s="23"/>
      <c r="AZW77" s="23"/>
      <c r="AZX77" s="23"/>
      <c r="AZY77" s="23"/>
      <c r="AZZ77" s="23"/>
      <c r="BAA77" s="23"/>
      <c r="BAB77" s="23"/>
      <c r="BAC77" s="23"/>
      <c r="BAD77" s="23"/>
      <c r="BAE77" s="23"/>
      <c r="BAF77" s="23"/>
      <c r="BAG77" s="23"/>
      <c r="BAH77" s="23"/>
      <c r="BAI77" s="23"/>
      <c r="BAJ77" s="23"/>
      <c r="BAK77" s="23"/>
      <c r="BAL77" s="23"/>
      <c r="BAM77" s="23"/>
      <c r="BAN77" s="23"/>
      <c r="BAO77" s="23"/>
      <c r="BAP77" s="23"/>
      <c r="BAQ77" s="23"/>
      <c r="BAR77" s="23"/>
      <c r="BAS77" s="23"/>
      <c r="BAT77" s="23"/>
      <c r="BAU77" s="23"/>
      <c r="BAV77" s="23"/>
      <c r="BAW77" s="23"/>
      <c r="BAX77" s="23"/>
      <c r="BAY77" s="23"/>
      <c r="BAZ77" s="23"/>
      <c r="BBA77" s="23"/>
      <c r="BBB77" s="23"/>
      <c r="BBC77" s="23"/>
      <c r="BBD77" s="23"/>
      <c r="BBE77" s="23"/>
      <c r="BBF77" s="23"/>
      <c r="BBG77" s="23"/>
      <c r="BBH77" s="23"/>
      <c r="BBI77" s="23"/>
      <c r="BBJ77" s="23"/>
      <c r="BBK77" s="23"/>
      <c r="BBL77" s="23"/>
      <c r="BBM77" s="23"/>
      <c r="BBN77" s="23"/>
      <c r="BBO77" s="23"/>
      <c r="BBP77" s="23"/>
      <c r="BBQ77" s="23"/>
      <c r="BBR77" s="23"/>
      <c r="BBS77" s="23"/>
      <c r="BBT77" s="23"/>
      <c r="BBU77" s="23"/>
      <c r="BBV77" s="23"/>
      <c r="BBW77" s="23"/>
      <c r="BBX77" s="23"/>
      <c r="BBY77" s="23"/>
      <c r="BBZ77" s="23"/>
      <c r="BCA77" s="23"/>
      <c r="BCB77" s="23"/>
      <c r="BCC77" s="23"/>
      <c r="BCD77" s="23"/>
      <c r="BCE77" s="23"/>
      <c r="BCF77" s="23"/>
      <c r="BCG77" s="23"/>
      <c r="BCH77" s="23"/>
      <c r="BCI77" s="23"/>
      <c r="BCJ77" s="23"/>
      <c r="BCK77" s="23"/>
      <c r="BCL77" s="23"/>
      <c r="BCM77" s="23"/>
      <c r="BCN77" s="23"/>
      <c r="BCO77" s="23"/>
      <c r="BCP77" s="23"/>
      <c r="BCQ77" s="23"/>
      <c r="BCR77" s="23"/>
      <c r="BCS77" s="23"/>
      <c r="BCT77" s="23"/>
      <c r="BCU77" s="23"/>
      <c r="BCV77" s="23"/>
      <c r="BCW77" s="23"/>
      <c r="BCX77" s="23"/>
      <c r="BCY77" s="23"/>
      <c r="BCZ77" s="23"/>
      <c r="BDA77" s="23"/>
      <c r="BDB77" s="23"/>
      <c r="BDC77" s="23"/>
      <c r="BDD77" s="23"/>
      <c r="BDE77" s="23"/>
      <c r="BDF77" s="23"/>
      <c r="BDG77" s="23"/>
      <c r="BDH77" s="23"/>
      <c r="BDI77" s="23"/>
      <c r="BDJ77" s="23"/>
      <c r="BDK77" s="23"/>
      <c r="BDL77" s="23"/>
      <c r="BDM77" s="23"/>
      <c r="BDN77" s="23"/>
      <c r="BDO77" s="23"/>
      <c r="BDP77" s="23"/>
      <c r="BDQ77" s="23"/>
      <c r="BDR77" s="23"/>
      <c r="BDS77" s="23"/>
      <c r="BDT77" s="23"/>
      <c r="BDU77" s="23"/>
      <c r="BDV77" s="23"/>
      <c r="BDW77" s="23"/>
      <c r="BDX77" s="23"/>
      <c r="BDY77" s="23"/>
      <c r="BDZ77" s="23"/>
      <c r="BEA77" s="23"/>
      <c r="BEB77" s="23"/>
      <c r="BEC77" s="23"/>
      <c r="BED77" s="23"/>
      <c r="BEE77" s="23"/>
      <c r="BEF77" s="23"/>
      <c r="BEG77" s="23"/>
      <c r="BEH77" s="23"/>
      <c r="BEI77" s="23"/>
      <c r="BEJ77" s="23"/>
      <c r="BEK77" s="23"/>
      <c r="BEL77" s="23"/>
      <c r="BEM77" s="23"/>
      <c r="BEN77" s="23"/>
      <c r="BEO77" s="23"/>
      <c r="BEP77" s="23"/>
      <c r="BEQ77" s="23"/>
      <c r="BER77" s="23"/>
      <c r="BES77" s="23"/>
      <c r="BET77" s="23"/>
      <c r="BEU77" s="23"/>
      <c r="BEV77" s="23"/>
      <c r="BEW77" s="23"/>
      <c r="BEX77" s="23"/>
      <c r="BEY77" s="23"/>
      <c r="BEZ77" s="23"/>
      <c r="BFA77" s="23"/>
      <c r="BFB77" s="23"/>
      <c r="BFC77" s="23"/>
      <c r="BFD77" s="23"/>
      <c r="BFE77" s="23"/>
      <c r="BFF77" s="23"/>
      <c r="BFG77" s="23"/>
      <c r="BFH77" s="23"/>
      <c r="BFI77" s="23"/>
      <c r="BFJ77" s="23"/>
      <c r="BFK77" s="23"/>
      <c r="BFL77" s="23"/>
      <c r="BFM77" s="23"/>
      <c r="BFN77" s="23"/>
      <c r="BFO77" s="23"/>
      <c r="BFP77" s="23"/>
      <c r="BFQ77" s="23"/>
      <c r="BFR77" s="23"/>
      <c r="BFS77" s="23"/>
      <c r="BFT77" s="23"/>
      <c r="BFU77" s="23"/>
      <c r="BFV77" s="23"/>
      <c r="BFW77" s="23"/>
      <c r="BFX77" s="23"/>
      <c r="BFY77" s="23"/>
      <c r="BFZ77" s="23"/>
      <c r="BGA77" s="23"/>
      <c r="BGB77" s="23"/>
      <c r="BGC77" s="23"/>
      <c r="BGD77" s="23"/>
      <c r="BGE77" s="23"/>
      <c r="BGF77" s="23"/>
      <c r="BGG77" s="23"/>
      <c r="BGH77" s="23"/>
      <c r="BGI77" s="23"/>
      <c r="BGJ77" s="23"/>
      <c r="BGK77" s="23"/>
      <c r="BGL77" s="23"/>
      <c r="BGM77" s="23"/>
      <c r="BGN77" s="23"/>
      <c r="BGO77" s="23"/>
      <c r="BGP77" s="23"/>
      <c r="BGQ77" s="23"/>
      <c r="BGR77" s="23"/>
      <c r="BGS77" s="23"/>
      <c r="BGT77" s="23"/>
      <c r="BGU77" s="23"/>
      <c r="BGV77" s="23"/>
      <c r="BGW77" s="23"/>
      <c r="BGX77" s="23"/>
      <c r="BGY77" s="23"/>
      <c r="BGZ77" s="23"/>
      <c r="BHA77" s="23"/>
      <c r="BHB77" s="23"/>
      <c r="BHC77" s="23"/>
      <c r="BHD77" s="23"/>
      <c r="BHE77" s="23"/>
      <c r="BHF77" s="23"/>
      <c r="BHG77" s="23"/>
      <c r="BHH77" s="23"/>
      <c r="BHI77" s="23"/>
      <c r="BHJ77" s="23"/>
      <c r="BHK77" s="23"/>
      <c r="BHL77" s="23"/>
      <c r="BHM77" s="23"/>
      <c r="BHN77" s="23"/>
      <c r="BHO77" s="23"/>
      <c r="BHP77" s="23"/>
      <c r="BHQ77" s="23"/>
      <c r="BHR77" s="23"/>
      <c r="BHS77" s="23"/>
      <c r="BHT77" s="23"/>
      <c r="BHU77" s="23"/>
      <c r="BHV77" s="23"/>
      <c r="BHW77" s="23"/>
      <c r="BHX77" s="23"/>
      <c r="BHY77" s="23"/>
      <c r="BHZ77" s="23"/>
      <c r="BIA77" s="23"/>
      <c r="BIB77" s="23"/>
      <c r="BIC77" s="23"/>
      <c r="BID77" s="23"/>
      <c r="BIE77" s="23"/>
      <c r="BIF77" s="23"/>
      <c r="BIG77" s="23"/>
      <c r="BIH77" s="23"/>
      <c r="BII77" s="23"/>
      <c r="BIJ77" s="23"/>
      <c r="BIK77" s="23"/>
      <c r="BIL77" s="23"/>
      <c r="BIM77" s="23"/>
      <c r="BIN77" s="23"/>
      <c r="BIO77" s="23"/>
      <c r="BIP77" s="23"/>
      <c r="BIQ77" s="23"/>
      <c r="BIR77" s="23"/>
      <c r="BIS77" s="23"/>
      <c r="BIT77" s="23"/>
      <c r="BIU77" s="23"/>
      <c r="BIV77" s="23"/>
      <c r="BIW77" s="23"/>
      <c r="BIX77" s="23"/>
      <c r="BIY77" s="23"/>
      <c r="BIZ77" s="23"/>
      <c r="BJA77" s="23"/>
      <c r="BJB77" s="23"/>
      <c r="BJC77" s="23"/>
      <c r="BJD77" s="23"/>
      <c r="BJE77" s="23"/>
      <c r="BJF77" s="23"/>
      <c r="BJG77" s="23"/>
      <c r="BJH77" s="23"/>
      <c r="BJI77" s="23"/>
      <c r="BJJ77" s="23"/>
      <c r="BJK77" s="23"/>
      <c r="BJL77" s="23"/>
      <c r="BJM77" s="23"/>
      <c r="BJN77" s="23"/>
      <c r="BJO77" s="23"/>
      <c r="BJP77" s="23"/>
      <c r="BJQ77" s="23"/>
      <c r="BJR77" s="23"/>
      <c r="BJS77" s="23"/>
      <c r="BJT77" s="23"/>
      <c r="BJU77" s="23"/>
      <c r="BJV77" s="23"/>
      <c r="BJW77" s="23"/>
      <c r="BJX77" s="23"/>
      <c r="BJY77" s="23"/>
      <c r="BJZ77" s="23"/>
      <c r="BKA77" s="23"/>
      <c r="BKB77" s="23"/>
      <c r="BKC77" s="23"/>
      <c r="BKD77" s="23"/>
      <c r="BKE77" s="23"/>
      <c r="BKF77" s="23"/>
      <c r="BKG77" s="23"/>
      <c r="BKH77" s="23"/>
      <c r="BKI77" s="23"/>
      <c r="BKJ77" s="23"/>
      <c r="BKK77" s="23"/>
      <c r="BKL77" s="23"/>
      <c r="BKM77" s="23"/>
      <c r="BKN77" s="23"/>
      <c r="BKO77" s="23"/>
      <c r="BKP77" s="23"/>
      <c r="BKQ77" s="23"/>
      <c r="BKR77" s="23"/>
      <c r="BKS77" s="23"/>
      <c r="BKT77" s="23"/>
      <c r="BKU77" s="23"/>
      <c r="BKV77" s="23"/>
      <c r="BKW77" s="23"/>
      <c r="BKX77" s="23"/>
      <c r="BKY77" s="23"/>
      <c r="BKZ77" s="23"/>
      <c r="BLA77" s="23"/>
      <c r="BLB77" s="23"/>
      <c r="BLC77" s="23"/>
      <c r="BLD77" s="23"/>
      <c r="BLE77" s="23"/>
      <c r="BLF77" s="23"/>
      <c r="BLG77" s="23"/>
      <c r="BLH77" s="23"/>
      <c r="BLI77" s="23"/>
      <c r="BLJ77" s="23"/>
      <c r="BLK77" s="23"/>
      <c r="BLL77" s="23"/>
      <c r="BLM77" s="23"/>
      <c r="BLN77" s="23"/>
      <c r="BLO77" s="23"/>
      <c r="BLP77" s="23"/>
      <c r="BLQ77" s="23"/>
      <c r="BLR77" s="23"/>
      <c r="BLS77" s="23"/>
      <c r="BLT77" s="23"/>
      <c r="BLU77" s="23"/>
      <c r="BLV77" s="23"/>
      <c r="BLW77" s="23"/>
      <c r="BLX77" s="23"/>
      <c r="BLY77" s="23"/>
      <c r="BLZ77" s="23"/>
      <c r="BMA77" s="23"/>
      <c r="BMB77" s="23"/>
      <c r="BMC77" s="23"/>
      <c r="BMD77" s="23"/>
      <c r="BME77" s="23"/>
      <c r="BMF77" s="23"/>
      <c r="BMG77" s="23"/>
      <c r="BMH77" s="23"/>
      <c r="BMI77" s="23"/>
      <c r="BMJ77" s="23"/>
      <c r="BMK77" s="23"/>
      <c r="BML77" s="23"/>
      <c r="BMM77" s="23"/>
      <c r="BMN77" s="23"/>
      <c r="BMO77" s="23"/>
      <c r="BMP77" s="23"/>
      <c r="BMQ77" s="23"/>
      <c r="BMR77" s="23"/>
      <c r="BMS77" s="23"/>
      <c r="BMT77" s="23"/>
      <c r="BMU77" s="23"/>
      <c r="BMV77" s="23"/>
      <c r="BMW77" s="23"/>
      <c r="BMX77" s="23"/>
      <c r="BMY77" s="23"/>
      <c r="BMZ77" s="23"/>
      <c r="BNA77" s="23"/>
      <c r="BNB77" s="23"/>
      <c r="BNC77" s="23"/>
      <c r="BND77" s="23"/>
      <c r="BNE77" s="23"/>
      <c r="BNF77" s="23"/>
      <c r="BNG77" s="23"/>
      <c r="BNH77" s="23"/>
      <c r="BNI77" s="23"/>
      <c r="BNJ77" s="23"/>
      <c r="BNK77" s="23"/>
      <c r="BNL77" s="23"/>
      <c r="BNM77" s="23"/>
      <c r="BNN77" s="23"/>
      <c r="BNO77" s="23"/>
      <c r="BNP77" s="23"/>
      <c r="BNQ77" s="23"/>
      <c r="BNR77" s="23"/>
      <c r="BNS77" s="23"/>
      <c r="BNT77" s="23"/>
      <c r="BNU77" s="23"/>
      <c r="BNV77" s="23"/>
      <c r="BNW77" s="23"/>
      <c r="BNX77" s="23"/>
      <c r="BNY77" s="23"/>
      <c r="BNZ77" s="23"/>
      <c r="BOA77" s="23"/>
      <c r="BOB77" s="23"/>
      <c r="BOC77" s="23"/>
      <c r="BOD77" s="23"/>
      <c r="BOE77" s="23"/>
      <c r="BOF77" s="23"/>
      <c r="BOG77" s="23"/>
      <c r="BOH77" s="23"/>
      <c r="BOI77" s="23"/>
      <c r="BOJ77" s="23"/>
      <c r="BOK77" s="23"/>
      <c r="BOL77" s="23"/>
      <c r="BOM77" s="23"/>
      <c r="BON77" s="23"/>
      <c r="BOO77" s="23"/>
      <c r="BOP77" s="23"/>
      <c r="BOQ77" s="23"/>
      <c r="BOR77" s="23"/>
      <c r="BOS77" s="23"/>
      <c r="BOT77" s="23"/>
      <c r="BOU77" s="23"/>
      <c r="BOV77" s="23"/>
      <c r="BOW77" s="23"/>
      <c r="BOX77" s="23"/>
      <c r="BOY77" s="23"/>
      <c r="BOZ77" s="23"/>
      <c r="BPA77" s="23"/>
      <c r="BPB77" s="23"/>
      <c r="BPC77" s="23"/>
      <c r="BPD77" s="23"/>
      <c r="BPE77" s="23"/>
      <c r="BPF77" s="23"/>
      <c r="BPG77" s="23"/>
      <c r="BPH77" s="23"/>
      <c r="BPI77" s="23"/>
      <c r="BPJ77" s="23"/>
      <c r="BPK77" s="23"/>
      <c r="BPL77" s="23"/>
      <c r="BPM77" s="23"/>
      <c r="BPN77" s="23"/>
      <c r="BPO77" s="23"/>
      <c r="BPP77" s="23"/>
      <c r="BPQ77" s="23"/>
      <c r="BPR77" s="23"/>
      <c r="BPS77" s="23"/>
      <c r="BPT77" s="23"/>
      <c r="BPU77" s="23"/>
      <c r="BPV77" s="23"/>
      <c r="BPW77" s="23"/>
      <c r="BPX77" s="23"/>
      <c r="BPY77" s="23"/>
      <c r="BPZ77" s="23"/>
      <c r="BQA77" s="23"/>
      <c r="BQB77" s="23"/>
      <c r="BQC77" s="23"/>
      <c r="BQD77" s="23"/>
      <c r="BQE77" s="23"/>
      <c r="BQF77" s="23"/>
      <c r="BQG77" s="23"/>
      <c r="BQH77" s="23"/>
      <c r="BQI77" s="23"/>
      <c r="BQJ77" s="23"/>
      <c r="BQK77" s="23"/>
      <c r="BQL77" s="23"/>
      <c r="BQM77" s="23"/>
      <c r="BQN77" s="23"/>
      <c r="BQO77" s="23"/>
      <c r="BQP77" s="23"/>
      <c r="BQQ77" s="23"/>
      <c r="BQR77" s="23"/>
      <c r="BQS77" s="23"/>
      <c r="BQT77" s="23"/>
      <c r="BQU77" s="23"/>
      <c r="BQV77" s="23"/>
      <c r="BQW77" s="23"/>
      <c r="BQX77" s="23"/>
      <c r="BQY77" s="23"/>
      <c r="BQZ77" s="23"/>
      <c r="BRA77" s="23"/>
      <c r="BRB77" s="23"/>
      <c r="BRC77" s="23"/>
      <c r="BRD77" s="23"/>
      <c r="BRE77" s="23"/>
      <c r="BRF77" s="23"/>
      <c r="BRG77" s="23"/>
      <c r="BRH77" s="23"/>
      <c r="BRI77" s="23"/>
      <c r="BRJ77" s="23"/>
      <c r="BRK77" s="23"/>
      <c r="BRL77" s="23"/>
      <c r="BRM77" s="23"/>
      <c r="BRN77" s="23"/>
      <c r="BRO77" s="23"/>
      <c r="BRP77" s="23"/>
      <c r="BRQ77" s="23"/>
      <c r="BRR77" s="23"/>
      <c r="BRS77" s="23"/>
      <c r="BRT77" s="23"/>
      <c r="BRU77" s="23"/>
      <c r="BRV77" s="23"/>
      <c r="BRW77" s="23"/>
      <c r="BRX77" s="23"/>
      <c r="BRY77" s="23"/>
      <c r="BRZ77" s="23"/>
      <c r="BSA77" s="23"/>
      <c r="BSB77" s="23"/>
      <c r="BSC77" s="23"/>
      <c r="BSD77" s="23"/>
      <c r="BSE77" s="23"/>
      <c r="BSF77" s="23"/>
      <c r="BSG77" s="23"/>
      <c r="BSH77" s="23"/>
      <c r="BSI77" s="23"/>
      <c r="BSJ77" s="23"/>
      <c r="BSK77" s="23"/>
      <c r="BSL77" s="23"/>
      <c r="BSM77" s="23"/>
      <c r="BSN77" s="23"/>
      <c r="BSO77" s="23"/>
      <c r="BSP77" s="23"/>
      <c r="BSQ77" s="23"/>
      <c r="BSR77" s="23"/>
      <c r="BSS77" s="23"/>
      <c r="BST77" s="23"/>
      <c r="BSU77" s="23"/>
      <c r="BSV77" s="23"/>
      <c r="BSW77" s="23"/>
      <c r="BSX77" s="23"/>
      <c r="BSY77" s="23"/>
      <c r="BSZ77" s="23"/>
      <c r="BTA77" s="23"/>
      <c r="BTB77" s="23"/>
      <c r="BTC77" s="23"/>
      <c r="BTD77" s="23"/>
      <c r="BTE77" s="23"/>
      <c r="BTF77" s="23"/>
      <c r="BTG77" s="23"/>
      <c r="BTH77" s="23"/>
      <c r="BTI77" s="23"/>
      <c r="BTJ77" s="23"/>
      <c r="BTK77" s="23"/>
      <c r="BTL77" s="23"/>
      <c r="BTM77" s="23"/>
      <c r="BTN77" s="23"/>
      <c r="BTO77" s="23"/>
      <c r="BTP77" s="23"/>
      <c r="BTQ77" s="23"/>
      <c r="BTR77" s="23"/>
      <c r="BTS77" s="23"/>
      <c r="BTT77" s="23"/>
      <c r="BTU77" s="23"/>
      <c r="BTV77" s="23"/>
      <c r="BTW77" s="23"/>
      <c r="BTX77" s="23"/>
      <c r="BTY77" s="23"/>
      <c r="BTZ77" s="23"/>
      <c r="BUA77" s="23"/>
      <c r="BUB77" s="23"/>
      <c r="BUC77" s="23"/>
      <c r="BUD77" s="23"/>
      <c r="BUE77" s="23"/>
      <c r="BUF77" s="23"/>
      <c r="BUG77" s="23"/>
      <c r="BUH77" s="23"/>
      <c r="BUI77" s="23"/>
      <c r="BUJ77" s="23"/>
      <c r="BUK77" s="23"/>
      <c r="BUL77" s="23"/>
      <c r="BUM77" s="23"/>
      <c r="BUN77" s="23"/>
      <c r="BUO77" s="23"/>
      <c r="BUP77" s="23"/>
      <c r="BUQ77" s="23"/>
      <c r="BUR77" s="23"/>
      <c r="BUS77" s="23"/>
      <c r="BUT77" s="23"/>
      <c r="BUU77" s="23"/>
      <c r="BUV77" s="23"/>
      <c r="BUW77" s="23"/>
      <c r="BUX77" s="23"/>
      <c r="BUY77" s="23"/>
      <c r="BUZ77" s="23"/>
      <c r="BVA77" s="23"/>
      <c r="BVB77" s="23"/>
      <c r="BVC77" s="23"/>
      <c r="BVD77" s="23"/>
      <c r="BVE77" s="23"/>
      <c r="BVF77" s="23"/>
      <c r="BVG77" s="23"/>
      <c r="BVH77" s="23"/>
      <c r="BVI77" s="23"/>
      <c r="BVJ77" s="23"/>
      <c r="BVK77" s="23"/>
      <c r="BVL77" s="23"/>
      <c r="BVM77" s="23"/>
      <c r="BVN77" s="23"/>
      <c r="BVO77" s="23"/>
      <c r="BVP77" s="23"/>
      <c r="BVQ77" s="23"/>
      <c r="BVR77" s="23"/>
      <c r="BVS77" s="23"/>
      <c r="BVT77" s="23"/>
      <c r="BVU77" s="23"/>
      <c r="BVV77" s="23"/>
      <c r="BVW77" s="23"/>
      <c r="BVX77" s="23"/>
      <c r="BVY77" s="23"/>
      <c r="BVZ77" s="23"/>
      <c r="BWA77" s="23"/>
      <c r="BWB77" s="23"/>
      <c r="BWC77" s="23"/>
      <c r="BWD77" s="23"/>
      <c r="BWE77" s="23"/>
      <c r="BWF77" s="23"/>
      <c r="BWG77" s="23"/>
      <c r="BWH77" s="23"/>
      <c r="BWI77" s="23"/>
      <c r="BWJ77" s="23"/>
      <c r="BWK77" s="23"/>
      <c r="BWL77" s="23"/>
      <c r="BWM77" s="23"/>
      <c r="BWN77" s="23"/>
      <c r="BWO77" s="23"/>
      <c r="BWP77" s="23"/>
      <c r="BWQ77" s="23"/>
      <c r="BWR77" s="23"/>
      <c r="BWS77" s="23"/>
      <c r="BWT77" s="23"/>
      <c r="BWU77" s="23"/>
      <c r="BWV77" s="23"/>
      <c r="BWW77" s="23"/>
      <c r="BWX77" s="23"/>
      <c r="BWY77" s="23"/>
      <c r="BWZ77" s="23"/>
      <c r="BXA77" s="23"/>
      <c r="BXB77" s="23"/>
      <c r="BXC77" s="23"/>
      <c r="BXD77" s="23"/>
      <c r="BXE77" s="23"/>
      <c r="BXF77" s="23"/>
      <c r="BXG77" s="23"/>
      <c r="BXH77" s="23"/>
      <c r="BXI77" s="23"/>
      <c r="BXJ77" s="23"/>
      <c r="BXK77" s="23"/>
      <c r="BXL77" s="23"/>
      <c r="BXM77" s="23"/>
      <c r="BXN77" s="23"/>
      <c r="BXO77" s="23"/>
      <c r="BXP77" s="23"/>
      <c r="BXQ77" s="23"/>
      <c r="BXR77" s="23"/>
      <c r="BXS77" s="23"/>
      <c r="BXT77" s="23"/>
      <c r="BXU77" s="23"/>
      <c r="BXV77" s="23"/>
      <c r="BXW77" s="23"/>
      <c r="BXX77" s="23"/>
      <c r="BXY77" s="23"/>
      <c r="BXZ77" s="23"/>
      <c r="BYA77" s="23"/>
      <c r="BYB77" s="23"/>
      <c r="BYC77" s="23"/>
      <c r="BYD77" s="23"/>
      <c r="BYE77" s="23"/>
      <c r="BYF77" s="23"/>
      <c r="BYG77" s="23"/>
      <c r="BYH77" s="23"/>
      <c r="BYI77" s="23"/>
      <c r="BYJ77" s="23"/>
      <c r="BYK77" s="23"/>
      <c r="BYL77" s="23"/>
      <c r="BYM77" s="23"/>
      <c r="BYN77" s="23"/>
      <c r="BYO77" s="23"/>
      <c r="BYP77" s="23"/>
      <c r="BYQ77" s="23"/>
      <c r="BYR77" s="23"/>
      <c r="BYS77" s="23"/>
      <c r="BYT77" s="23"/>
      <c r="BYU77" s="23"/>
      <c r="BYV77" s="23"/>
      <c r="BYW77" s="23"/>
      <c r="BYX77" s="23"/>
      <c r="BYY77" s="23"/>
      <c r="BYZ77" s="23"/>
      <c r="BZA77" s="23"/>
      <c r="BZB77" s="23"/>
      <c r="BZC77" s="23"/>
      <c r="BZD77" s="23"/>
      <c r="BZE77" s="23"/>
      <c r="BZF77" s="23"/>
      <c r="BZG77" s="23"/>
      <c r="BZH77" s="23"/>
      <c r="BZI77" s="23"/>
      <c r="BZJ77" s="23"/>
      <c r="BZK77" s="23"/>
      <c r="BZL77" s="23"/>
      <c r="BZM77" s="23"/>
      <c r="BZN77" s="23"/>
      <c r="BZO77" s="23"/>
      <c r="BZP77" s="23"/>
      <c r="BZQ77" s="23"/>
      <c r="BZR77" s="23"/>
      <c r="BZS77" s="23"/>
      <c r="BZT77" s="23"/>
      <c r="BZU77" s="23"/>
      <c r="BZV77" s="23"/>
      <c r="BZW77" s="23"/>
      <c r="BZX77" s="23"/>
      <c r="BZY77" s="23"/>
      <c r="BZZ77" s="23"/>
      <c r="CAA77" s="23"/>
      <c r="CAB77" s="23"/>
      <c r="CAC77" s="23"/>
      <c r="CAD77" s="23"/>
      <c r="CAE77" s="23"/>
      <c r="CAF77" s="23"/>
      <c r="CAG77" s="23"/>
      <c r="CAH77" s="23"/>
      <c r="CAI77" s="23"/>
      <c r="CAJ77" s="23"/>
      <c r="CAK77" s="23"/>
      <c r="CAL77" s="23"/>
      <c r="CAM77" s="23"/>
      <c r="CAN77" s="23"/>
      <c r="CAO77" s="23"/>
      <c r="CAP77" s="23"/>
      <c r="CAQ77" s="23"/>
      <c r="CAR77" s="23"/>
      <c r="CAS77" s="23"/>
      <c r="CAT77" s="23"/>
      <c r="CAU77" s="23"/>
      <c r="CAV77" s="23"/>
      <c r="CAW77" s="23"/>
      <c r="CAX77" s="23"/>
      <c r="CAY77" s="23"/>
      <c r="CAZ77" s="23"/>
      <c r="CBA77" s="23"/>
      <c r="CBB77" s="23"/>
      <c r="CBC77" s="23"/>
      <c r="CBD77" s="23"/>
      <c r="CBE77" s="23"/>
      <c r="CBF77" s="23"/>
      <c r="CBG77" s="23"/>
      <c r="CBH77" s="23"/>
      <c r="CBI77" s="23"/>
      <c r="CBJ77" s="23"/>
      <c r="CBK77" s="23"/>
      <c r="CBL77" s="23"/>
      <c r="CBM77" s="23"/>
      <c r="CBN77" s="23"/>
      <c r="CBO77" s="23"/>
      <c r="CBP77" s="23"/>
      <c r="CBQ77" s="23"/>
      <c r="CBR77" s="23"/>
      <c r="CBS77" s="23"/>
      <c r="CBT77" s="23"/>
      <c r="CBU77" s="23"/>
      <c r="CBV77" s="23"/>
      <c r="CBW77" s="23"/>
      <c r="CBX77" s="23"/>
      <c r="CBY77" s="23"/>
      <c r="CBZ77" s="23"/>
      <c r="CCA77" s="23"/>
      <c r="CCB77" s="23"/>
      <c r="CCC77" s="23"/>
      <c r="CCD77" s="23"/>
      <c r="CCE77" s="23"/>
      <c r="CCF77" s="23"/>
      <c r="CCG77" s="23"/>
      <c r="CCH77" s="23"/>
      <c r="CCI77" s="23"/>
      <c r="CCJ77" s="23"/>
      <c r="CCK77" s="23"/>
      <c r="CCL77" s="23"/>
      <c r="CCM77" s="23"/>
      <c r="CCN77" s="23"/>
      <c r="CCO77" s="23"/>
      <c r="CCP77" s="23"/>
      <c r="CCQ77" s="23"/>
      <c r="CCR77" s="23"/>
      <c r="CCS77" s="23"/>
      <c r="CCT77" s="23"/>
      <c r="CCU77" s="23"/>
      <c r="CCV77" s="23"/>
      <c r="CCW77" s="23"/>
      <c r="CCX77" s="23"/>
      <c r="CCY77" s="23"/>
      <c r="CCZ77" s="23"/>
      <c r="CDA77" s="23"/>
      <c r="CDB77" s="23"/>
      <c r="CDC77" s="23"/>
      <c r="CDD77" s="23"/>
      <c r="CDE77" s="23"/>
      <c r="CDF77" s="23"/>
      <c r="CDG77" s="23"/>
      <c r="CDH77" s="23"/>
      <c r="CDI77" s="23"/>
      <c r="CDJ77" s="23"/>
      <c r="CDK77" s="23"/>
      <c r="CDL77" s="23"/>
      <c r="CDM77" s="23"/>
      <c r="CDN77" s="23"/>
      <c r="CDO77" s="23"/>
      <c r="CDP77" s="23"/>
      <c r="CDQ77" s="23"/>
      <c r="CDR77" s="23"/>
      <c r="CDS77" s="23"/>
      <c r="CDT77" s="23"/>
      <c r="CDU77" s="23"/>
      <c r="CDV77" s="23"/>
      <c r="CDW77" s="23"/>
      <c r="CDX77" s="23"/>
      <c r="CDY77" s="23"/>
      <c r="CDZ77" s="23"/>
      <c r="CEA77" s="23"/>
      <c r="CEB77" s="23"/>
      <c r="CEC77" s="23"/>
      <c r="CED77" s="23"/>
      <c r="CEE77" s="23"/>
      <c r="CEF77" s="23"/>
      <c r="CEG77" s="23"/>
      <c r="CEH77" s="23"/>
      <c r="CEI77" s="23"/>
      <c r="CEJ77" s="23"/>
      <c r="CEK77" s="23"/>
      <c r="CEL77" s="23"/>
      <c r="CEM77" s="23"/>
      <c r="CEN77" s="23"/>
      <c r="CEO77" s="23"/>
      <c r="CEP77" s="23"/>
      <c r="CEQ77" s="23"/>
      <c r="CER77" s="23"/>
      <c r="CES77" s="23"/>
      <c r="CET77" s="23"/>
      <c r="CEU77" s="23"/>
      <c r="CEV77" s="23"/>
      <c r="CEW77" s="23"/>
      <c r="CEX77" s="23"/>
      <c r="CEY77" s="23"/>
      <c r="CEZ77" s="23"/>
      <c r="CFA77" s="23"/>
      <c r="CFB77" s="23"/>
      <c r="CFC77" s="23"/>
      <c r="CFD77" s="23"/>
      <c r="CFE77" s="23"/>
      <c r="CFF77" s="23"/>
      <c r="CFG77" s="23"/>
      <c r="CFH77" s="23"/>
      <c r="CFI77" s="23"/>
      <c r="CFJ77" s="23"/>
      <c r="CFK77" s="23"/>
      <c r="CFL77" s="23"/>
      <c r="CFM77" s="23"/>
      <c r="CFN77" s="23"/>
      <c r="CFO77" s="23"/>
      <c r="CFP77" s="23"/>
      <c r="CFQ77" s="23"/>
      <c r="CFR77" s="23"/>
      <c r="CFS77" s="23"/>
      <c r="CFT77" s="23"/>
      <c r="CFU77" s="23"/>
      <c r="CFV77" s="23"/>
      <c r="CFW77" s="23"/>
      <c r="CFX77" s="23"/>
      <c r="CFY77" s="23"/>
      <c r="CFZ77" s="23"/>
      <c r="CGA77" s="23"/>
      <c r="CGB77" s="23"/>
      <c r="CGC77" s="23"/>
      <c r="CGD77" s="23"/>
      <c r="CGE77" s="23"/>
      <c r="CGF77" s="23"/>
      <c r="CGG77" s="23"/>
      <c r="CGH77" s="23"/>
      <c r="CGI77" s="23"/>
      <c r="CGJ77" s="23"/>
      <c r="CGK77" s="23"/>
      <c r="CGL77" s="23"/>
      <c r="CGM77" s="23"/>
      <c r="CGN77" s="23"/>
      <c r="CGO77" s="23"/>
      <c r="CGP77" s="23"/>
      <c r="CGQ77" s="23"/>
      <c r="CGR77" s="23"/>
      <c r="CGS77" s="23"/>
      <c r="CGT77" s="23"/>
      <c r="CGU77" s="23"/>
      <c r="CGV77" s="23"/>
      <c r="CGW77" s="23"/>
      <c r="CGX77" s="23"/>
      <c r="CGY77" s="23"/>
      <c r="CGZ77" s="23"/>
      <c r="CHA77" s="23"/>
      <c r="CHB77" s="23"/>
      <c r="CHC77" s="23"/>
      <c r="CHD77" s="23"/>
      <c r="CHE77" s="23"/>
      <c r="CHF77" s="23"/>
      <c r="CHG77" s="23"/>
      <c r="CHH77" s="23"/>
      <c r="CHI77" s="23"/>
      <c r="CHJ77" s="23"/>
      <c r="CHK77" s="23"/>
      <c r="CHL77" s="23"/>
      <c r="CHM77" s="23"/>
      <c r="CHN77" s="23"/>
      <c r="CHO77" s="23"/>
      <c r="CHP77" s="23"/>
      <c r="CHQ77" s="23"/>
      <c r="CHR77" s="23"/>
      <c r="CHS77" s="23"/>
      <c r="CHT77" s="23"/>
      <c r="CHU77" s="23"/>
      <c r="CHV77" s="23"/>
      <c r="CHW77" s="23"/>
      <c r="CHX77" s="23"/>
      <c r="CHY77" s="23"/>
      <c r="CHZ77" s="23"/>
      <c r="CIA77" s="23"/>
      <c r="CIB77" s="23"/>
      <c r="CIC77" s="23"/>
      <c r="CID77" s="23"/>
      <c r="CIE77" s="23"/>
      <c r="CIF77" s="23"/>
      <c r="CIG77" s="23"/>
      <c r="CIH77" s="23"/>
      <c r="CII77" s="23"/>
      <c r="CIJ77" s="23"/>
      <c r="CIK77" s="23"/>
      <c r="CIL77" s="23"/>
      <c r="CIM77" s="23"/>
      <c r="CIN77" s="23"/>
      <c r="CIO77" s="23"/>
      <c r="CIP77" s="23"/>
      <c r="CIQ77" s="23"/>
      <c r="CIR77" s="23"/>
      <c r="CIS77" s="23"/>
      <c r="CIT77" s="23"/>
      <c r="CIU77" s="23"/>
      <c r="CIV77" s="23"/>
      <c r="CIW77" s="23"/>
      <c r="CIX77" s="23"/>
      <c r="CIY77" s="23"/>
      <c r="CIZ77" s="23"/>
      <c r="CJA77" s="23"/>
      <c r="CJB77" s="23"/>
      <c r="CJC77" s="23"/>
      <c r="CJD77" s="23"/>
      <c r="CJE77" s="23"/>
      <c r="CJF77" s="23"/>
      <c r="CJG77" s="23"/>
      <c r="CJH77" s="23"/>
      <c r="CJI77" s="23"/>
      <c r="CJJ77" s="23"/>
      <c r="CJK77" s="23"/>
      <c r="CJL77" s="23"/>
      <c r="CJM77" s="23"/>
      <c r="CJN77" s="23"/>
      <c r="CJO77" s="23"/>
      <c r="CJP77" s="23"/>
      <c r="CJQ77" s="23"/>
      <c r="CJR77" s="23"/>
      <c r="CJS77" s="23"/>
      <c r="CJT77" s="23"/>
      <c r="CJU77" s="23"/>
      <c r="CJV77" s="23"/>
      <c r="CJW77" s="23"/>
      <c r="CJX77" s="23"/>
      <c r="CJY77" s="23"/>
      <c r="CJZ77" s="23"/>
      <c r="CKA77" s="23"/>
      <c r="CKB77" s="23"/>
      <c r="CKC77" s="23"/>
      <c r="CKD77" s="23"/>
      <c r="CKE77" s="23"/>
      <c r="CKF77" s="23"/>
      <c r="CKG77" s="23"/>
      <c r="CKH77" s="23"/>
      <c r="CKI77" s="23"/>
      <c r="CKJ77" s="23"/>
      <c r="CKK77" s="23"/>
      <c r="CKL77" s="23"/>
      <c r="CKM77" s="23"/>
      <c r="CKN77" s="23"/>
      <c r="CKO77" s="23"/>
      <c r="CKP77" s="23"/>
      <c r="CKQ77" s="23"/>
      <c r="CKR77" s="23"/>
      <c r="CKS77" s="23"/>
      <c r="CKT77" s="23"/>
      <c r="CKU77" s="23"/>
      <c r="CKV77" s="23"/>
      <c r="CKW77" s="23"/>
      <c r="CKX77" s="23"/>
      <c r="CKY77" s="23"/>
      <c r="CKZ77" s="23"/>
      <c r="CLA77" s="23"/>
      <c r="CLB77" s="23"/>
      <c r="CLC77" s="23"/>
      <c r="CLD77" s="23"/>
      <c r="CLE77" s="23"/>
      <c r="CLF77" s="23"/>
      <c r="CLG77" s="23"/>
      <c r="CLH77" s="23"/>
      <c r="CLI77" s="23"/>
      <c r="CLJ77" s="23"/>
      <c r="CLK77" s="23"/>
      <c r="CLL77" s="23"/>
      <c r="CLM77" s="23"/>
      <c r="CLN77" s="23"/>
      <c r="CLO77" s="23"/>
      <c r="CLP77" s="23"/>
      <c r="CLQ77" s="23"/>
      <c r="CLR77" s="23"/>
      <c r="CLS77" s="23"/>
      <c r="CLT77" s="23"/>
      <c r="CLU77" s="23"/>
      <c r="CLV77" s="23"/>
      <c r="CLW77" s="23"/>
      <c r="CLX77" s="23"/>
      <c r="CLY77" s="23"/>
      <c r="CLZ77" s="23"/>
      <c r="CMA77" s="23"/>
      <c r="CMB77" s="23"/>
      <c r="CMC77" s="23"/>
      <c r="CMD77" s="23"/>
      <c r="CME77" s="23"/>
      <c r="CMF77" s="23"/>
      <c r="CMG77" s="23"/>
      <c r="CMH77" s="23"/>
      <c r="CMI77" s="23"/>
      <c r="CMJ77" s="23"/>
      <c r="CMK77" s="23"/>
      <c r="CML77" s="23"/>
      <c r="CMM77" s="23"/>
      <c r="CMN77" s="23"/>
      <c r="CMO77" s="23"/>
      <c r="CMP77" s="23"/>
      <c r="CMQ77" s="23"/>
      <c r="CMR77" s="23"/>
      <c r="CMS77" s="23"/>
      <c r="CMT77" s="23"/>
      <c r="CMU77" s="23"/>
      <c r="CMV77" s="23"/>
      <c r="CMW77" s="23"/>
      <c r="CMX77" s="23"/>
      <c r="CMY77" s="23"/>
      <c r="CMZ77" s="23"/>
      <c r="CNA77" s="23"/>
      <c r="CNB77" s="23"/>
      <c r="CNC77" s="23"/>
      <c r="CND77" s="23"/>
      <c r="CNE77" s="23"/>
      <c r="CNF77" s="23"/>
      <c r="CNG77" s="23"/>
      <c r="CNH77" s="23"/>
      <c r="CNI77" s="23"/>
      <c r="CNJ77" s="23"/>
      <c r="CNK77" s="23"/>
      <c r="CNL77" s="23"/>
      <c r="CNM77" s="23"/>
      <c r="CNN77" s="23"/>
      <c r="CNO77" s="23"/>
      <c r="CNP77" s="23"/>
      <c r="CNQ77" s="23"/>
      <c r="CNR77" s="23"/>
      <c r="CNS77" s="23"/>
      <c r="CNT77" s="23"/>
      <c r="CNU77" s="23"/>
      <c r="CNV77" s="23"/>
      <c r="CNW77" s="23"/>
      <c r="CNX77" s="23"/>
      <c r="CNY77" s="23"/>
      <c r="CNZ77" s="23"/>
      <c r="COA77" s="23"/>
      <c r="COB77" s="23"/>
      <c r="COC77" s="23"/>
      <c r="COD77" s="23"/>
      <c r="COE77" s="23"/>
      <c r="COF77" s="23"/>
      <c r="COG77" s="23"/>
      <c r="COH77" s="23"/>
      <c r="COI77" s="23"/>
      <c r="COJ77" s="23"/>
      <c r="COK77" s="23"/>
      <c r="COL77" s="23"/>
      <c r="COM77" s="23"/>
      <c r="CON77" s="23"/>
      <c r="COO77" s="23"/>
      <c r="COP77" s="23"/>
      <c r="COQ77" s="23"/>
      <c r="COR77" s="23"/>
      <c r="COS77" s="23"/>
      <c r="COT77" s="23"/>
      <c r="COU77" s="23"/>
      <c r="COV77" s="23"/>
      <c r="COW77" s="23"/>
      <c r="COX77" s="23"/>
      <c r="COY77" s="23"/>
      <c r="COZ77" s="23"/>
      <c r="CPA77" s="23"/>
      <c r="CPB77" s="23"/>
      <c r="CPC77" s="23"/>
      <c r="CPD77" s="23"/>
      <c r="CPE77" s="23"/>
      <c r="CPF77" s="23"/>
      <c r="CPG77" s="23"/>
      <c r="CPH77" s="23"/>
      <c r="CPI77" s="23"/>
      <c r="CPJ77" s="23"/>
      <c r="CPK77" s="23"/>
      <c r="CPL77" s="23"/>
      <c r="CPM77" s="23"/>
      <c r="CPN77" s="23"/>
      <c r="CPO77" s="23"/>
      <c r="CPP77" s="23"/>
      <c r="CPQ77" s="23"/>
      <c r="CPR77" s="23"/>
      <c r="CPS77" s="23"/>
      <c r="CPT77" s="23"/>
      <c r="CPU77" s="23"/>
      <c r="CPV77" s="23"/>
      <c r="CPW77" s="23"/>
      <c r="CPX77" s="23"/>
      <c r="CPY77" s="23"/>
      <c r="CPZ77" s="23"/>
      <c r="CQA77" s="23"/>
      <c r="CQB77" s="23"/>
      <c r="CQC77" s="23"/>
      <c r="CQD77" s="23"/>
      <c r="CQE77" s="23"/>
      <c r="CQF77" s="23"/>
      <c r="CQG77" s="23"/>
      <c r="CQH77" s="23"/>
      <c r="CQI77" s="23"/>
      <c r="CQJ77" s="23"/>
      <c r="CQK77" s="23"/>
      <c r="CQL77" s="23"/>
      <c r="CQM77" s="23"/>
      <c r="CQN77" s="23"/>
      <c r="CQO77" s="23"/>
      <c r="CQP77" s="23"/>
      <c r="CQQ77" s="23"/>
      <c r="CQR77" s="23"/>
      <c r="CQS77" s="23"/>
      <c r="CQT77" s="23"/>
      <c r="CQU77" s="23"/>
      <c r="CQV77" s="23"/>
      <c r="CQW77" s="23"/>
      <c r="CQX77" s="23"/>
      <c r="CQY77" s="23"/>
      <c r="CQZ77" s="23"/>
      <c r="CRA77" s="23"/>
      <c r="CRB77" s="23"/>
      <c r="CRC77" s="23"/>
      <c r="CRD77" s="23"/>
      <c r="CRE77" s="23"/>
      <c r="CRF77" s="23"/>
      <c r="CRG77" s="23"/>
      <c r="CRH77" s="23"/>
      <c r="CRI77" s="23"/>
      <c r="CRJ77" s="23"/>
      <c r="CRK77" s="23"/>
      <c r="CRL77" s="23"/>
      <c r="CRM77" s="23"/>
      <c r="CRN77" s="23"/>
      <c r="CRO77" s="23"/>
      <c r="CRP77" s="23"/>
      <c r="CRQ77" s="23"/>
      <c r="CRR77" s="23"/>
      <c r="CRS77" s="23"/>
      <c r="CRT77" s="23"/>
      <c r="CRU77" s="23"/>
      <c r="CRV77" s="23"/>
      <c r="CRW77" s="23"/>
      <c r="CRX77" s="23"/>
      <c r="CRY77" s="23"/>
      <c r="CRZ77" s="23"/>
      <c r="CSA77" s="23"/>
      <c r="CSB77" s="23"/>
      <c r="CSC77" s="23"/>
      <c r="CSD77" s="23"/>
      <c r="CSE77" s="23"/>
      <c r="CSF77" s="23"/>
      <c r="CSG77" s="23"/>
      <c r="CSH77" s="23"/>
      <c r="CSI77" s="23"/>
      <c r="CSJ77" s="23"/>
      <c r="CSK77" s="23"/>
      <c r="CSL77" s="23"/>
      <c r="CSM77" s="23"/>
      <c r="CSN77" s="23"/>
      <c r="CSO77" s="23"/>
      <c r="CSP77" s="23"/>
      <c r="CSQ77" s="23"/>
      <c r="CSR77" s="23"/>
      <c r="CSS77" s="23"/>
      <c r="CST77" s="23"/>
      <c r="CSU77" s="23"/>
      <c r="CSV77" s="23"/>
      <c r="CSW77" s="23"/>
      <c r="CSX77" s="23"/>
      <c r="CSY77" s="23"/>
      <c r="CSZ77" s="23"/>
      <c r="CTA77" s="23"/>
      <c r="CTB77" s="23"/>
      <c r="CTC77" s="23"/>
      <c r="CTD77" s="23"/>
      <c r="CTE77" s="23"/>
      <c r="CTF77" s="23"/>
      <c r="CTG77" s="23"/>
      <c r="CTH77" s="23"/>
      <c r="CTI77" s="23"/>
      <c r="CTJ77" s="23"/>
      <c r="CTK77" s="23"/>
      <c r="CTL77" s="23"/>
      <c r="CTM77" s="23"/>
      <c r="CTN77" s="23"/>
      <c r="CTO77" s="23"/>
      <c r="CTP77" s="23"/>
      <c r="CTQ77" s="23"/>
      <c r="CTR77" s="23"/>
      <c r="CTS77" s="23"/>
      <c r="CTT77" s="23"/>
      <c r="CTU77" s="23"/>
      <c r="CTV77" s="23"/>
      <c r="CTW77" s="23"/>
      <c r="CTX77" s="23"/>
      <c r="CTY77" s="23"/>
      <c r="CTZ77" s="23"/>
      <c r="CUA77" s="23"/>
      <c r="CUB77" s="23"/>
      <c r="CUC77" s="23"/>
      <c r="CUD77" s="23"/>
      <c r="CUE77" s="23"/>
      <c r="CUF77" s="23"/>
      <c r="CUG77" s="23"/>
      <c r="CUH77" s="23"/>
      <c r="CUI77" s="23"/>
      <c r="CUJ77" s="23"/>
      <c r="CUK77" s="23"/>
      <c r="CUL77" s="23"/>
      <c r="CUM77" s="23"/>
      <c r="CUN77" s="23"/>
      <c r="CUO77" s="23"/>
      <c r="CUP77" s="23"/>
      <c r="CUQ77" s="23"/>
      <c r="CUR77" s="23"/>
      <c r="CUS77" s="23"/>
      <c r="CUT77" s="23"/>
      <c r="CUU77" s="23"/>
      <c r="CUV77" s="23"/>
      <c r="CUW77" s="23"/>
      <c r="CUX77" s="23"/>
      <c r="CUY77" s="23"/>
      <c r="CUZ77" s="23"/>
      <c r="CVA77" s="23"/>
      <c r="CVB77" s="23"/>
      <c r="CVC77" s="23"/>
      <c r="CVD77" s="23"/>
      <c r="CVE77" s="23"/>
      <c r="CVF77" s="23"/>
      <c r="CVG77" s="23"/>
      <c r="CVH77" s="23"/>
      <c r="CVI77" s="23"/>
      <c r="CVJ77" s="23"/>
      <c r="CVK77" s="23"/>
      <c r="CVL77" s="23"/>
      <c r="CVM77" s="23"/>
      <c r="CVN77" s="23"/>
      <c r="CVO77" s="23"/>
      <c r="CVP77" s="23"/>
      <c r="CVQ77" s="23"/>
      <c r="CVR77" s="23"/>
      <c r="CVS77" s="23"/>
      <c r="CVT77" s="23"/>
      <c r="CVU77" s="23"/>
      <c r="CVV77" s="23"/>
      <c r="CVW77" s="23"/>
      <c r="CVX77" s="23"/>
      <c r="CVY77" s="23"/>
      <c r="CVZ77" s="23"/>
      <c r="CWA77" s="23"/>
      <c r="CWB77" s="23"/>
      <c r="CWC77" s="23"/>
      <c r="CWD77" s="23"/>
      <c r="CWE77" s="23"/>
      <c r="CWF77" s="23"/>
      <c r="CWG77" s="23"/>
      <c r="CWH77" s="23"/>
      <c r="CWI77" s="23"/>
      <c r="CWJ77" s="23"/>
      <c r="CWK77" s="23"/>
      <c r="CWL77" s="23"/>
      <c r="CWM77" s="23"/>
      <c r="CWN77" s="23"/>
      <c r="CWO77" s="23"/>
      <c r="CWP77" s="23"/>
      <c r="CWQ77" s="23"/>
      <c r="CWR77" s="23"/>
      <c r="CWS77" s="23"/>
      <c r="CWT77" s="23"/>
      <c r="CWU77" s="23"/>
      <c r="CWV77" s="23"/>
      <c r="CWW77" s="23"/>
      <c r="CWX77" s="23"/>
      <c r="CWY77" s="23"/>
      <c r="CWZ77" s="23"/>
      <c r="CXA77" s="23"/>
      <c r="CXB77" s="23"/>
      <c r="CXC77" s="23"/>
      <c r="CXD77" s="23"/>
      <c r="CXE77" s="23"/>
      <c r="CXF77" s="23"/>
      <c r="CXG77" s="23"/>
      <c r="CXH77" s="23"/>
      <c r="CXI77" s="23"/>
      <c r="CXJ77" s="23"/>
      <c r="CXK77" s="23"/>
      <c r="CXL77" s="23"/>
      <c r="CXM77" s="23"/>
      <c r="CXN77" s="23"/>
      <c r="CXO77" s="23"/>
      <c r="CXP77" s="23"/>
      <c r="CXQ77" s="23"/>
      <c r="CXR77" s="23"/>
      <c r="CXS77" s="23"/>
      <c r="CXT77" s="23"/>
      <c r="CXU77" s="23"/>
      <c r="CXV77" s="23"/>
      <c r="CXW77" s="23"/>
      <c r="CXX77" s="23"/>
      <c r="CXY77" s="23"/>
      <c r="CXZ77" s="23"/>
      <c r="CYA77" s="23"/>
      <c r="CYB77" s="23"/>
      <c r="CYC77" s="23"/>
      <c r="CYD77" s="23"/>
      <c r="CYE77" s="23"/>
      <c r="CYF77" s="23"/>
      <c r="CYG77" s="23"/>
      <c r="CYH77" s="23"/>
      <c r="CYI77" s="23"/>
      <c r="CYJ77" s="23"/>
      <c r="CYK77" s="23"/>
      <c r="CYL77" s="23"/>
      <c r="CYM77" s="23"/>
      <c r="CYN77" s="23"/>
      <c r="CYO77" s="23"/>
      <c r="CYP77" s="23"/>
      <c r="CYQ77" s="23"/>
      <c r="CYR77" s="23"/>
      <c r="CYS77" s="23"/>
      <c r="CYT77" s="23"/>
      <c r="CYU77" s="23"/>
      <c r="CYV77" s="23"/>
      <c r="CYW77" s="23"/>
      <c r="CYX77" s="23"/>
      <c r="CYY77" s="23"/>
      <c r="CYZ77" s="23"/>
      <c r="CZA77" s="23"/>
      <c r="CZB77" s="23"/>
      <c r="CZC77" s="23"/>
      <c r="CZD77" s="23"/>
      <c r="CZE77" s="23"/>
      <c r="CZF77" s="23"/>
      <c r="CZG77" s="23"/>
      <c r="CZH77" s="23"/>
      <c r="CZI77" s="23"/>
      <c r="CZJ77" s="23"/>
      <c r="CZK77" s="23"/>
      <c r="CZL77" s="23"/>
      <c r="CZM77" s="23"/>
      <c r="CZN77" s="23"/>
      <c r="CZO77" s="23"/>
      <c r="CZP77" s="23"/>
      <c r="CZQ77" s="23"/>
      <c r="CZR77" s="23"/>
      <c r="CZS77" s="23"/>
      <c r="CZT77" s="23"/>
      <c r="CZU77" s="23"/>
      <c r="CZV77" s="23"/>
      <c r="CZW77" s="23"/>
      <c r="CZX77" s="23"/>
      <c r="CZY77" s="23"/>
      <c r="CZZ77" s="23"/>
      <c r="DAA77" s="23"/>
      <c r="DAB77" s="23"/>
      <c r="DAC77" s="23"/>
      <c r="DAD77" s="23"/>
      <c r="DAE77" s="23"/>
      <c r="DAF77" s="23"/>
      <c r="DAG77" s="23"/>
      <c r="DAH77" s="23"/>
      <c r="DAI77" s="23"/>
      <c r="DAJ77" s="23"/>
      <c r="DAK77" s="23"/>
      <c r="DAL77" s="23"/>
      <c r="DAM77" s="23"/>
      <c r="DAN77" s="23"/>
      <c r="DAO77" s="23"/>
      <c r="DAP77" s="23"/>
      <c r="DAQ77" s="23"/>
      <c r="DAR77" s="23"/>
      <c r="DAS77" s="23"/>
      <c r="DAT77" s="23"/>
      <c r="DAU77" s="23"/>
      <c r="DAV77" s="23"/>
      <c r="DAW77" s="23"/>
      <c r="DAX77" s="23"/>
      <c r="DAY77" s="23"/>
      <c r="DAZ77" s="23"/>
      <c r="DBA77" s="23"/>
      <c r="DBB77" s="23"/>
      <c r="DBC77" s="23"/>
      <c r="DBD77" s="23"/>
      <c r="DBE77" s="23"/>
      <c r="DBF77" s="23"/>
      <c r="DBG77" s="23"/>
      <c r="DBH77" s="23"/>
      <c r="DBI77" s="23"/>
      <c r="DBJ77" s="23"/>
      <c r="DBK77" s="23"/>
      <c r="DBL77" s="23"/>
      <c r="DBM77" s="23"/>
      <c r="DBN77" s="23"/>
      <c r="DBO77" s="23"/>
      <c r="DBP77" s="23"/>
      <c r="DBQ77" s="23"/>
      <c r="DBR77" s="23"/>
      <c r="DBS77" s="23"/>
      <c r="DBT77" s="23"/>
      <c r="DBU77" s="23"/>
      <c r="DBV77" s="23"/>
      <c r="DBW77" s="23"/>
      <c r="DBX77" s="23"/>
      <c r="DBY77" s="23"/>
      <c r="DBZ77" s="23"/>
      <c r="DCA77" s="23"/>
      <c r="DCB77" s="23"/>
      <c r="DCC77" s="23"/>
      <c r="DCD77" s="23"/>
      <c r="DCE77" s="23"/>
      <c r="DCF77" s="23"/>
      <c r="DCG77" s="23"/>
      <c r="DCH77" s="23"/>
      <c r="DCI77" s="23"/>
      <c r="DCJ77" s="23"/>
      <c r="DCK77" s="23"/>
      <c r="DCL77" s="23"/>
      <c r="DCM77" s="23"/>
      <c r="DCN77" s="23"/>
      <c r="DCO77" s="23"/>
      <c r="DCP77" s="23"/>
      <c r="DCQ77" s="23"/>
      <c r="DCR77" s="23"/>
      <c r="DCS77" s="23"/>
      <c r="DCT77" s="23"/>
      <c r="DCU77" s="23"/>
      <c r="DCV77" s="23"/>
      <c r="DCW77" s="23"/>
      <c r="DCX77" s="23"/>
      <c r="DCY77" s="23"/>
      <c r="DCZ77" s="23"/>
      <c r="DDA77" s="23"/>
      <c r="DDB77" s="23"/>
      <c r="DDC77" s="23"/>
      <c r="DDD77" s="23"/>
      <c r="DDE77" s="23"/>
      <c r="DDF77" s="23"/>
      <c r="DDG77" s="23"/>
      <c r="DDH77" s="23"/>
      <c r="DDI77" s="23"/>
      <c r="DDJ77" s="23"/>
      <c r="DDK77" s="23"/>
      <c r="DDL77" s="23"/>
      <c r="DDM77" s="23"/>
      <c r="DDN77" s="23"/>
      <c r="DDO77" s="23"/>
      <c r="DDP77" s="23"/>
      <c r="DDQ77" s="23"/>
      <c r="DDR77" s="23"/>
      <c r="DDS77" s="23"/>
      <c r="DDT77" s="23"/>
      <c r="DDU77" s="23"/>
      <c r="DDV77" s="23"/>
      <c r="DDW77" s="23"/>
      <c r="DDX77" s="23"/>
      <c r="DDY77" s="23"/>
      <c r="DDZ77" s="23"/>
      <c r="DEA77" s="23"/>
      <c r="DEB77" s="23"/>
      <c r="DEC77" s="23"/>
      <c r="DED77" s="23"/>
      <c r="DEE77" s="23"/>
      <c r="DEF77" s="23"/>
      <c r="DEG77" s="23"/>
      <c r="DEH77" s="23"/>
      <c r="DEI77" s="23"/>
      <c r="DEJ77" s="23"/>
      <c r="DEK77" s="23"/>
      <c r="DEL77" s="23"/>
      <c r="DEM77" s="23"/>
      <c r="DEN77" s="23"/>
      <c r="DEO77" s="23"/>
      <c r="DEP77" s="23"/>
      <c r="DEQ77" s="23"/>
      <c r="DER77" s="23"/>
      <c r="DES77" s="23"/>
      <c r="DET77" s="23"/>
      <c r="DEU77" s="23"/>
      <c r="DEV77" s="23"/>
      <c r="DEW77" s="23"/>
      <c r="DEX77" s="23"/>
      <c r="DEY77" s="23"/>
      <c r="DEZ77" s="23"/>
      <c r="DFA77" s="23"/>
      <c r="DFB77" s="23"/>
      <c r="DFC77" s="23"/>
      <c r="DFD77" s="23"/>
      <c r="DFE77" s="23"/>
      <c r="DFF77" s="23"/>
      <c r="DFG77" s="23"/>
      <c r="DFH77" s="23"/>
      <c r="DFI77" s="23"/>
      <c r="DFJ77" s="23"/>
      <c r="DFK77" s="23"/>
      <c r="DFL77" s="23"/>
      <c r="DFM77" s="23"/>
      <c r="DFN77" s="23"/>
      <c r="DFO77" s="23"/>
      <c r="DFP77" s="23"/>
      <c r="DFQ77" s="23"/>
      <c r="DFR77" s="23"/>
      <c r="DFS77" s="23"/>
      <c r="DFT77" s="23"/>
      <c r="DFU77" s="23"/>
      <c r="DFV77" s="23"/>
      <c r="DFW77" s="23"/>
      <c r="DFX77" s="23"/>
      <c r="DFY77" s="23"/>
      <c r="DFZ77" s="23"/>
      <c r="DGA77" s="23"/>
      <c r="DGB77" s="23"/>
      <c r="DGC77" s="23"/>
      <c r="DGD77" s="23"/>
      <c r="DGE77" s="23"/>
      <c r="DGF77" s="23"/>
      <c r="DGG77" s="23"/>
      <c r="DGH77" s="23"/>
      <c r="DGI77" s="23"/>
      <c r="DGJ77" s="23"/>
      <c r="DGK77" s="23"/>
      <c r="DGL77" s="23"/>
      <c r="DGM77" s="23"/>
      <c r="DGN77" s="23"/>
      <c r="DGO77" s="23"/>
      <c r="DGP77" s="23"/>
      <c r="DGQ77" s="23"/>
      <c r="DGR77" s="23"/>
      <c r="DGS77" s="23"/>
      <c r="DGT77" s="23"/>
      <c r="DGU77" s="23"/>
      <c r="DGV77" s="23"/>
      <c r="DGW77" s="23"/>
      <c r="DGX77" s="23"/>
      <c r="DGY77" s="23"/>
      <c r="DGZ77" s="23"/>
      <c r="DHA77" s="23"/>
      <c r="DHB77" s="23"/>
      <c r="DHC77" s="23"/>
      <c r="DHD77" s="23"/>
      <c r="DHE77" s="23"/>
      <c r="DHF77" s="23"/>
      <c r="DHG77" s="23"/>
      <c r="DHH77" s="23"/>
      <c r="DHI77" s="23"/>
      <c r="DHJ77" s="23"/>
      <c r="DHK77" s="23"/>
      <c r="DHL77" s="23"/>
      <c r="DHM77" s="23"/>
      <c r="DHN77" s="23"/>
      <c r="DHO77" s="23"/>
      <c r="DHP77" s="23"/>
      <c r="DHQ77" s="23"/>
      <c r="DHR77" s="23"/>
      <c r="DHS77" s="23"/>
      <c r="DHT77" s="23"/>
      <c r="DHU77" s="23"/>
      <c r="DHV77" s="23"/>
      <c r="DHW77" s="23"/>
      <c r="DHX77" s="23"/>
      <c r="DHY77" s="23"/>
      <c r="DHZ77" s="23"/>
      <c r="DIA77" s="23"/>
      <c r="DIB77" s="23"/>
      <c r="DIC77" s="23"/>
      <c r="DID77" s="23"/>
      <c r="DIE77" s="23"/>
      <c r="DIF77" s="23"/>
      <c r="DIG77" s="23"/>
      <c r="DIH77" s="23"/>
      <c r="DII77" s="23"/>
      <c r="DIJ77" s="23"/>
      <c r="DIK77" s="23"/>
      <c r="DIL77" s="23"/>
      <c r="DIM77" s="23"/>
      <c r="DIN77" s="23"/>
      <c r="DIO77" s="23"/>
      <c r="DIP77" s="23"/>
      <c r="DIQ77" s="23"/>
      <c r="DIR77" s="23"/>
      <c r="DIS77" s="23"/>
      <c r="DIT77" s="23"/>
      <c r="DIU77" s="23"/>
      <c r="DIV77" s="23"/>
      <c r="DIW77" s="23"/>
      <c r="DIX77" s="23"/>
      <c r="DIY77" s="23"/>
      <c r="DIZ77" s="23"/>
      <c r="DJA77" s="23"/>
      <c r="DJB77" s="23"/>
      <c r="DJC77" s="23"/>
      <c r="DJD77" s="23"/>
      <c r="DJE77" s="23"/>
      <c r="DJF77" s="23"/>
      <c r="DJG77" s="23"/>
      <c r="DJH77" s="23"/>
      <c r="DJI77" s="23"/>
      <c r="DJJ77" s="23"/>
      <c r="DJK77" s="23"/>
      <c r="DJL77" s="23"/>
      <c r="DJM77" s="23"/>
      <c r="DJN77" s="23"/>
      <c r="DJO77" s="23"/>
      <c r="DJP77" s="23"/>
      <c r="DJQ77" s="23"/>
      <c r="DJR77" s="23"/>
      <c r="DJS77" s="23"/>
      <c r="DJT77" s="23"/>
      <c r="DJU77" s="23"/>
      <c r="DJV77" s="23"/>
      <c r="DJW77" s="23"/>
      <c r="DJX77" s="23"/>
      <c r="DJY77" s="23"/>
      <c r="DJZ77" s="23"/>
      <c r="DKA77" s="23"/>
      <c r="DKB77" s="23"/>
      <c r="DKC77" s="23"/>
      <c r="DKD77" s="23"/>
      <c r="DKE77" s="23"/>
      <c r="DKF77" s="23"/>
      <c r="DKG77" s="23"/>
      <c r="DKH77" s="23"/>
      <c r="DKI77" s="23"/>
      <c r="DKJ77" s="23"/>
      <c r="DKK77" s="23"/>
      <c r="DKL77" s="23"/>
      <c r="DKM77" s="23"/>
      <c r="DKN77" s="23"/>
      <c r="DKO77" s="23"/>
      <c r="DKP77" s="23"/>
      <c r="DKQ77" s="23"/>
      <c r="DKR77" s="23"/>
      <c r="DKS77" s="23"/>
      <c r="DKT77" s="23"/>
      <c r="DKU77" s="23"/>
      <c r="DKV77" s="23"/>
      <c r="DKW77" s="23"/>
      <c r="DKX77" s="23"/>
      <c r="DKY77" s="23"/>
      <c r="DKZ77" s="23"/>
      <c r="DLA77" s="23"/>
      <c r="DLB77" s="23"/>
      <c r="DLC77" s="23"/>
      <c r="DLD77" s="23"/>
      <c r="DLE77" s="23"/>
      <c r="DLF77" s="23"/>
      <c r="DLG77" s="23"/>
      <c r="DLH77" s="23"/>
      <c r="DLI77" s="23"/>
      <c r="DLJ77" s="23"/>
      <c r="DLK77" s="23"/>
      <c r="DLL77" s="23"/>
      <c r="DLM77" s="23"/>
      <c r="DLN77" s="23"/>
      <c r="DLO77" s="23"/>
      <c r="DLP77" s="23"/>
      <c r="DLQ77" s="23"/>
      <c r="DLR77" s="23"/>
      <c r="DLS77" s="23"/>
      <c r="DLT77" s="23"/>
      <c r="DLU77" s="23"/>
      <c r="DLV77" s="23"/>
      <c r="DLW77" s="23"/>
      <c r="DLX77" s="23"/>
      <c r="DLY77" s="23"/>
      <c r="DLZ77" s="23"/>
      <c r="DMA77" s="23"/>
      <c r="DMB77" s="23"/>
      <c r="DMC77" s="23"/>
      <c r="DMD77" s="23"/>
      <c r="DME77" s="23"/>
      <c r="DMF77" s="23"/>
      <c r="DMG77" s="23"/>
      <c r="DMH77" s="23"/>
      <c r="DMI77" s="23"/>
      <c r="DMJ77" s="23"/>
      <c r="DMK77" s="23"/>
      <c r="DML77" s="23"/>
      <c r="DMM77" s="23"/>
      <c r="DMN77" s="23"/>
      <c r="DMO77" s="23"/>
      <c r="DMP77" s="23"/>
      <c r="DMQ77" s="23"/>
      <c r="DMR77" s="23"/>
      <c r="DMS77" s="23"/>
      <c r="DMT77" s="23"/>
      <c r="DMU77" s="23"/>
      <c r="DMV77" s="23"/>
      <c r="DMW77" s="23"/>
      <c r="DMX77" s="23"/>
      <c r="DMY77" s="23"/>
      <c r="DMZ77" s="23"/>
      <c r="DNA77" s="23"/>
      <c r="DNB77" s="23"/>
      <c r="DNC77" s="23"/>
      <c r="DND77" s="23"/>
      <c r="DNE77" s="23"/>
      <c r="DNF77" s="23"/>
      <c r="DNG77" s="23"/>
      <c r="DNH77" s="23"/>
      <c r="DNI77" s="23"/>
      <c r="DNJ77" s="23"/>
      <c r="DNK77" s="23"/>
      <c r="DNL77" s="23"/>
      <c r="DNM77" s="23"/>
      <c r="DNN77" s="23"/>
      <c r="DNO77" s="23"/>
      <c r="DNP77" s="23"/>
      <c r="DNQ77" s="23"/>
      <c r="DNR77" s="23"/>
      <c r="DNS77" s="23"/>
      <c r="DNT77" s="23"/>
      <c r="DNU77" s="23"/>
      <c r="DNV77" s="23"/>
      <c r="DNW77" s="23"/>
      <c r="DNX77" s="23"/>
      <c r="DNY77" s="23"/>
      <c r="DNZ77" s="23"/>
      <c r="DOA77" s="23"/>
      <c r="DOB77" s="23"/>
      <c r="DOC77" s="23"/>
      <c r="DOD77" s="23"/>
      <c r="DOE77" s="23"/>
      <c r="DOF77" s="23"/>
      <c r="DOG77" s="23"/>
      <c r="DOH77" s="23"/>
      <c r="DOI77" s="23"/>
      <c r="DOJ77" s="23"/>
      <c r="DOK77" s="23"/>
      <c r="DOL77" s="23"/>
      <c r="DOM77" s="23"/>
      <c r="DON77" s="23"/>
      <c r="DOO77" s="23"/>
      <c r="DOP77" s="23"/>
      <c r="DOQ77" s="23"/>
      <c r="DOR77" s="23"/>
      <c r="DOS77" s="23"/>
      <c r="DOT77" s="23"/>
      <c r="DOU77" s="23"/>
      <c r="DOV77" s="23"/>
      <c r="DOW77" s="23"/>
      <c r="DOX77" s="23"/>
      <c r="DOY77" s="23"/>
      <c r="DOZ77" s="23"/>
      <c r="DPA77" s="23"/>
      <c r="DPB77" s="23"/>
      <c r="DPC77" s="23"/>
      <c r="DPD77" s="23"/>
      <c r="DPE77" s="23"/>
      <c r="DPF77" s="23"/>
      <c r="DPG77" s="23"/>
      <c r="DPH77" s="23"/>
      <c r="DPI77" s="23"/>
      <c r="DPJ77" s="23"/>
      <c r="DPK77" s="23"/>
      <c r="DPL77" s="23"/>
      <c r="DPM77" s="23"/>
      <c r="DPN77" s="23"/>
      <c r="DPO77" s="23"/>
      <c r="DPP77" s="23"/>
      <c r="DPQ77" s="23"/>
      <c r="DPR77" s="23"/>
      <c r="DPS77" s="23"/>
      <c r="DPT77" s="23"/>
      <c r="DPU77" s="23"/>
      <c r="DPV77" s="23"/>
      <c r="DPW77" s="23"/>
      <c r="DPX77" s="23"/>
      <c r="DPY77" s="23"/>
      <c r="DPZ77" s="23"/>
      <c r="DQA77" s="23"/>
      <c r="DQB77" s="23"/>
      <c r="DQC77" s="23"/>
      <c r="DQD77" s="23"/>
      <c r="DQE77" s="23"/>
      <c r="DQF77" s="23"/>
      <c r="DQG77" s="23"/>
      <c r="DQH77" s="23"/>
      <c r="DQI77" s="23"/>
      <c r="DQJ77" s="23"/>
      <c r="DQK77" s="23"/>
      <c r="DQL77" s="23"/>
      <c r="DQM77" s="23"/>
      <c r="DQN77" s="23"/>
      <c r="DQO77" s="23"/>
      <c r="DQP77" s="23"/>
      <c r="DQQ77" s="23"/>
      <c r="DQR77" s="23"/>
      <c r="DQS77" s="23"/>
      <c r="DQT77" s="23"/>
      <c r="DQU77" s="23"/>
      <c r="DQV77" s="23"/>
      <c r="DQW77" s="23"/>
      <c r="DQX77" s="23"/>
      <c r="DQY77" s="23"/>
      <c r="DQZ77" s="23"/>
      <c r="DRA77" s="23"/>
      <c r="DRB77" s="23"/>
      <c r="DRC77" s="23"/>
      <c r="DRD77" s="23"/>
      <c r="DRE77" s="23"/>
      <c r="DRF77" s="23"/>
      <c r="DRG77" s="23"/>
      <c r="DRH77" s="23"/>
      <c r="DRI77" s="23"/>
      <c r="DRJ77" s="23"/>
      <c r="DRK77" s="23"/>
      <c r="DRL77" s="23"/>
      <c r="DRM77" s="23"/>
      <c r="DRN77" s="23"/>
      <c r="DRO77" s="23"/>
      <c r="DRP77" s="23"/>
      <c r="DRQ77" s="23"/>
      <c r="DRR77" s="23"/>
      <c r="DRS77" s="23"/>
      <c r="DRT77" s="23"/>
      <c r="DRU77" s="23"/>
      <c r="DRV77" s="23"/>
      <c r="DRW77" s="23"/>
      <c r="DRX77" s="23"/>
      <c r="DRY77" s="23"/>
      <c r="DRZ77" s="23"/>
      <c r="DSA77" s="23"/>
      <c r="DSB77" s="23"/>
      <c r="DSC77" s="23"/>
      <c r="DSD77" s="23"/>
      <c r="DSE77" s="23"/>
      <c r="DSF77" s="23"/>
      <c r="DSG77" s="23"/>
      <c r="DSH77" s="23"/>
      <c r="DSI77" s="23"/>
      <c r="DSJ77" s="23"/>
      <c r="DSK77" s="23"/>
      <c r="DSL77" s="23"/>
      <c r="DSM77" s="23"/>
      <c r="DSN77" s="23"/>
      <c r="DSO77" s="23"/>
      <c r="DSP77" s="23"/>
      <c r="DSQ77" s="23"/>
      <c r="DSR77" s="23"/>
      <c r="DSS77" s="23"/>
      <c r="DST77" s="23"/>
      <c r="DSU77" s="23"/>
      <c r="DSV77" s="23"/>
      <c r="DSW77" s="23"/>
      <c r="DSX77" s="23"/>
      <c r="DSY77" s="23"/>
      <c r="DSZ77" s="23"/>
      <c r="DTA77" s="23"/>
      <c r="DTB77" s="23"/>
      <c r="DTC77" s="23"/>
      <c r="DTD77" s="23"/>
      <c r="DTE77" s="23"/>
      <c r="DTF77" s="23"/>
      <c r="DTG77" s="23"/>
      <c r="DTH77" s="23"/>
      <c r="DTI77" s="23"/>
      <c r="DTJ77" s="23"/>
      <c r="DTK77" s="23"/>
      <c r="DTL77" s="23"/>
      <c r="DTM77" s="23"/>
      <c r="DTN77" s="23"/>
      <c r="DTO77" s="23"/>
      <c r="DTP77" s="23"/>
      <c r="DTQ77" s="23"/>
      <c r="DTR77" s="23"/>
      <c r="DTS77" s="23"/>
      <c r="DTT77" s="23"/>
      <c r="DTU77" s="23"/>
      <c r="DTV77" s="23"/>
      <c r="DTW77" s="23"/>
      <c r="DTX77" s="23"/>
      <c r="DTY77" s="23"/>
      <c r="DTZ77" s="23"/>
      <c r="DUA77" s="23"/>
      <c r="DUB77" s="23"/>
      <c r="DUC77" s="23"/>
      <c r="DUD77" s="23"/>
      <c r="DUE77" s="23"/>
      <c r="DUF77" s="23"/>
      <c r="DUG77" s="23"/>
      <c r="DUH77" s="23"/>
      <c r="DUI77" s="23"/>
      <c r="DUJ77" s="23"/>
      <c r="DUK77" s="23"/>
      <c r="DUL77" s="23"/>
      <c r="DUM77" s="23"/>
      <c r="DUN77" s="23"/>
      <c r="DUO77" s="23"/>
      <c r="DUP77" s="23"/>
      <c r="DUQ77" s="23"/>
      <c r="DUR77" s="23"/>
      <c r="DUS77" s="23"/>
      <c r="DUT77" s="23"/>
      <c r="DUU77" s="23"/>
      <c r="DUV77" s="23"/>
      <c r="DUW77" s="23"/>
      <c r="DUX77" s="23"/>
      <c r="DUY77" s="23"/>
      <c r="DUZ77" s="23"/>
      <c r="DVA77" s="23"/>
      <c r="DVB77" s="23"/>
      <c r="DVC77" s="23"/>
      <c r="DVD77" s="23"/>
      <c r="DVE77" s="23"/>
      <c r="DVF77" s="23"/>
      <c r="DVG77" s="23"/>
      <c r="DVH77" s="23"/>
      <c r="DVI77" s="23"/>
      <c r="DVJ77" s="23"/>
      <c r="DVK77" s="23"/>
      <c r="DVL77" s="23"/>
      <c r="DVM77" s="23"/>
      <c r="DVN77" s="23"/>
      <c r="DVO77" s="23"/>
      <c r="DVP77" s="23"/>
      <c r="DVQ77" s="23"/>
      <c r="DVR77" s="23"/>
      <c r="DVS77" s="23"/>
      <c r="DVT77" s="23"/>
      <c r="DVU77" s="23"/>
      <c r="DVV77" s="23"/>
      <c r="DVW77" s="23"/>
      <c r="DVX77" s="23"/>
      <c r="DVY77" s="23"/>
      <c r="DVZ77" s="23"/>
      <c r="DWA77" s="23"/>
      <c r="DWB77" s="23"/>
      <c r="DWC77" s="23"/>
      <c r="DWD77" s="23"/>
      <c r="DWE77" s="23"/>
      <c r="DWF77" s="23"/>
      <c r="DWG77" s="23"/>
      <c r="DWH77" s="23"/>
      <c r="DWI77" s="23"/>
      <c r="DWJ77" s="23"/>
      <c r="DWK77" s="23"/>
      <c r="DWL77" s="23"/>
      <c r="DWM77" s="23"/>
      <c r="DWN77" s="23"/>
      <c r="DWO77" s="23"/>
      <c r="DWP77" s="23"/>
      <c r="DWQ77" s="23"/>
      <c r="DWR77" s="23"/>
      <c r="DWS77" s="23"/>
      <c r="DWT77" s="23"/>
      <c r="DWU77" s="23"/>
      <c r="DWV77" s="23"/>
      <c r="DWW77" s="23"/>
      <c r="DWX77" s="23"/>
      <c r="DWY77" s="23"/>
      <c r="DWZ77" s="23"/>
      <c r="DXA77" s="23"/>
      <c r="DXB77" s="23"/>
      <c r="DXC77" s="23"/>
      <c r="DXD77" s="23"/>
      <c r="DXE77" s="23"/>
      <c r="DXF77" s="23"/>
      <c r="DXG77" s="23"/>
      <c r="DXH77" s="23"/>
      <c r="DXI77" s="23"/>
      <c r="DXJ77" s="23"/>
      <c r="DXK77" s="23"/>
      <c r="DXL77" s="23"/>
      <c r="DXM77" s="23"/>
      <c r="DXN77" s="23"/>
      <c r="DXO77" s="23"/>
      <c r="DXP77" s="23"/>
      <c r="DXQ77" s="23"/>
      <c r="DXR77" s="23"/>
      <c r="DXS77" s="23"/>
      <c r="DXT77" s="23"/>
      <c r="DXU77" s="23"/>
      <c r="DXV77" s="23"/>
      <c r="DXW77" s="23"/>
      <c r="DXX77" s="23"/>
      <c r="DXY77" s="23"/>
      <c r="DXZ77" s="23"/>
      <c r="DYA77" s="23"/>
      <c r="DYB77" s="23"/>
      <c r="DYC77" s="23"/>
      <c r="DYD77" s="23"/>
      <c r="DYE77" s="23"/>
      <c r="DYF77" s="23"/>
      <c r="DYG77" s="23"/>
      <c r="DYH77" s="23"/>
      <c r="DYI77" s="23"/>
      <c r="DYJ77" s="23"/>
      <c r="DYK77" s="23"/>
      <c r="DYL77" s="23"/>
      <c r="DYM77" s="23"/>
      <c r="DYN77" s="23"/>
      <c r="DYO77" s="23"/>
      <c r="DYP77" s="23"/>
      <c r="DYQ77" s="23"/>
      <c r="DYR77" s="23"/>
      <c r="DYS77" s="23"/>
      <c r="DYT77" s="23"/>
      <c r="DYU77" s="23"/>
      <c r="DYV77" s="23"/>
      <c r="DYW77" s="23"/>
      <c r="DYX77" s="23"/>
      <c r="DYY77" s="23"/>
      <c r="DYZ77" s="23"/>
      <c r="DZA77" s="23"/>
      <c r="DZB77" s="23"/>
      <c r="DZC77" s="23"/>
      <c r="DZD77" s="23"/>
      <c r="DZE77" s="23"/>
      <c r="DZF77" s="23"/>
      <c r="DZG77" s="23"/>
      <c r="DZH77" s="23"/>
      <c r="DZI77" s="23"/>
      <c r="DZJ77" s="23"/>
      <c r="DZK77" s="23"/>
      <c r="DZL77" s="23"/>
      <c r="DZM77" s="23"/>
      <c r="DZN77" s="23"/>
      <c r="DZO77" s="23"/>
      <c r="DZP77" s="23"/>
      <c r="DZQ77" s="23"/>
      <c r="DZR77" s="23"/>
      <c r="DZS77" s="23"/>
      <c r="DZT77" s="23"/>
      <c r="DZU77" s="23"/>
      <c r="DZV77" s="23"/>
      <c r="DZW77" s="23"/>
      <c r="DZX77" s="23"/>
      <c r="DZY77" s="23"/>
      <c r="DZZ77" s="23"/>
      <c r="EAA77" s="23"/>
      <c r="EAB77" s="23"/>
      <c r="EAC77" s="23"/>
      <c r="EAD77" s="23"/>
      <c r="EAE77" s="23"/>
      <c r="EAF77" s="23"/>
      <c r="EAG77" s="23"/>
      <c r="EAH77" s="23"/>
      <c r="EAI77" s="23"/>
      <c r="EAJ77" s="23"/>
      <c r="EAK77" s="23"/>
      <c r="EAL77" s="23"/>
      <c r="EAM77" s="23"/>
      <c r="EAN77" s="23"/>
      <c r="EAO77" s="23"/>
      <c r="EAP77" s="23"/>
      <c r="EAQ77" s="23"/>
      <c r="EAR77" s="23"/>
      <c r="EAS77" s="23"/>
      <c r="EAT77" s="23"/>
      <c r="EAU77" s="23"/>
      <c r="EAV77" s="23"/>
      <c r="EAW77" s="23"/>
      <c r="EAX77" s="23"/>
      <c r="EAY77" s="23"/>
      <c r="EAZ77" s="23"/>
      <c r="EBA77" s="23"/>
      <c r="EBB77" s="23"/>
      <c r="EBC77" s="23"/>
      <c r="EBD77" s="23"/>
      <c r="EBE77" s="23"/>
      <c r="EBF77" s="23"/>
      <c r="EBG77" s="23"/>
      <c r="EBH77" s="23"/>
      <c r="EBI77" s="23"/>
      <c r="EBJ77" s="23"/>
      <c r="EBK77" s="23"/>
      <c r="EBL77" s="23"/>
      <c r="EBM77" s="23"/>
      <c r="EBN77" s="23"/>
      <c r="EBO77" s="23"/>
      <c r="EBP77" s="23"/>
      <c r="EBQ77" s="23"/>
      <c r="EBR77" s="23"/>
      <c r="EBS77" s="23"/>
      <c r="EBT77" s="23"/>
      <c r="EBU77" s="23"/>
      <c r="EBV77" s="23"/>
      <c r="EBW77" s="23"/>
      <c r="EBX77" s="23"/>
      <c r="EBY77" s="23"/>
      <c r="EBZ77" s="23"/>
      <c r="ECA77" s="23"/>
      <c r="ECB77" s="23"/>
      <c r="ECC77" s="23"/>
      <c r="ECD77" s="23"/>
      <c r="ECE77" s="23"/>
      <c r="ECF77" s="23"/>
      <c r="ECG77" s="23"/>
      <c r="ECH77" s="23"/>
      <c r="ECI77" s="23"/>
      <c r="ECJ77" s="23"/>
      <c r="ECK77" s="23"/>
      <c r="ECL77" s="23"/>
      <c r="ECM77" s="23"/>
      <c r="ECN77" s="23"/>
      <c r="ECO77" s="23"/>
      <c r="ECP77" s="23"/>
      <c r="ECQ77" s="23"/>
      <c r="ECR77" s="23"/>
      <c r="ECS77" s="23"/>
      <c r="ECT77" s="23"/>
      <c r="ECU77" s="23"/>
      <c r="ECV77" s="23"/>
      <c r="ECW77" s="23"/>
      <c r="ECX77" s="23"/>
      <c r="ECY77" s="23"/>
      <c r="ECZ77" s="23"/>
      <c r="EDA77" s="23"/>
      <c r="EDB77" s="23"/>
      <c r="EDC77" s="23"/>
      <c r="EDD77" s="23"/>
      <c r="EDE77" s="23"/>
      <c r="EDF77" s="23"/>
      <c r="EDG77" s="23"/>
      <c r="EDH77" s="23"/>
      <c r="EDI77" s="23"/>
      <c r="EDJ77" s="23"/>
      <c r="EDK77" s="23"/>
      <c r="EDL77" s="23"/>
      <c r="EDM77" s="23"/>
      <c r="EDN77" s="23"/>
      <c r="EDO77" s="23"/>
      <c r="EDP77" s="23"/>
      <c r="EDQ77" s="23"/>
      <c r="EDR77" s="23"/>
      <c r="EDS77" s="23"/>
      <c r="EDT77" s="23"/>
      <c r="EDU77" s="23"/>
      <c r="EDV77" s="23"/>
      <c r="EDW77" s="23"/>
      <c r="EDX77" s="23"/>
      <c r="EDY77" s="23"/>
      <c r="EDZ77" s="23"/>
      <c r="EEA77" s="23"/>
      <c r="EEB77" s="23"/>
      <c r="EEC77" s="23"/>
      <c r="EED77" s="23"/>
      <c r="EEE77" s="23"/>
      <c r="EEF77" s="23"/>
      <c r="EEG77" s="23"/>
      <c r="EEH77" s="23"/>
      <c r="EEI77" s="23"/>
      <c r="EEJ77" s="23"/>
      <c r="EEK77" s="23"/>
      <c r="EEL77" s="23"/>
      <c r="EEM77" s="23"/>
      <c r="EEN77" s="23"/>
      <c r="EEO77" s="23"/>
      <c r="EEP77" s="23"/>
      <c r="EEQ77" s="23"/>
      <c r="EER77" s="23"/>
      <c r="EES77" s="23"/>
      <c r="EET77" s="23"/>
      <c r="EEU77" s="23"/>
      <c r="EEV77" s="23"/>
      <c r="EEW77" s="23"/>
      <c r="EEX77" s="23"/>
      <c r="EEY77" s="23"/>
      <c r="EEZ77" s="23"/>
      <c r="EFA77" s="23"/>
      <c r="EFB77" s="23"/>
      <c r="EFC77" s="23"/>
      <c r="EFD77" s="23"/>
      <c r="EFE77" s="23"/>
      <c r="EFF77" s="23"/>
      <c r="EFG77" s="23"/>
      <c r="EFH77" s="23"/>
      <c r="EFI77" s="23"/>
      <c r="EFJ77" s="23"/>
      <c r="EFK77" s="23"/>
      <c r="EFL77" s="23"/>
      <c r="EFM77" s="23"/>
      <c r="EFN77" s="23"/>
      <c r="EFO77" s="23"/>
      <c r="EFP77" s="23"/>
      <c r="EFQ77" s="23"/>
      <c r="EFR77" s="23"/>
      <c r="EFS77" s="23"/>
      <c r="EFT77" s="23"/>
      <c r="EFU77" s="23"/>
      <c r="EFV77" s="23"/>
      <c r="EFW77" s="23"/>
      <c r="EFX77" s="23"/>
      <c r="EFY77" s="23"/>
      <c r="EFZ77" s="23"/>
      <c r="EGA77" s="23"/>
      <c r="EGB77" s="23"/>
      <c r="EGC77" s="23"/>
      <c r="EGD77" s="23"/>
      <c r="EGE77" s="23"/>
      <c r="EGF77" s="23"/>
      <c r="EGG77" s="23"/>
      <c r="EGH77" s="23"/>
      <c r="EGI77" s="23"/>
      <c r="EGJ77" s="23"/>
      <c r="EGK77" s="23"/>
      <c r="EGL77" s="23"/>
      <c r="EGM77" s="23"/>
      <c r="EGN77" s="23"/>
      <c r="EGO77" s="23"/>
      <c r="EGP77" s="23"/>
      <c r="EGQ77" s="23"/>
      <c r="EGR77" s="23"/>
      <c r="EGS77" s="23"/>
      <c r="EGT77" s="23"/>
      <c r="EGU77" s="23"/>
      <c r="EGV77" s="23"/>
      <c r="EGW77" s="23"/>
      <c r="EGX77" s="23"/>
      <c r="EGY77" s="23"/>
      <c r="EGZ77" s="23"/>
      <c r="EHA77" s="23"/>
      <c r="EHB77" s="23"/>
      <c r="EHC77" s="23"/>
      <c r="EHD77" s="23"/>
      <c r="EHE77" s="23"/>
      <c r="EHF77" s="23"/>
      <c r="EHG77" s="23"/>
      <c r="EHH77" s="23"/>
      <c r="EHI77" s="23"/>
      <c r="EHJ77" s="23"/>
      <c r="EHK77" s="23"/>
      <c r="EHL77" s="23"/>
      <c r="EHM77" s="23"/>
      <c r="EHN77" s="23"/>
      <c r="EHO77" s="23"/>
      <c r="EHP77" s="23"/>
      <c r="EHQ77" s="23"/>
      <c r="EHR77" s="23"/>
      <c r="EHS77" s="23"/>
      <c r="EHT77" s="23"/>
      <c r="EHU77" s="23"/>
      <c r="EHV77" s="23"/>
      <c r="EHW77" s="23"/>
      <c r="EHX77" s="23"/>
      <c r="EHY77" s="23"/>
      <c r="EHZ77" s="23"/>
      <c r="EIA77" s="23"/>
      <c r="EIB77" s="23"/>
      <c r="EIC77" s="23"/>
      <c r="EID77" s="23"/>
      <c r="EIE77" s="23"/>
      <c r="EIF77" s="23"/>
      <c r="EIG77" s="23"/>
      <c r="EIH77" s="23"/>
      <c r="EII77" s="23"/>
      <c r="EIJ77" s="23"/>
      <c r="EIK77" s="23"/>
      <c r="EIL77" s="23"/>
      <c r="EIM77" s="23"/>
      <c r="EIN77" s="23"/>
      <c r="EIO77" s="23"/>
      <c r="EIP77" s="23"/>
      <c r="EIQ77" s="23"/>
      <c r="EIR77" s="23"/>
      <c r="EIS77" s="23"/>
      <c r="EIT77" s="23"/>
      <c r="EIU77" s="23"/>
      <c r="EIV77" s="23"/>
      <c r="EIW77" s="23"/>
      <c r="EIX77" s="23"/>
      <c r="EIY77" s="23"/>
      <c r="EIZ77" s="23"/>
      <c r="EJA77" s="23"/>
      <c r="EJB77" s="23"/>
      <c r="EJC77" s="23"/>
      <c r="EJD77" s="23"/>
      <c r="EJE77" s="23"/>
      <c r="EJF77" s="23"/>
      <c r="EJG77" s="23"/>
      <c r="EJH77" s="23"/>
      <c r="EJI77" s="23"/>
      <c r="EJJ77" s="23"/>
      <c r="EJK77" s="23"/>
      <c r="EJL77" s="23"/>
      <c r="EJM77" s="23"/>
      <c r="EJN77" s="23"/>
      <c r="EJO77" s="23"/>
      <c r="EJP77" s="23"/>
      <c r="EJQ77" s="23"/>
      <c r="EJR77" s="23"/>
      <c r="EJS77" s="23"/>
      <c r="EJT77" s="23"/>
      <c r="EJU77" s="23"/>
      <c r="EJV77" s="23"/>
      <c r="EJW77" s="23"/>
      <c r="EJX77" s="23"/>
      <c r="EJY77" s="23"/>
      <c r="EJZ77" s="23"/>
      <c r="EKA77" s="23"/>
      <c r="EKB77" s="23"/>
      <c r="EKC77" s="23"/>
      <c r="EKD77" s="23"/>
      <c r="EKE77" s="23"/>
      <c r="EKF77" s="23"/>
      <c r="EKG77" s="23"/>
      <c r="EKH77" s="23"/>
      <c r="EKI77" s="23"/>
      <c r="EKJ77" s="23"/>
      <c r="EKK77" s="23"/>
      <c r="EKL77" s="23"/>
      <c r="EKM77" s="23"/>
      <c r="EKN77" s="23"/>
      <c r="EKO77" s="23"/>
      <c r="EKP77" s="23"/>
      <c r="EKQ77" s="23"/>
      <c r="EKR77" s="23"/>
      <c r="EKS77" s="23"/>
      <c r="EKT77" s="23"/>
      <c r="EKU77" s="23"/>
      <c r="EKV77" s="23"/>
      <c r="EKW77" s="23"/>
      <c r="EKX77" s="23"/>
      <c r="EKY77" s="23"/>
      <c r="EKZ77" s="23"/>
      <c r="ELA77" s="23"/>
      <c r="ELB77" s="23"/>
      <c r="ELC77" s="23"/>
      <c r="ELD77" s="23"/>
      <c r="ELE77" s="23"/>
      <c r="ELF77" s="23"/>
      <c r="ELG77" s="23"/>
      <c r="ELH77" s="23"/>
      <c r="ELI77" s="23"/>
      <c r="ELJ77" s="23"/>
      <c r="ELK77" s="23"/>
      <c r="ELL77" s="23"/>
      <c r="ELM77" s="23"/>
      <c r="ELN77" s="23"/>
      <c r="ELO77" s="23"/>
      <c r="ELP77" s="23"/>
      <c r="ELQ77" s="23"/>
      <c r="ELR77" s="23"/>
      <c r="ELS77" s="23"/>
      <c r="ELT77" s="23"/>
      <c r="ELU77" s="23"/>
      <c r="ELV77" s="23"/>
      <c r="ELW77" s="23"/>
      <c r="ELX77" s="23"/>
      <c r="ELY77" s="23"/>
      <c r="ELZ77" s="23"/>
      <c r="EMA77" s="23"/>
      <c r="EMB77" s="23"/>
      <c r="EMC77" s="23"/>
      <c r="EMD77" s="23"/>
      <c r="EME77" s="23"/>
      <c r="EMF77" s="23"/>
      <c r="EMG77" s="23"/>
      <c r="EMH77" s="23"/>
      <c r="EMI77" s="23"/>
      <c r="EMJ77" s="23"/>
      <c r="EMK77" s="23"/>
      <c r="EML77" s="23"/>
      <c r="EMM77" s="23"/>
      <c r="EMN77" s="23"/>
      <c r="EMO77" s="23"/>
      <c r="EMP77" s="23"/>
      <c r="EMQ77" s="23"/>
      <c r="EMR77" s="23"/>
      <c r="EMS77" s="23"/>
      <c r="EMT77" s="23"/>
      <c r="EMU77" s="23"/>
      <c r="EMV77" s="23"/>
      <c r="EMW77" s="23"/>
      <c r="EMX77" s="23"/>
      <c r="EMY77" s="23"/>
      <c r="EMZ77" s="23"/>
      <c r="ENA77" s="23"/>
      <c r="ENB77" s="23"/>
      <c r="ENC77" s="23"/>
      <c r="END77" s="23"/>
      <c r="ENE77" s="23"/>
      <c r="ENF77" s="23"/>
      <c r="ENG77" s="23"/>
      <c r="ENH77" s="23"/>
      <c r="ENI77" s="23"/>
      <c r="ENJ77" s="23"/>
      <c r="ENK77" s="23"/>
      <c r="ENL77" s="23"/>
      <c r="ENM77" s="23"/>
      <c r="ENN77" s="23"/>
      <c r="ENO77" s="23"/>
      <c r="ENP77" s="23"/>
      <c r="ENQ77" s="23"/>
      <c r="ENR77" s="23"/>
      <c r="ENS77" s="23"/>
      <c r="ENT77" s="23"/>
      <c r="ENU77" s="23"/>
      <c r="ENV77" s="23"/>
      <c r="ENW77" s="23"/>
      <c r="ENX77" s="23"/>
      <c r="ENY77" s="23"/>
      <c r="ENZ77" s="23"/>
      <c r="EOA77" s="23"/>
      <c r="EOB77" s="23"/>
      <c r="EOC77" s="23"/>
      <c r="EOD77" s="23"/>
      <c r="EOE77" s="23"/>
      <c r="EOF77" s="23"/>
      <c r="EOG77" s="23"/>
      <c r="EOH77" s="23"/>
      <c r="EOI77" s="23"/>
      <c r="EOJ77" s="23"/>
      <c r="EOK77" s="23"/>
      <c r="EOL77" s="23"/>
      <c r="EOM77" s="23"/>
      <c r="EON77" s="23"/>
      <c r="EOO77" s="23"/>
      <c r="EOP77" s="23"/>
      <c r="EOQ77" s="23"/>
      <c r="EOR77" s="23"/>
      <c r="EOS77" s="23"/>
      <c r="EOT77" s="23"/>
      <c r="EOU77" s="23"/>
      <c r="EOV77" s="23"/>
      <c r="EOW77" s="23"/>
      <c r="EOX77" s="23"/>
      <c r="EOY77" s="23"/>
      <c r="EOZ77" s="23"/>
      <c r="EPA77" s="23"/>
      <c r="EPB77" s="23"/>
      <c r="EPC77" s="23"/>
      <c r="EPD77" s="23"/>
      <c r="EPE77" s="23"/>
      <c r="EPF77" s="23"/>
      <c r="EPG77" s="23"/>
      <c r="EPH77" s="23"/>
      <c r="EPI77" s="23"/>
      <c r="EPJ77" s="23"/>
      <c r="EPK77" s="23"/>
      <c r="EPL77" s="23"/>
      <c r="EPM77" s="23"/>
      <c r="EPN77" s="23"/>
      <c r="EPO77" s="23"/>
      <c r="EPP77" s="23"/>
      <c r="EPQ77" s="23"/>
      <c r="EPR77" s="23"/>
      <c r="EPS77" s="23"/>
      <c r="EPT77" s="23"/>
      <c r="EPU77" s="23"/>
      <c r="EPV77" s="23"/>
      <c r="EPW77" s="23"/>
      <c r="EPX77" s="23"/>
      <c r="EPY77" s="23"/>
      <c r="EPZ77" s="23"/>
      <c r="EQA77" s="23"/>
      <c r="EQB77" s="23"/>
      <c r="EQC77" s="23"/>
      <c r="EQD77" s="23"/>
      <c r="EQE77" s="23"/>
      <c r="EQF77" s="23"/>
      <c r="EQG77" s="23"/>
      <c r="EQH77" s="23"/>
      <c r="EQI77" s="23"/>
      <c r="EQJ77" s="23"/>
      <c r="EQK77" s="23"/>
      <c r="EQL77" s="23"/>
      <c r="EQM77" s="23"/>
      <c r="EQN77" s="23"/>
      <c r="EQO77" s="23"/>
      <c r="EQP77" s="23"/>
      <c r="EQQ77" s="23"/>
      <c r="EQR77" s="23"/>
      <c r="EQS77" s="23"/>
      <c r="EQT77" s="23"/>
      <c r="EQU77" s="23"/>
      <c r="EQV77" s="23"/>
      <c r="EQW77" s="23"/>
      <c r="EQX77" s="23"/>
      <c r="EQY77" s="23"/>
      <c r="EQZ77" s="23"/>
      <c r="ERA77" s="23"/>
      <c r="ERB77" s="23"/>
      <c r="ERC77" s="23"/>
      <c r="ERD77" s="23"/>
      <c r="ERE77" s="23"/>
      <c r="ERF77" s="23"/>
      <c r="ERG77" s="23"/>
      <c r="ERH77" s="23"/>
      <c r="ERI77" s="23"/>
      <c r="ERJ77" s="23"/>
      <c r="ERK77" s="23"/>
      <c r="ERL77" s="23"/>
      <c r="ERM77" s="23"/>
      <c r="ERN77" s="23"/>
      <c r="ERO77" s="23"/>
      <c r="ERP77" s="23"/>
      <c r="ERQ77" s="23"/>
      <c r="ERR77" s="23"/>
      <c r="ERS77" s="23"/>
      <c r="ERT77" s="23"/>
      <c r="ERU77" s="23"/>
      <c r="ERV77" s="23"/>
      <c r="ERW77" s="23"/>
      <c r="ERX77" s="23"/>
      <c r="ERY77" s="23"/>
      <c r="ERZ77" s="23"/>
      <c r="ESA77" s="23"/>
      <c r="ESB77" s="23"/>
      <c r="ESC77" s="23"/>
      <c r="ESD77" s="23"/>
      <c r="ESE77" s="23"/>
      <c r="ESF77" s="23"/>
      <c r="ESG77" s="23"/>
      <c r="ESH77" s="23"/>
      <c r="ESI77" s="23"/>
      <c r="ESJ77" s="23"/>
      <c r="ESK77" s="23"/>
      <c r="ESL77" s="23"/>
      <c r="ESM77" s="23"/>
      <c r="ESN77" s="23"/>
      <c r="ESO77" s="23"/>
      <c r="ESP77" s="23"/>
      <c r="ESQ77" s="23"/>
      <c r="ESR77" s="23"/>
      <c r="ESS77" s="23"/>
      <c r="EST77" s="23"/>
      <c r="ESU77" s="23"/>
      <c r="ESV77" s="23"/>
      <c r="ESW77" s="23"/>
      <c r="ESX77" s="23"/>
      <c r="ESY77" s="23"/>
      <c r="ESZ77" s="23"/>
      <c r="ETA77" s="23"/>
      <c r="ETB77" s="23"/>
      <c r="ETC77" s="23"/>
      <c r="ETD77" s="23"/>
      <c r="ETE77" s="23"/>
      <c r="ETF77" s="23"/>
      <c r="ETG77" s="23"/>
      <c r="ETH77" s="23"/>
      <c r="ETI77" s="23"/>
      <c r="ETJ77" s="23"/>
      <c r="ETK77" s="23"/>
      <c r="ETL77" s="23"/>
      <c r="ETM77" s="23"/>
      <c r="ETN77" s="23"/>
      <c r="ETO77" s="23"/>
      <c r="ETP77" s="23"/>
      <c r="ETQ77" s="23"/>
      <c r="ETR77" s="23"/>
      <c r="ETS77" s="23"/>
      <c r="ETT77" s="23"/>
      <c r="ETU77" s="23"/>
      <c r="ETV77" s="23"/>
      <c r="ETW77" s="23"/>
      <c r="ETX77" s="23"/>
      <c r="ETY77" s="23"/>
      <c r="ETZ77" s="23"/>
      <c r="EUA77" s="23"/>
      <c r="EUB77" s="23"/>
      <c r="EUC77" s="23"/>
      <c r="EUD77" s="23"/>
      <c r="EUE77" s="23"/>
      <c r="EUF77" s="23"/>
      <c r="EUG77" s="23"/>
      <c r="EUH77" s="23"/>
      <c r="EUI77" s="23"/>
      <c r="EUJ77" s="23"/>
      <c r="EUK77" s="23"/>
      <c r="EUL77" s="23"/>
      <c r="EUM77" s="23"/>
      <c r="EUN77" s="23"/>
      <c r="EUO77" s="23"/>
      <c r="EUP77" s="23"/>
      <c r="EUQ77" s="23"/>
      <c r="EUR77" s="23"/>
      <c r="EUS77" s="23"/>
      <c r="EUT77" s="23"/>
      <c r="EUU77" s="23"/>
      <c r="EUV77" s="23"/>
      <c r="EUW77" s="23"/>
      <c r="EUX77" s="23"/>
      <c r="EUY77" s="23"/>
      <c r="EUZ77" s="23"/>
      <c r="EVA77" s="23"/>
      <c r="EVB77" s="23"/>
      <c r="EVC77" s="23"/>
      <c r="EVD77" s="23"/>
      <c r="EVE77" s="23"/>
      <c r="EVF77" s="23"/>
      <c r="EVG77" s="23"/>
      <c r="EVH77" s="23"/>
      <c r="EVI77" s="23"/>
      <c r="EVJ77" s="23"/>
      <c r="EVK77" s="23"/>
      <c r="EVL77" s="23"/>
      <c r="EVM77" s="23"/>
      <c r="EVN77" s="23"/>
      <c r="EVO77" s="23"/>
      <c r="EVP77" s="23"/>
      <c r="EVQ77" s="23"/>
      <c r="EVR77" s="23"/>
      <c r="EVS77" s="23"/>
      <c r="EVT77" s="23"/>
      <c r="EVU77" s="23"/>
      <c r="EVV77" s="23"/>
      <c r="EVW77" s="23"/>
      <c r="EVX77" s="23"/>
      <c r="EVY77" s="23"/>
      <c r="EVZ77" s="23"/>
      <c r="EWA77" s="23"/>
      <c r="EWB77" s="23"/>
      <c r="EWC77" s="23"/>
      <c r="EWD77" s="23"/>
      <c r="EWE77" s="23"/>
      <c r="EWF77" s="23"/>
      <c r="EWG77" s="23"/>
      <c r="EWH77" s="23"/>
      <c r="EWI77" s="23"/>
      <c r="EWJ77" s="23"/>
      <c r="EWK77" s="23"/>
      <c r="EWL77" s="23"/>
      <c r="EWM77" s="23"/>
      <c r="EWN77" s="23"/>
      <c r="EWO77" s="23"/>
      <c r="EWP77" s="23"/>
      <c r="EWQ77" s="23"/>
      <c r="EWR77" s="23"/>
      <c r="EWS77" s="23"/>
      <c r="EWT77" s="23"/>
      <c r="EWU77" s="23"/>
      <c r="EWV77" s="23"/>
      <c r="EWW77" s="23"/>
      <c r="EWX77" s="23"/>
      <c r="EWY77" s="23"/>
      <c r="EWZ77" s="23"/>
      <c r="EXA77" s="23"/>
      <c r="EXB77" s="23"/>
      <c r="EXC77" s="23"/>
      <c r="EXD77" s="23"/>
      <c r="EXE77" s="23"/>
      <c r="EXF77" s="23"/>
      <c r="EXG77" s="23"/>
      <c r="EXH77" s="23"/>
      <c r="EXI77" s="23"/>
      <c r="EXJ77" s="23"/>
      <c r="EXK77" s="23"/>
      <c r="EXL77" s="23"/>
      <c r="EXM77" s="23"/>
      <c r="EXN77" s="23"/>
      <c r="EXO77" s="23"/>
      <c r="EXP77" s="23"/>
      <c r="EXQ77" s="23"/>
      <c r="EXR77" s="23"/>
      <c r="EXS77" s="23"/>
      <c r="EXT77" s="23"/>
      <c r="EXU77" s="23"/>
      <c r="EXV77" s="23"/>
      <c r="EXW77" s="23"/>
      <c r="EXX77" s="23"/>
      <c r="EXY77" s="23"/>
      <c r="EXZ77" s="23"/>
      <c r="EYA77" s="23"/>
      <c r="EYB77" s="23"/>
      <c r="EYC77" s="23"/>
      <c r="EYD77" s="23"/>
      <c r="EYE77" s="23"/>
      <c r="EYF77" s="23"/>
      <c r="EYG77" s="23"/>
      <c r="EYH77" s="23"/>
      <c r="EYI77" s="23"/>
      <c r="EYJ77" s="23"/>
      <c r="EYK77" s="23"/>
      <c r="EYL77" s="23"/>
      <c r="EYM77" s="23"/>
      <c r="EYN77" s="23"/>
      <c r="EYO77" s="23"/>
      <c r="EYP77" s="23"/>
      <c r="EYQ77" s="23"/>
      <c r="EYR77" s="23"/>
      <c r="EYS77" s="23"/>
      <c r="EYT77" s="23"/>
      <c r="EYU77" s="23"/>
      <c r="EYV77" s="23"/>
      <c r="EYW77" s="23"/>
      <c r="EYX77" s="23"/>
      <c r="EYY77" s="23"/>
      <c r="EYZ77" s="23"/>
      <c r="EZA77" s="23"/>
      <c r="EZB77" s="23"/>
      <c r="EZC77" s="23"/>
      <c r="EZD77" s="23"/>
      <c r="EZE77" s="23"/>
      <c r="EZF77" s="23"/>
      <c r="EZG77" s="23"/>
      <c r="EZH77" s="23"/>
      <c r="EZI77" s="23"/>
      <c r="EZJ77" s="23"/>
      <c r="EZK77" s="23"/>
      <c r="EZL77" s="23"/>
      <c r="EZM77" s="23"/>
      <c r="EZN77" s="23"/>
      <c r="EZO77" s="23"/>
      <c r="EZP77" s="23"/>
      <c r="EZQ77" s="23"/>
      <c r="EZR77" s="23"/>
      <c r="EZS77" s="23"/>
      <c r="EZT77" s="23"/>
      <c r="EZU77" s="23"/>
      <c r="EZV77" s="23"/>
      <c r="EZW77" s="23"/>
      <c r="EZX77" s="23"/>
      <c r="EZY77" s="23"/>
      <c r="EZZ77" s="23"/>
      <c r="FAA77" s="23"/>
      <c r="FAB77" s="23"/>
      <c r="FAC77" s="23"/>
      <c r="FAD77" s="23"/>
      <c r="FAE77" s="23"/>
      <c r="FAF77" s="23"/>
      <c r="FAG77" s="23"/>
      <c r="FAH77" s="23"/>
      <c r="FAI77" s="23"/>
      <c r="FAJ77" s="23"/>
      <c r="FAK77" s="23"/>
      <c r="FAL77" s="23"/>
      <c r="FAM77" s="23"/>
      <c r="FAN77" s="23"/>
      <c r="FAO77" s="23"/>
      <c r="FAP77" s="23"/>
      <c r="FAQ77" s="23"/>
      <c r="FAR77" s="23"/>
      <c r="FAS77" s="23"/>
      <c r="FAT77" s="23"/>
      <c r="FAU77" s="23"/>
      <c r="FAV77" s="23"/>
      <c r="FAW77" s="23"/>
      <c r="FAX77" s="23"/>
      <c r="FAY77" s="23"/>
      <c r="FAZ77" s="23"/>
      <c r="FBA77" s="23"/>
      <c r="FBB77" s="23"/>
      <c r="FBC77" s="23"/>
      <c r="FBD77" s="23"/>
      <c r="FBE77" s="23"/>
      <c r="FBF77" s="23"/>
      <c r="FBG77" s="23"/>
      <c r="FBH77" s="23"/>
      <c r="FBI77" s="23"/>
      <c r="FBJ77" s="23"/>
      <c r="FBK77" s="23"/>
      <c r="FBL77" s="23"/>
      <c r="FBM77" s="23"/>
      <c r="FBN77" s="23"/>
      <c r="FBO77" s="23"/>
      <c r="FBP77" s="23"/>
      <c r="FBQ77" s="23"/>
      <c r="FBR77" s="23"/>
      <c r="FBS77" s="23"/>
      <c r="FBT77" s="23"/>
      <c r="FBU77" s="23"/>
      <c r="FBV77" s="23"/>
      <c r="FBW77" s="23"/>
      <c r="FBX77" s="23"/>
      <c r="FBY77" s="23"/>
      <c r="FBZ77" s="23"/>
      <c r="FCA77" s="23"/>
      <c r="FCB77" s="23"/>
      <c r="FCC77" s="23"/>
      <c r="FCD77" s="23"/>
      <c r="FCE77" s="23"/>
      <c r="FCF77" s="23"/>
      <c r="FCG77" s="23"/>
      <c r="FCH77" s="23"/>
      <c r="FCI77" s="23"/>
      <c r="FCJ77" s="23"/>
      <c r="FCK77" s="23"/>
      <c r="FCL77" s="23"/>
      <c r="FCM77" s="23"/>
      <c r="FCN77" s="23"/>
      <c r="FCO77" s="23"/>
      <c r="FCP77" s="23"/>
      <c r="FCQ77" s="23"/>
      <c r="FCR77" s="23"/>
      <c r="FCS77" s="23"/>
      <c r="FCT77" s="23"/>
      <c r="FCU77" s="23"/>
      <c r="FCV77" s="23"/>
      <c r="FCW77" s="23"/>
      <c r="FCX77" s="23"/>
      <c r="FCY77" s="23"/>
      <c r="FCZ77" s="23"/>
      <c r="FDA77" s="23"/>
      <c r="FDB77" s="23"/>
      <c r="FDC77" s="23"/>
      <c r="FDD77" s="23"/>
      <c r="FDE77" s="23"/>
      <c r="FDF77" s="23"/>
      <c r="FDG77" s="23"/>
      <c r="FDH77" s="23"/>
      <c r="FDI77" s="23"/>
      <c r="FDJ77" s="23"/>
      <c r="FDK77" s="23"/>
      <c r="FDL77" s="23"/>
      <c r="FDM77" s="23"/>
      <c r="FDN77" s="23"/>
      <c r="FDO77" s="23"/>
      <c r="FDP77" s="23"/>
      <c r="FDQ77" s="23"/>
      <c r="FDR77" s="23"/>
      <c r="FDS77" s="23"/>
      <c r="FDT77" s="23"/>
      <c r="FDU77" s="23"/>
      <c r="FDV77" s="23"/>
      <c r="FDW77" s="23"/>
      <c r="FDX77" s="23"/>
      <c r="FDY77" s="23"/>
      <c r="FDZ77" s="23"/>
      <c r="FEA77" s="23"/>
      <c r="FEB77" s="23"/>
      <c r="FEC77" s="23"/>
      <c r="FED77" s="23"/>
      <c r="FEE77" s="23"/>
      <c r="FEF77" s="23"/>
      <c r="FEG77" s="23"/>
      <c r="FEH77" s="23"/>
      <c r="FEI77" s="23"/>
      <c r="FEJ77" s="23"/>
      <c r="FEK77" s="23"/>
      <c r="FEL77" s="23"/>
      <c r="FEM77" s="23"/>
      <c r="FEN77" s="23"/>
      <c r="FEO77" s="23"/>
      <c r="FEP77" s="23"/>
      <c r="FEQ77" s="23"/>
      <c r="FER77" s="23"/>
      <c r="FES77" s="23"/>
      <c r="FET77" s="23"/>
      <c r="FEU77" s="23"/>
      <c r="FEV77" s="23"/>
      <c r="FEW77" s="23"/>
      <c r="FEX77" s="23"/>
      <c r="FEY77" s="23"/>
      <c r="FEZ77" s="23"/>
      <c r="FFA77" s="23"/>
      <c r="FFB77" s="23"/>
      <c r="FFC77" s="23"/>
      <c r="FFD77" s="23"/>
      <c r="FFE77" s="23"/>
      <c r="FFF77" s="23"/>
      <c r="FFG77" s="23"/>
      <c r="FFH77" s="23"/>
      <c r="FFI77" s="23"/>
      <c r="FFJ77" s="23"/>
      <c r="FFK77" s="23"/>
      <c r="FFL77" s="23"/>
      <c r="FFM77" s="23"/>
      <c r="FFN77" s="23"/>
      <c r="FFO77" s="23"/>
      <c r="FFP77" s="23"/>
      <c r="FFQ77" s="23"/>
      <c r="FFR77" s="23"/>
      <c r="FFS77" s="23"/>
      <c r="FFT77" s="23"/>
      <c r="FFU77" s="23"/>
      <c r="FFV77" s="23"/>
      <c r="FFW77" s="23"/>
      <c r="FFX77" s="23"/>
      <c r="FFY77" s="23"/>
      <c r="FFZ77" s="23"/>
      <c r="FGA77" s="23"/>
      <c r="FGB77" s="23"/>
      <c r="FGC77" s="23"/>
      <c r="FGD77" s="23"/>
      <c r="FGE77" s="23"/>
      <c r="FGF77" s="23"/>
      <c r="FGG77" s="23"/>
      <c r="FGH77" s="23"/>
      <c r="FGI77" s="23"/>
      <c r="FGJ77" s="23"/>
      <c r="FGK77" s="23"/>
      <c r="FGL77" s="23"/>
      <c r="FGM77" s="23"/>
      <c r="FGN77" s="23"/>
      <c r="FGO77" s="23"/>
      <c r="FGP77" s="23"/>
      <c r="FGQ77" s="23"/>
      <c r="FGR77" s="23"/>
      <c r="FGS77" s="23"/>
      <c r="FGT77" s="23"/>
      <c r="FGU77" s="23"/>
      <c r="FGV77" s="23"/>
      <c r="FGW77" s="23"/>
      <c r="FGX77" s="23"/>
      <c r="FGY77" s="23"/>
      <c r="FGZ77" s="23"/>
      <c r="FHA77" s="23"/>
      <c r="FHB77" s="23"/>
      <c r="FHC77" s="23"/>
      <c r="FHD77" s="23"/>
      <c r="FHE77" s="23"/>
      <c r="FHF77" s="23"/>
      <c r="FHG77" s="23"/>
      <c r="FHH77" s="23"/>
      <c r="FHI77" s="23"/>
      <c r="FHJ77" s="23"/>
      <c r="FHK77" s="23"/>
      <c r="FHL77" s="23"/>
      <c r="FHM77" s="23"/>
      <c r="FHN77" s="23"/>
      <c r="FHO77" s="23"/>
      <c r="FHP77" s="23"/>
      <c r="FHQ77" s="23"/>
      <c r="FHR77" s="23"/>
      <c r="FHS77" s="23"/>
      <c r="FHT77" s="23"/>
      <c r="FHU77" s="23"/>
      <c r="FHV77" s="23"/>
      <c r="FHW77" s="23"/>
      <c r="FHX77" s="23"/>
      <c r="FHY77" s="23"/>
      <c r="FHZ77" s="23"/>
      <c r="FIA77" s="23"/>
      <c r="FIB77" s="23"/>
      <c r="FIC77" s="23"/>
      <c r="FID77" s="23"/>
      <c r="FIE77" s="23"/>
      <c r="FIF77" s="23"/>
      <c r="FIG77" s="23"/>
      <c r="FIH77" s="23"/>
      <c r="FII77" s="23"/>
      <c r="FIJ77" s="23"/>
      <c r="FIK77" s="23"/>
      <c r="FIL77" s="23"/>
      <c r="FIM77" s="23"/>
      <c r="FIN77" s="23"/>
      <c r="FIO77" s="23"/>
      <c r="FIP77" s="23"/>
      <c r="FIQ77" s="23"/>
      <c r="FIR77" s="23"/>
      <c r="FIS77" s="23"/>
      <c r="FIT77" s="23"/>
      <c r="FIU77" s="23"/>
      <c r="FIV77" s="23"/>
      <c r="FIW77" s="23"/>
      <c r="FIX77" s="23"/>
      <c r="FIY77" s="23"/>
      <c r="FIZ77" s="23"/>
      <c r="FJA77" s="23"/>
      <c r="FJB77" s="23"/>
      <c r="FJC77" s="23"/>
      <c r="FJD77" s="23"/>
      <c r="FJE77" s="23"/>
      <c r="FJF77" s="23"/>
      <c r="FJG77" s="23"/>
      <c r="FJH77" s="23"/>
      <c r="FJI77" s="23"/>
      <c r="FJJ77" s="23"/>
      <c r="FJK77" s="23"/>
      <c r="FJL77" s="23"/>
      <c r="FJM77" s="23"/>
      <c r="FJN77" s="23"/>
      <c r="FJO77" s="23"/>
      <c r="FJP77" s="23"/>
      <c r="FJQ77" s="23"/>
      <c r="FJR77" s="23"/>
      <c r="FJS77" s="23"/>
      <c r="FJT77" s="23"/>
      <c r="FJU77" s="23"/>
      <c r="FJV77" s="23"/>
      <c r="FJW77" s="23"/>
      <c r="FJX77" s="23"/>
      <c r="FJY77" s="23"/>
      <c r="FJZ77" s="23"/>
      <c r="FKA77" s="23"/>
      <c r="FKB77" s="23"/>
      <c r="FKC77" s="23"/>
      <c r="FKD77" s="23"/>
      <c r="FKE77" s="23"/>
      <c r="FKF77" s="23"/>
      <c r="FKG77" s="23"/>
      <c r="FKH77" s="23"/>
      <c r="FKI77" s="23"/>
      <c r="FKJ77" s="23"/>
      <c r="FKK77" s="23"/>
      <c r="FKL77" s="23"/>
      <c r="FKM77" s="23"/>
      <c r="FKN77" s="23"/>
      <c r="FKO77" s="23"/>
      <c r="FKP77" s="23"/>
      <c r="FKQ77" s="23"/>
      <c r="FKR77" s="23"/>
      <c r="FKS77" s="23"/>
      <c r="FKT77" s="23"/>
      <c r="FKU77" s="23"/>
      <c r="FKV77" s="23"/>
      <c r="FKW77" s="23"/>
      <c r="FKX77" s="23"/>
      <c r="FKY77" s="23"/>
      <c r="FKZ77" s="23"/>
      <c r="FLA77" s="23"/>
      <c r="FLB77" s="23"/>
      <c r="FLC77" s="23"/>
      <c r="FLD77" s="23"/>
      <c r="FLE77" s="23"/>
      <c r="FLF77" s="23"/>
      <c r="FLG77" s="23"/>
      <c r="FLH77" s="23"/>
      <c r="FLI77" s="23"/>
      <c r="FLJ77" s="23"/>
      <c r="FLK77" s="23"/>
      <c r="FLL77" s="23"/>
      <c r="FLM77" s="23"/>
      <c r="FLN77" s="23"/>
      <c r="FLO77" s="23"/>
      <c r="FLP77" s="23"/>
      <c r="FLQ77" s="23"/>
      <c r="FLR77" s="23"/>
      <c r="FLS77" s="23"/>
      <c r="FLT77" s="23"/>
      <c r="FLU77" s="23"/>
      <c r="FLV77" s="23"/>
      <c r="FLW77" s="23"/>
      <c r="FLX77" s="23"/>
      <c r="FLY77" s="23"/>
      <c r="FLZ77" s="23"/>
      <c r="FMA77" s="23"/>
      <c r="FMB77" s="23"/>
      <c r="FMC77" s="23"/>
      <c r="FMD77" s="23"/>
      <c r="FME77" s="23"/>
      <c r="FMF77" s="23"/>
      <c r="FMG77" s="23"/>
      <c r="FMH77" s="23"/>
      <c r="FMI77" s="23"/>
      <c r="FMJ77" s="23"/>
      <c r="FMK77" s="23"/>
      <c r="FML77" s="23"/>
      <c r="FMM77" s="23"/>
      <c r="FMN77" s="23"/>
      <c r="FMO77" s="23"/>
      <c r="FMP77" s="23"/>
      <c r="FMQ77" s="23"/>
      <c r="FMR77" s="23"/>
      <c r="FMS77" s="23"/>
      <c r="FMT77" s="23"/>
      <c r="FMU77" s="23"/>
      <c r="FMV77" s="23"/>
      <c r="FMW77" s="23"/>
      <c r="FMX77" s="23"/>
      <c r="FMY77" s="23"/>
      <c r="FMZ77" s="23"/>
      <c r="FNA77" s="23"/>
      <c r="FNB77" s="23"/>
      <c r="FNC77" s="23"/>
      <c r="FND77" s="23"/>
      <c r="FNE77" s="23"/>
      <c r="FNF77" s="23"/>
      <c r="FNG77" s="23"/>
      <c r="FNH77" s="23"/>
      <c r="FNI77" s="23"/>
      <c r="FNJ77" s="23"/>
      <c r="FNK77" s="23"/>
      <c r="FNL77" s="23"/>
      <c r="FNM77" s="23"/>
      <c r="FNN77" s="23"/>
      <c r="FNO77" s="23"/>
      <c r="FNP77" s="23"/>
      <c r="FNQ77" s="23"/>
      <c r="FNR77" s="23"/>
      <c r="FNS77" s="23"/>
      <c r="FNT77" s="23"/>
      <c r="FNU77" s="23"/>
      <c r="FNV77" s="23"/>
      <c r="FNW77" s="23"/>
      <c r="FNX77" s="23"/>
      <c r="FNY77" s="23"/>
      <c r="FNZ77" s="23"/>
      <c r="FOA77" s="23"/>
      <c r="FOB77" s="23"/>
      <c r="FOC77" s="23"/>
      <c r="FOD77" s="23"/>
      <c r="FOE77" s="23"/>
      <c r="FOF77" s="23"/>
      <c r="FOG77" s="23"/>
      <c r="FOH77" s="23"/>
      <c r="FOI77" s="23"/>
      <c r="FOJ77" s="23"/>
      <c r="FOK77" s="23"/>
      <c r="FOL77" s="23"/>
      <c r="FOM77" s="23"/>
      <c r="FON77" s="23"/>
      <c r="FOO77" s="23"/>
      <c r="FOP77" s="23"/>
      <c r="FOQ77" s="23"/>
      <c r="FOR77" s="23"/>
      <c r="FOS77" s="23"/>
      <c r="FOT77" s="23"/>
      <c r="FOU77" s="23"/>
      <c r="FOV77" s="23"/>
      <c r="FOW77" s="23"/>
      <c r="FOX77" s="23"/>
      <c r="FOY77" s="23"/>
      <c r="FOZ77" s="23"/>
      <c r="FPA77" s="23"/>
      <c r="FPB77" s="23"/>
      <c r="FPC77" s="23"/>
      <c r="FPD77" s="23"/>
      <c r="FPE77" s="23"/>
      <c r="FPF77" s="23"/>
      <c r="FPG77" s="23"/>
      <c r="FPH77" s="23"/>
      <c r="FPI77" s="23"/>
      <c r="FPJ77" s="23"/>
      <c r="FPK77" s="23"/>
      <c r="FPL77" s="23"/>
      <c r="FPM77" s="23"/>
      <c r="FPN77" s="23"/>
      <c r="FPO77" s="23"/>
      <c r="FPP77" s="23"/>
      <c r="FPQ77" s="23"/>
      <c r="FPR77" s="23"/>
      <c r="FPS77" s="23"/>
      <c r="FPT77" s="23"/>
      <c r="FPU77" s="23"/>
      <c r="FPV77" s="23"/>
      <c r="FPW77" s="23"/>
      <c r="FPX77" s="23"/>
      <c r="FPY77" s="23"/>
      <c r="FPZ77" s="23"/>
      <c r="FQA77" s="23"/>
      <c r="FQB77" s="23"/>
      <c r="FQC77" s="23"/>
      <c r="FQD77" s="23"/>
      <c r="FQE77" s="23"/>
      <c r="FQF77" s="23"/>
      <c r="FQG77" s="23"/>
      <c r="FQH77" s="23"/>
      <c r="FQI77" s="23"/>
      <c r="FQJ77" s="23"/>
      <c r="FQK77" s="23"/>
      <c r="FQL77" s="23"/>
      <c r="FQM77" s="23"/>
      <c r="FQN77" s="23"/>
      <c r="FQO77" s="23"/>
      <c r="FQP77" s="23"/>
      <c r="FQQ77" s="23"/>
      <c r="FQR77" s="23"/>
      <c r="FQS77" s="23"/>
      <c r="FQT77" s="23"/>
      <c r="FQU77" s="23"/>
      <c r="FQV77" s="23"/>
      <c r="FQW77" s="23"/>
      <c r="FQX77" s="23"/>
      <c r="FQY77" s="23"/>
      <c r="FQZ77" s="23"/>
      <c r="FRA77" s="23"/>
      <c r="FRB77" s="23"/>
      <c r="FRC77" s="23"/>
      <c r="FRD77" s="23"/>
      <c r="FRE77" s="23"/>
      <c r="FRF77" s="23"/>
      <c r="FRG77" s="23"/>
      <c r="FRH77" s="23"/>
      <c r="FRI77" s="23"/>
      <c r="FRJ77" s="23"/>
      <c r="FRK77" s="23"/>
      <c r="FRL77" s="23"/>
      <c r="FRM77" s="23"/>
      <c r="FRN77" s="23"/>
      <c r="FRO77" s="23"/>
      <c r="FRP77" s="23"/>
      <c r="FRQ77" s="23"/>
      <c r="FRR77" s="23"/>
      <c r="FRS77" s="23"/>
      <c r="FRT77" s="23"/>
      <c r="FRU77" s="23"/>
      <c r="FRV77" s="23"/>
      <c r="FRW77" s="23"/>
      <c r="FRX77" s="23"/>
      <c r="FRY77" s="23"/>
      <c r="FRZ77" s="23"/>
      <c r="FSA77" s="23"/>
      <c r="FSB77" s="23"/>
      <c r="FSC77" s="23"/>
      <c r="FSD77" s="23"/>
      <c r="FSE77" s="23"/>
      <c r="FSF77" s="23"/>
      <c r="FSG77" s="23"/>
      <c r="FSH77" s="23"/>
      <c r="FSI77" s="23"/>
      <c r="FSJ77" s="23"/>
      <c r="FSK77" s="23"/>
      <c r="FSL77" s="23"/>
      <c r="FSM77" s="23"/>
      <c r="FSN77" s="23"/>
      <c r="FSO77" s="23"/>
      <c r="FSP77" s="23"/>
      <c r="FSQ77" s="23"/>
      <c r="FSR77" s="23"/>
      <c r="FSS77" s="23"/>
      <c r="FST77" s="23"/>
      <c r="FSU77" s="23"/>
      <c r="FSV77" s="23"/>
      <c r="FSW77" s="23"/>
      <c r="FSX77" s="23"/>
      <c r="FSY77" s="23"/>
      <c r="FSZ77" s="23"/>
      <c r="FTA77" s="23"/>
      <c r="FTB77" s="23"/>
      <c r="FTC77" s="23"/>
      <c r="FTD77" s="23"/>
      <c r="FTE77" s="23"/>
      <c r="FTF77" s="23"/>
      <c r="FTG77" s="23"/>
      <c r="FTH77" s="23"/>
      <c r="FTI77" s="23"/>
      <c r="FTJ77" s="23"/>
      <c r="FTK77" s="23"/>
      <c r="FTL77" s="23"/>
      <c r="FTM77" s="23"/>
      <c r="FTN77" s="23"/>
      <c r="FTO77" s="23"/>
      <c r="FTP77" s="23"/>
      <c r="FTQ77" s="23"/>
      <c r="FTR77" s="23"/>
      <c r="FTS77" s="23"/>
      <c r="FTT77" s="23"/>
      <c r="FTU77" s="23"/>
      <c r="FTV77" s="23"/>
      <c r="FTW77" s="23"/>
      <c r="FTX77" s="23"/>
      <c r="FTY77" s="23"/>
      <c r="FTZ77" s="23"/>
      <c r="FUA77" s="23"/>
      <c r="FUB77" s="23"/>
      <c r="FUC77" s="23"/>
      <c r="FUD77" s="23"/>
      <c r="FUE77" s="23"/>
      <c r="FUF77" s="23"/>
      <c r="FUG77" s="23"/>
      <c r="FUH77" s="23"/>
      <c r="FUI77" s="23"/>
      <c r="FUJ77" s="23"/>
      <c r="FUK77" s="23"/>
      <c r="FUL77" s="23"/>
      <c r="FUM77" s="23"/>
      <c r="FUN77" s="23"/>
      <c r="FUO77" s="23"/>
      <c r="FUP77" s="23"/>
      <c r="FUQ77" s="23"/>
      <c r="FUR77" s="23"/>
      <c r="FUS77" s="23"/>
      <c r="FUT77" s="23"/>
      <c r="FUU77" s="23"/>
      <c r="FUV77" s="23"/>
      <c r="FUW77" s="23"/>
      <c r="FUX77" s="23"/>
      <c r="FUY77" s="23"/>
      <c r="FUZ77" s="23"/>
      <c r="FVA77" s="23"/>
      <c r="FVB77" s="23"/>
      <c r="FVC77" s="23"/>
      <c r="FVD77" s="23"/>
      <c r="FVE77" s="23"/>
      <c r="FVF77" s="23"/>
      <c r="FVG77" s="23"/>
      <c r="FVH77" s="23"/>
      <c r="FVI77" s="23"/>
      <c r="FVJ77" s="23"/>
      <c r="FVK77" s="23"/>
      <c r="FVL77" s="23"/>
      <c r="FVM77" s="23"/>
      <c r="FVN77" s="23"/>
      <c r="FVO77" s="23"/>
      <c r="FVP77" s="23"/>
      <c r="FVQ77" s="23"/>
      <c r="FVR77" s="23"/>
      <c r="FVS77" s="23"/>
      <c r="FVT77" s="23"/>
      <c r="FVU77" s="23"/>
      <c r="FVV77" s="23"/>
      <c r="FVW77" s="23"/>
      <c r="FVX77" s="23"/>
      <c r="FVY77" s="23"/>
      <c r="FVZ77" s="23"/>
      <c r="FWA77" s="23"/>
      <c r="FWB77" s="23"/>
      <c r="FWC77" s="23"/>
      <c r="FWD77" s="23"/>
      <c r="FWE77" s="23"/>
      <c r="FWF77" s="23"/>
      <c r="FWG77" s="23"/>
      <c r="FWH77" s="23"/>
      <c r="FWI77" s="23"/>
      <c r="FWJ77" s="23"/>
      <c r="FWK77" s="23"/>
      <c r="FWL77" s="23"/>
      <c r="FWM77" s="23"/>
      <c r="FWN77" s="23"/>
      <c r="FWO77" s="23"/>
      <c r="FWP77" s="23"/>
      <c r="FWQ77" s="23"/>
      <c r="FWR77" s="23"/>
      <c r="FWS77" s="23"/>
      <c r="FWT77" s="23"/>
      <c r="FWU77" s="23"/>
      <c r="FWV77" s="23"/>
      <c r="FWW77" s="23"/>
      <c r="FWX77" s="23"/>
      <c r="FWY77" s="23"/>
      <c r="FWZ77" s="23"/>
      <c r="FXA77" s="23"/>
      <c r="FXB77" s="23"/>
      <c r="FXC77" s="23"/>
      <c r="FXD77" s="23"/>
      <c r="FXE77" s="23"/>
      <c r="FXF77" s="23"/>
      <c r="FXG77" s="23"/>
      <c r="FXH77" s="23"/>
      <c r="FXI77" s="23"/>
      <c r="FXJ77" s="23"/>
      <c r="FXK77" s="23"/>
      <c r="FXL77" s="23"/>
      <c r="FXM77" s="23"/>
      <c r="FXN77" s="23"/>
      <c r="FXO77" s="23"/>
      <c r="FXP77" s="23"/>
      <c r="FXQ77" s="23"/>
      <c r="FXR77" s="23"/>
      <c r="FXS77" s="23"/>
      <c r="FXT77" s="23"/>
      <c r="FXU77" s="23"/>
      <c r="FXV77" s="23"/>
      <c r="FXW77" s="23"/>
      <c r="FXX77" s="23"/>
      <c r="FXY77" s="23"/>
      <c r="FXZ77" s="23"/>
      <c r="FYA77" s="23"/>
      <c r="FYB77" s="23"/>
      <c r="FYC77" s="23"/>
      <c r="FYD77" s="23"/>
      <c r="FYE77" s="23"/>
      <c r="FYF77" s="23"/>
      <c r="FYG77" s="23"/>
      <c r="FYH77" s="23"/>
      <c r="FYI77" s="23"/>
      <c r="FYJ77" s="23"/>
      <c r="FYK77" s="23"/>
      <c r="FYL77" s="23"/>
      <c r="FYM77" s="23"/>
      <c r="FYN77" s="23"/>
      <c r="FYO77" s="23"/>
      <c r="FYP77" s="23"/>
      <c r="FYQ77" s="23"/>
      <c r="FYR77" s="23"/>
      <c r="FYS77" s="23"/>
      <c r="FYT77" s="23"/>
      <c r="FYU77" s="23"/>
      <c r="FYV77" s="23"/>
      <c r="FYW77" s="23"/>
      <c r="FYX77" s="23"/>
      <c r="FYY77" s="23"/>
      <c r="FYZ77" s="23"/>
      <c r="FZA77" s="23"/>
      <c r="FZB77" s="23"/>
      <c r="FZC77" s="23"/>
      <c r="FZD77" s="23"/>
      <c r="FZE77" s="23"/>
      <c r="FZF77" s="23"/>
      <c r="FZG77" s="23"/>
      <c r="FZH77" s="23"/>
      <c r="FZI77" s="23"/>
      <c r="FZJ77" s="23"/>
      <c r="FZK77" s="23"/>
      <c r="FZL77" s="23"/>
      <c r="FZM77" s="23"/>
      <c r="FZN77" s="23"/>
      <c r="FZO77" s="23"/>
      <c r="FZP77" s="23"/>
      <c r="FZQ77" s="23"/>
      <c r="FZR77" s="23"/>
      <c r="FZS77" s="23"/>
      <c r="FZT77" s="23"/>
      <c r="FZU77" s="23"/>
      <c r="FZV77" s="23"/>
      <c r="FZW77" s="23"/>
      <c r="FZX77" s="23"/>
      <c r="FZY77" s="23"/>
      <c r="FZZ77" s="23"/>
      <c r="GAA77" s="23"/>
      <c r="GAB77" s="23"/>
      <c r="GAC77" s="23"/>
      <c r="GAD77" s="23"/>
      <c r="GAE77" s="23"/>
      <c r="GAF77" s="23"/>
      <c r="GAG77" s="23"/>
      <c r="GAH77" s="23"/>
      <c r="GAI77" s="23"/>
      <c r="GAJ77" s="23"/>
      <c r="GAK77" s="23"/>
      <c r="GAL77" s="23"/>
      <c r="GAM77" s="23"/>
      <c r="GAN77" s="23"/>
      <c r="GAO77" s="23"/>
      <c r="GAP77" s="23"/>
      <c r="GAQ77" s="23"/>
      <c r="GAR77" s="23"/>
      <c r="GAS77" s="23"/>
      <c r="GAT77" s="23"/>
      <c r="GAU77" s="23"/>
      <c r="GAV77" s="23"/>
      <c r="GAW77" s="23"/>
      <c r="GAX77" s="23"/>
      <c r="GAY77" s="23"/>
      <c r="GAZ77" s="23"/>
      <c r="GBA77" s="23"/>
      <c r="GBB77" s="23"/>
      <c r="GBC77" s="23"/>
      <c r="GBD77" s="23"/>
      <c r="GBE77" s="23"/>
      <c r="GBF77" s="23"/>
      <c r="GBG77" s="23"/>
      <c r="GBH77" s="23"/>
      <c r="GBI77" s="23"/>
      <c r="GBJ77" s="23"/>
      <c r="GBK77" s="23"/>
      <c r="GBL77" s="23"/>
      <c r="GBM77" s="23"/>
      <c r="GBN77" s="23"/>
      <c r="GBO77" s="23"/>
      <c r="GBP77" s="23"/>
      <c r="GBQ77" s="23"/>
      <c r="GBR77" s="23"/>
      <c r="GBS77" s="23"/>
      <c r="GBT77" s="23"/>
      <c r="GBU77" s="23"/>
      <c r="GBV77" s="23"/>
      <c r="GBW77" s="23"/>
      <c r="GBX77" s="23"/>
      <c r="GBY77" s="23"/>
      <c r="GBZ77" s="23"/>
      <c r="GCA77" s="23"/>
      <c r="GCB77" s="23"/>
      <c r="GCC77" s="23"/>
      <c r="GCD77" s="23"/>
      <c r="GCE77" s="23"/>
      <c r="GCF77" s="23"/>
      <c r="GCG77" s="23"/>
      <c r="GCH77" s="23"/>
      <c r="GCI77" s="23"/>
      <c r="GCJ77" s="23"/>
      <c r="GCK77" s="23"/>
      <c r="GCL77" s="23"/>
      <c r="GCM77" s="23"/>
      <c r="GCN77" s="23"/>
      <c r="GCO77" s="23"/>
      <c r="GCP77" s="23"/>
      <c r="GCQ77" s="23"/>
      <c r="GCR77" s="23"/>
      <c r="GCS77" s="23"/>
      <c r="GCT77" s="23"/>
      <c r="GCU77" s="23"/>
      <c r="GCV77" s="23"/>
      <c r="GCW77" s="23"/>
      <c r="GCX77" s="23"/>
      <c r="GCY77" s="23"/>
      <c r="GCZ77" s="23"/>
      <c r="GDA77" s="23"/>
      <c r="GDB77" s="23"/>
      <c r="GDC77" s="23"/>
      <c r="GDD77" s="23"/>
      <c r="GDE77" s="23"/>
      <c r="GDF77" s="23"/>
      <c r="GDG77" s="23"/>
      <c r="GDH77" s="23"/>
      <c r="GDI77" s="23"/>
      <c r="GDJ77" s="23"/>
      <c r="GDK77" s="23"/>
      <c r="GDL77" s="23"/>
      <c r="GDM77" s="23"/>
      <c r="GDN77" s="23"/>
      <c r="GDO77" s="23"/>
      <c r="GDP77" s="23"/>
      <c r="GDQ77" s="23"/>
      <c r="GDR77" s="23"/>
      <c r="GDS77" s="23"/>
      <c r="GDT77" s="23"/>
      <c r="GDU77" s="23"/>
      <c r="GDV77" s="23"/>
      <c r="GDW77" s="23"/>
      <c r="GDX77" s="23"/>
      <c r="GDY77" s="23"/>
      <c r="GDZ77" s="23"/>
      <c r="GEA77" s="23"/>
      <c r="GEB77" s="23"/>
      <c r="GEC77" s="23"/>
      <c r="GED77" s="23"/>
      <c r="GEE77" s="23"/>
      <c r="GEF77" s="23"/>
      <c r="GEG77" s="23"/>
      <c r="GEH77" s="23"/>
      <c r="GEI77" s="23"/>
      <c r="GEJ77" s="23"/>
      <c r="GEK77" s="23"/>
      <c r="GEL77" s="23"/>
      <c r="GEM77" s="23"/>
      <c r="GEN77" s="23"/>
      <c r="GEO77" s="23"/>
      <c r="GEP77" s="23"/>
      <c r="GEQ77" s="23"/>
      <c r="GER77" s="23"/>
      <c r="GES77" s="23"/>
      <c r="GET77" s="23"/>
      <c r="GEU77" s="23"/>
      <c r="GEV77" s="23"/>
      <c r="GEW77" s="23"/>
      <c r="GEX77" s="23"/>
      <c r="GEY77" s="23"/>
      <c r="GEZ77" s="23"/>
      <c r="GFA77" s="23"/>
      <c r="GFB77" s="23"/>
      <c r="GFC77" s="23"/>
      <c r="GFD77" s="23"/>
      <c r="GFE77" s="23"/>
      <c r="GFF77" s="23"/>
      <c r="GFG77" s="23"/>
      <c r="GFH77" s="23"/>
      <c r="GFI77" s="23"/>
      <c r="GFJ77" s="23"/>
      <c r="GFK77" s="23"/>
      <c r="GFL77" s="23"/>
      <c r="GFM77" s="23"/>
      <c r="GFN77" s="23"/>
      <c r="GFO77" s="23"/>
      <c r="GFP77" s="23"/>
      <c r="GFQ77" s="23"/>
      <c r="GFR77" s="23"/>
      <c r="GFS77" s="23"/>
      <c r="GFT77" s="23"/>
      <c r="GFU77" s="23"/>
      <c r="GFV77" s="23"/>
      <c r="GFW77" s="23"/>
      <c r="GFX77" s="23"/>
      <c r="GFY77" s="23"/>
      <c r="GFZ77" s="23"/>
      <c r="GGA77" s="23"/>
      <c r="GGB77" s="23"/>
      <c r="GGC77" s="23"/>
      <c r="GGD77" s="23"/>
      <c r="GGE77" s="23"/>
      <c r="GGF77" s="23"/>
      <c r="GGG77" s="23"/>
      <c r="GGH77" s="23"/>
      <c r="GGI77" s="23"/>
      <c r="GGJ77" s="23"/>
      <c r="GGK77" s="23"/>
      <c r="GGL77" s="23"/>
      <c r="GGM77" s="23"/>
      <c r="GGN77" s="23"/>
      <c r="GGO77" s="23"/>
      <c r="GGP77" s="23"/>
      <c r="GGQ77" s="23"/>
      <c r="GGR77" s="23"/>
      <c r="GGS77" s="23"/>
      <c r="GGT77" s="23"/>
      <c r="GGU77" s="23"/>
      <c r="GGV77" s="23"/>
      <c r="GGW77" s="23"/>
      <c r="GGX77" s="23"/>
      <c r="GGY77" s="23"/>
      <c r="GGZ77" s="23"/>
      <c r="GHA77" s="23"/>
      <c r="GHB77" s="23"/>
      <c r="GHC77" s="23"/>
      <c r="GHD77" s="23"/>
      <c r="GHE77" s="23"/>
      <c r="GHF77" s="23"/>
      <c r="GHG77" s="23"/>
      <c r="GHH77" s="23"/>
      <c r="GHI77" s="23"/>
      <c r="GHJ77" s="23"/>
      <c r="GHK77" s="23"/>
      <c r="GHL77" s="23"/>
      <c r="GHM77" s="23"/>
      <c r="GHN77" s="23"/>
      <c r="GHO77" s="23"/>
      <c r="GHP77" s="23"/>
      <c r="GHQ77" s="23"/>
      <c r="GHR77" s="23"/>
      <c r="GHS77" s="23"/>
      <c r="GHT77" s="23"/>
      <c r="GHU77" s="23"/>
      <c r="GHV77" s="23"/>
      <c r="GHW77" s="23"/>
      <c r="GHX77" s="23"/>
      <c r="GHY77" s="23"/>
      <c r="GHZ77" s="23"/>
      <c r="GIA77" s="23"/>
      <c r="GIB77" s="23"/>
      <c r="GIC77" s="23"/>
      <c r="GID77" s="23"/>
      <c r="GIE77" s="23"/>
      <c r="GIF77" s="23"/>
      <c r="GIG77" s="23"/>
      <c r="GIH77" s="23"/>
      <c r="GII77" s="23"/>
      <c r="GIJ77" s="23"/>
      <c r="GIK77" s="23"/>
      <c r="GIL77" s="23"/>
      <c r="GIM77" s="23"/>
      <c r="GIN77" s="23"/>
      <c r="GIO77" s="23"/>
      <c r="GIP77" s="23"/>
      <c r="GIQ77" s="23"/>
      <c r="GIR77" s="23"/>
      <c r="GIS77" s="23"/>
      <c r="GIT77" s="23"/>
      <c r="GIU77" s="23"/>
      <c r="GIV77" s="23"/>
      <c r="GIW77" s="23"/>
      <c r="GIX77" s="23"/>
      <c r="GIY77" s="23"/>
      <c r="GIZ77" s="23"/>
      <c r="GJA77" s="23"/>
      <c r="GJB77" s="23"/>
      <c r="GJC77" s="23"/>
      <c r="GJD77" s="23"/>
      <c r="GJE77" s="23"/>
      <c r="GJF77" s="23"/>
      <c r="GJG77" s="23"/>
      <c r="GJH77" s="23"/>
      <c r="GJI77" s="23"/>
      <c r="GJJ77" s="23"/>
      <c r="GJK77" s="23"/>
      <c r="GJL77" s="23"/>
      <c r="GJM77" s="23"/>
      <c r="GJN77" s="23"/>
      <c r="GJO77" s="23"/>
      <c r="GJP77" s="23"/>
      <c r="GJQ77" s="23"/>
      <c r="GJR77" s="23"/>
      <c r="GJS77" s="23"/>
      <c r="GJT77" s="23"/>
      <c r="GJU77" s="23"/>
      <c r="GJV77" s="23"/>
      <c r="GJW77" s="23"/>
      <c r="GJX77" s="23"/>
      <c r="GJY77" s="23"/>
      <c r="GJZ77" s="23"/>
      <c r="GKA77" s="23"/>
      <c r="GKB77" s="23"/>
      <c r="GKC77" s="23"/>
      <c r="GKD77" s="23"/>
      <c r="GKE77" s="23"/>
      <c r="GKF77" s="23"/>
      <c r="GKG77" s="23"/>
      <c r="GKH77" s="23"/>
      <c r="GKI77" s="23"/>
      <c r="GKJ77" s="23"/>
      <c r="GKK77" s="23"/>
      <c r="GKL77" s="23"/>
      <c r="GKM77" s="23"/>
      <c r="GKN77" s="23"/>
      <c r="GKO77" s="23"/>
      <c r="GKP77" s="23"/>
      <c r="GKQ77" s="23"/>
      <c r="GKR77" s="23"/>
      <c r="GKS77" s="23"/>
      <c r="GKT77" s="23"/>
      <c r="GKU77" s="23"/>
      <c r="GKV77" s="23"/>
      <c r="GKW77" s="23"/>
      <c r="GKX77" s="23"/>
      <c r="GKY77" s="23"/>
      <c r="GKZ77" s="23"/>
      <c r="GLA77" s="23"/>
      <c r="GLB77" s="23"/>
      <c r="GLC77" s="23"/>
      <c r="GLD77" s="23"/>
      <c r="GLE77" s="23"/>
      <c r="GLF77" s="23"/>
      <c r="GLG77" s="23"/>
      <c r="GLH77" s="23"/>
      <c r="GLI77" s="23"/>
      <c r="GLJ77" s="23"/>
      <c r="GLK77" s="23"/>
      <c r="GLL77" s="23"/>
      <c r="GLM77" s="23"/>
      <c r="GLN77" s="23"/>
      <c r="GLO77" s="23"/>
      <c r="GLP77" s="23"/>
      <c r="GLQ77" s="23"/>
      <c r="GLR77" s="23"/>
      <c r="GLS77" s="23"/>
      <c r="GLT77" s="23"/>
      <c r="GLU77" s="23"/>
      <c r="GLV77" s="23"/>
      <c r="GLW77" s="23"/>
      <c r="GLX77" s="23"/>
      <c r="GLY77" s="23"/>
      <c r="GLZ77" s="23"/>
      <c r="GMA77" s="23"/>
      <c r="GMB77" s="23"/>
      <c r="GMC77" s="23"/>
      <c r="GMD77" s="23"/>
      <c r="GME77" s="23"/>
      <c r="GMF77" s="23"/>
      <c r="GMG77" s="23"/>
      <c r="GMH77" s="23"/>
      <c r="GMI77" s="23"/>
      <c r="GMJ77" s="23"/>
      <c r="GMK77" s="23"/>
      <c r="GML77" s="23"/>
      <c r="GMM77" s="23"/>
      <c r="GMN77" s="23"/>
      <c r="GMO77" s="23"/>
      <c r="GMP77" s="23"/>
      <c r="GMQ77" s="23"/>
      <c r="GMR77" s="23"/>
      <c r="GMS77" s="23"/>
      <c r="GMT77" s="23"/>
      <c r="GMU77" s="23"/>
      <c r="GMV77" s="23"/>
      <c r="GMW77" s="23"/>
      <c r="GMX77" s="23"/>
      <c r="GMY77" s="23"/>
      <c r="GMZ77" s="23"/>
      <c r="GNA77" s="23"/>
      <c r="GNB77" s="23"/>
      <c r="GNC77" s="23"/>
      <c r="GND77" s="23"/>
      <c r="GNE77" s="23"/>
      <c r="GNF77" s="23"/>
      <c r="GNG77" s="23"/>
      <c r="GNH77" s="23"/>
      <c r="GNI77" s="23"/>
      <c r="GNJ77" s="23"/>
      <c r="GNK77" s="23"/>
      <c r="GNL77" s="23"/>
      <c r="GNM77" s="23"/>
      <c r="GNN77" s="23"/>
      <c r="GNO77" s="23"/>
      <c r="GNP77" s="23"/>
      <c r="GNQ77" s="23"/>
      <c r="GNR77" s="23"/>
      <c r="GNS77" s="23"/>
      <c r="GNT77" s="23"/>
      <c r="GNU77" s="23"/>
      <c r="GNV77" s="23"/>
      <c r="GNW77" s="23"/>
      <c r="GNX77" s="23"/>
      <c r="GNY77" s="23"/>
      <c r="GNZ77" s="23"/>
      <c r="GOA77" s="23"/>
      <c r="GOB77" s="23"/>
      <c r="GOC77" s="23"/>
      <c r="GOD77" s="23"/>
      <c r="GOE77" s="23"/>
      <c r="GOF77" s="23"/>
      <c r="GOG77" s="23"/>
      <c r="GOH77" s="23"/>
      <c r="GOI77" s="23"/>
      <c r="GOJ77" s="23"/>
      <c r="GOK77" s="23"/>
      <c r="GOL77" s="23"/>
      <c r="GOM77" s="23"/>
      <c r="GON77" s="23"/>
      <c r="GOO77" s="23"/>
      <c r="GOP77" s="23"/>
      <c r="GOQ77" s="23"/>
      <c r="GOR77" s="23"/>
      <c r="GOS77" s="23"/>
      <c r="GOT77" s="23"/>
      <c r="GOU77" s="23"/>
      <c r="GOV77" s="23"/>
      <c r="GOW77" s="23"/>
      <c r="GOX77" s="23"/>
      <c r="GOY77" s="23"/>
      <c r="GOZ77" s="23"/>
      <c r="GPA77" s="23"/>
      <c r="GPB77" s="23"/>
      <c r="GPC77" s="23"/>
      <c r="GPD77" s="23"/>
      <c r="GPE77" s="23"/>
      <c r="GPF77" s="23"/>
      <c r="GPG77" s="23"/>
      <c r="GPH77" s="23"/>
      <c r="GPI77" s="23"/>
      <c r="GPJ77" s="23"/>
      <c r="GPK77" s="23"/>
      <c r="GPL77" s="23"/>
      <c r="GPM77" s="23"/>
      <c r="GPN77" s="23"/>
      <c r="GPO77" s="23"/>
      <c r="GPP77" s="23"/>
      <c r="GPQ77" s="23"/>
      <c r="GPR77" s="23"/>
      <c r="GPS77" s="23"/>
      <c r="GPT77" s="23"/>
      <c r="GPU77" s="23"/>
      <c r="GPV77" s="23"/>
      <c r="GPW77" s="23"/>
      <c r="GPX77" s="23"/>
      <c r="GPY77" s="23"/>
      <c r="GPZ77" s="23"/>
      <c r="GQA77" s="23"/>
      <c r="GQB77" s="23"/>
      <c r="GQC77" s="23"/>
      <c r="GQD77" s="23"/>
      <c r="GQE77" s="23"/>
      <c r="GQF77" s="23"/>
      <c r="GQG77" s="23"/>
      <c r="GQH77" s="23"/>
      <c r="GQI77" s="23"/>
      <c r="GQJ77" s="23"/>
      <c r="GQK77" s="23"/>
      <c r="GQL77" s="23"/>
      <c r="GQM77" s="23"/>
      <c r="GQN77" s="23"/>
      <c r="GQO77" s="23"/>
      <c r="GQP77" s="23"/>
      <c r="GQQ77" s="23"/>
      <c r="GQR77" s="23"/>
      <c r="GQS77" s="23"/>
      <c r="GQT77" s="23"/>
      <c r="GQU77" s="23"/>
      <c r="GQV77" s="23"/>
      <c r="GQW77" s="23"/>
      <c r="GQX77" s="23"/>
      <c r="GQY77" s="23"/>
      <c r="GQZ77" s="23"/>
      <c r="GRA77" s="23"/>
      <c r="GRB77" s="23"/>
      <c r="GRC77" s="23"/>
      <c r="GRD77" s="23"/>
      <c r="GRE77" s="23"/>
      <c r="GRF77" s="23"/>
      <c r="GRG77" s="23"/>
      <c r="GRH77" s="23"/>
      <c r="GRI77" s="23"/>
      <c r="GRJ77" s="23"/>
      <c r="GRK77" s="23"/>
      <c r="GRL77" s="23"/>
      <c r="GRM77" s="23"/>
      <c r="GRN77" s="23"/>
      <c r="GRO77" s="23"/>
      <c r="GRP77" s="23"/>
      <c r="GRQ77" s="23"/>
      <c r="GRR77" s="23"/>
      <c r="GRS77" s="23"/>
      <c r="GRT77" s="23"/>
      <c r="GRU77" s="23"/>
      <c r="GRV77" s="23"/>
      <c r="GRW77" s="23"/>
      <c r="GRX77" s="23"/>
      <c r="GRY77" s="23"/>
      <c r="GRZ77" s="23"/>
      <c r="GSA77" s="23"/>
      <c r="GSB77" s="23"/>
      <c r="GSC77" s="23"/>
      <c r="GSD77" s="23"/>
      <c r="GSE77" s="23"/>
      <c r="GSF77" s="23"/>
      <c r="GSG77" s="23"/>
      <c r="GSH77" s="23"/>
      <c r="GSI77" s="23"/>
      <c r="GSJ77" s="23"/>
      <c r="GSK77" s="23"/>
      <c r="GSL77" s="23"/>
      <c r="GSM77" s="23"/>
      <c r="GSN77" s="23"/>
      <c r="GSO77" s="23"/>
      <c r="GSP77" s="23"/>
      <c r="GSQ77" s="23"/>
      <c r="GSR77" s="23"/>
      <c r="GSS77" s="23"/>
      <c r="GST77" s="23"/>
      <c r="GSU77" s="23"/>
      <c r="GSV77" s="23"/>
      <c r="GSW77" s="23"/>
      <c r="GSX77" s="23"/>
      <c r="GSY77" s="23"/>
      <c r="GSZ77" s="23"/>
      <c r="GTA77" s="23"/>
      <c r="GTB77" s="23"/>
      <c r="GTC77" s="23"/>
      <c r="GTD77" s="23"/>
      <c r="GTE77" s="23"/>
      <c r="GTF77" s="23"/>
      <c r="GTG77" s="23"/>
      <c r="GTH77" s="23"/>
      <c r="GTI77" s="23"/>
      <c r="GTJ77" s="23"/>
      <c r="GTK77" s="23"/>
      <c r="GTL77" s="23"/>
      <c r="GTM77" s="23"/>
      <c r="GTN77" s="23"/>
      <c r="GTO77" s="23"/>
      <c r="GTP77" s="23"/>
      <c r="GTQ77" s="23"/>
      <c r="GTR77" s="23"/>
      <c r="GTS77" s="23"/>
      <c r="GTT77" s="23"/>
      <c r="GTU77" s="23"/>
      <c r="GTV77" s="23"/>
      <c r="GTW77" s="23"/>
      <c r="GTX77" s="23"/>
      <c r="GTY77" s="23"/>
      <c r="GTZ77" s="23"/>
      <c r="GUA77" s="23"/>
      <c r="GUB77" s="23"/>
      <c r="GUC77" s="23"/>
      <c r="GUD77" s="23"/>
      <c r="GUE77" s="23"/>
      <c r="GUF77" s="23"/>
      <c r="GUG77" s="23"/>
      <c r="GUH77" s="23"/>
      <c r="GUI77" s="23"/>
      <c r="GUJ77" s="23"/>
      <c r="GUK77" s="23"/>
      <c r="GUL77" s="23"/>
      <c r="GUM77" s="23"/>
      <c r="GUN77" s="23"/>
      <c r="GUO77" s="23"/>
      <c r="GUP77" s="23"/>
      <c r="GUQ77" s="23"/>
      <c r="GUR77" s="23"/>
      <c r="GUS77" s="23"/>
      <c r="GUT77" s="23"/>
      <c r="GUU77" s="23"/>
      <c r="GUV77" s="23"/>
      <c r="GUW77" s="23"/>
      <c r="GUX77" s="23"/>
      <c r="GUY77" s="23"/>
      <c r="GUZ77" s="23"/>
      <c r="GVA77" s="23"/>
      <c r="GVB77" s="23"/>
      <c r="GVC77" s="23"/>
      <c r="GVD77" s="23"/>
      <c r="GVE77" s="23"/>
      <c r="GVF77" s="23"/>
      <c r="GVG77" s="23"/>
      <c r="GVH77" s="23"/>
      <c r="GVI77" s="23"/>
      <c r="GVJ77" s="23"/>
      <c r="GVK77" s="23"/>
      <c r="GVL77" s="23"/>
      <c r="GVM77" s="23"/>
      <c r="GVN77" s="23"/>
      <c r="GVO77" s="23"/>
      <c r="GVP77" s="23"/>
      <c r="GVQ77" s="23"/>
      <c r="GVR77" s="23"/>
      <c r="GVS77" s="23"/>
      <c r="GVT77" s="23"/>
      <c r="GVU77" s="23"/>
      <c r="GVV77" s="23"/>
      <c r="GVW77" s="23"/>
      <c r="GVX77" s="23"/>
      <c r="GVY77" s="23"/>
      <c r="GVZ77" s="23"/>
      <c r="GWA77" s="23"/>
      <c r="GWB77" s="23"/>
      <c r="GWC77" s="23"/>
      <c r="GWD77" s="23"/>
      <c r="GWE77" s="23"/>
      <c r="GWF77" s="23"/>
      <c r="GWG77" s="23"/>
      <c r="GWH77" s="23"/>
      <c r="GWI77" s="23"/>
      <c r="GWJ77" s="23"/>
      <c r="GWK77" s="23"/>
      <c r="GWL77" s="23"/>
      <c r="GWM77" s="23"/>
      <c r="GWN77" s="23"/>
      <c r="GWO77" s="23"/>
      <c r="GWP77" s="23"/>
      <c r="GWQ77" s="23"/>
      <c r="GWR77" s="23"/>
      <c r="GWS77" s="23"/>
      <c r="GWT77" s="23"/>
      <c r="GWU77" s="23"/>
      <c r="GWV77" s="23"/>
      <c r="GWW77" s="23"/>
      <c r="GWX77" s="23"/>
      <c r="GWY77" s="23"/>
      <c r="GWZ77" s="23"/>
      <c r="GXA77" s="23"/>
      <c r="GXB77" s="23"/>
      <c r="GXC77" s="23"/>
      <c r="GXD77" s="23"/>
      <c r="GXE77" s="23"/>
      <c r="GXF77" s="23"/>
      <c r="GXG77" s="23"/>
      <c r="GXH77" s="23"/>
      <c r="GXI77" s="23"/>
      <c r="GXJ77" s="23"/>
      <c r="GXK77" s="23"/>
      <c r="GXL77" s="23"/>
      <c r="GXM77" s="23"/>
      <c r="GXN77" s="23"/>
      <c r="GXO77" s="23"/>
      <c r="GXP77" s="23"/>
      <c r="GXQ77" s="23"/>
      <c r="GXR77" s="23"/>
      <c r="GXS77" s="23"/>
      <c r="GXT77" s="23"/>
      <c r="GXU77" s="23"/>
      <c r="GXV77" s="23"/>
      <c r="GXW77" s="23"/>
      <c r="GXX77" s="23"/>
      <c r="GXY77" s="23"/>
      <c r="GXZ77" s="23"/>
      <c r="GYA77" s="23"/>
      <c r="GYB77" s="23"/>
      <c r="GYC77" s="23"/>
      <c r="GYD77" s="23"/>
      <c r="GYE77" s="23"/>
      <c r="GYF77" s="23"/>
      <c r="GYG77" s="23"/>
      <c r="GYH77" s="23"/>
      <c r="GYI77" s="23"/>
      <c r="GYJ77" s="23"/>
      <c r="GYK77" s="23"/>
      <c r="GYL77" s="23"/>
      <c r="GYM77" s="23"/>
      <c r="GYN77" s="23"/>
      <c r="GYO77" s="23"/>
      <c r="GYP77" s="23"/>
      <c r="GYQ77" s="23"/>
      <c r="GYR77" s="23"/>
      <c r="GYS77" s="23"/>
      <c r="GYT77" s="23"/>
      <c r="GYU77" s="23"/>
      <c r="GYV77" s="23"/>
      <c r="GYW77" s="23"/>
      <c r="GYX77" s="23"/>
      <c r="GYY77" s="23"/>
      <c r="GYZ77" s="23"/>
      <c r="GZA77" s="23"/>
      <c r="GZB77" s="23"/>
      <c r="GZC77" s="23"/>
      <c r="GZD77" s="23"/>
      <c r="GZE77" s="23"/>
      <c r="GZF77" s="23"/>
      <c r="GZG77" s="23"/>
      <c r="GZH77" s="23"/>
      <c r="GZI77" s="23"/>
      <c r="GZJ77" s="23"/>
      <c r="GZK77" s="23"/>
      <c r="GZL77" s="23"/>
      <c r="GZM77" s="23"/>
      <c r="GZN77" s="23"/>
      <c r="GZO77" s="23"/>
      <c r="GZP77" s="23"/>
      <c r="GZQ77" s="23"/>
      <c r="GZR77" s="23"/>
      <c r="GZS77" s="23"/>
      <c r="GZT77" s="23"/>
      <c r="GZU77" s="23"/>
      <c r="GZV77" s="23"/>
      <c r="GZW77" s="23"/>
      <c r="GZX77" s="23"/>
      <c r="GZY77" s="23"/>
      <c r="GZZ77" s="23"/>
      <c r="HAA77" s="23"/>
      <c r="HAB77" s="23"/>
      <c r="HAC77" s="23"/>
      <c r="HAD77" s="23"/>
      <c r="HAE77" s="23"/>
      <c r="HAF77" s="23"/>
      <c r="HAG77" s="23"/>
      <c r="HAH77" s="23"/>
      <c r="HAI77" s="23"/>
      <c r="HAJ77" s="23"/>
      <c r="HAK77" s="23"/>
      <c r="HAL77" s="23"/>
      <c r="HAM77" s="23"/>
      <c r="HAN77" s="23"/>
      <c r="HAO77" s="23"/>
      <c r="HAP77" s="23"/>
      <c r="HAQ77" s="23"/>
      <c r="HAR77" s="23"/>
      <c r="HAS77" s="23"/>
      <c r="HAT77" s="23"/>
      <c r="HAU77" s="23"/>
      <c r="HAV77" s="23"/>
      <c r="HAW77" s="23"/>
      <c r="HAX77" s="23"/>
      <c r="HAY77" s="23"/>
      <c r="HAZ77" s="23"/>
      <c r="HBA77" s="23"/>
      <c r="HBB77" s="23"/>
      <c r="HBC77" s="23"/>
      <c r="HBD77" s="23"/>
      <c r="HBE77" s="23"/>
      <c r="HBF77" s="23"/>
      <c r="HBG77" s="23"/>
      <c r="HBH77" s="23"/>
      <c r="HBI77" s="23"/>
      <c r="HBJ77" s="23"/>
      <c r="HBK77" s="23"/>
      <c r="HBL77" s="23"/>
      <c r="HBM77" s="23"/>
      <c r="HBN77" s="23"/>
      <c r="HBO77" s="23"/>
      <c r="HBP77" s="23"/>
      <c r="HBQ77" s="23"/>
      <c r="HBR77" s="23"/>
      <c r="HBS77" s="23"/>
      <c r="HBT77" s="23"/>
      <c r="HBU77" s="23"/>
      <c r="HBV77" s="23"/>
      <c r="HBW77" s="23"/>
      <c r="HBX77" s="23"/>
      <c r="HBY77" s="23"/>
      <c r="HBZ77" s="23"/>
      <c r="HCA77" s="23"/>
      <c r="HCB77" s="23"/>
      <c r="HCC77" s="23"/>
      <c r="HCD77" s="23"/>
      <c r="HCE77" s="23"/>
      <c r="HCF77" s="23"/>
      <c r="HCG77" s="23"/>
      <c r="HCH77" s="23"/>
      <c r="HCI77" s="23"/>
      <c r="HCJ77" s="23"/>
      <c r="HCK77" s="23"/>
      <c r="HCL77" s="23"/>
      <c r="HCM77" s="23"/>
      <c r="HCN77" s="23"/>
      <c r="HCO77" s="23"/>
      <c r="HCP77" s="23"/>
      <c r="HCQ77" s="23"/>
      <c r="HCR77" s="23"/>
      <c r="HCS77" s="23"/>
      <c r="HCT77" s="23"/>
      <c r="HCU77" s="23"/>
      <c r="HCV77" s="23"/>
      <c r="HCW77" s="23"/>
      <c r="HCX77" s="23"/>
      <c r="HCY77" s="23"/>
      <c r="HCZ77" s="23"/>
      <c r="HDA77" s="23"/>
      <c r="HDB77" s="23"/>
      <c r="HDC77" s="23"/>
      <c r="HDD77" s="23"/>
      <c r="HDE77" s="23"/>
      <c r="HDF77" s="23"/>
      <c r="HDG77" s="23"/>
      <c r="HDH77" s="23"/>
      <c r="HDI77" s="23"/>
      <c r="HDJ77" s="23"/>
      <c r="HDK77" s="23"/>
      <c r="HDL77" s="23"/>
      <c r="HDM77" s="23"/>
      <c r="HDN77" s="23"/>
      <c r="HDO77" s="23"/>
      <c r="HDP77" s="23"/>
      <c r="HDQ77" s="23"/>
      <c r="HDR77" s="23"/>
      <c r="HDS77" s="23"/>
      <c r="HDT77" s="23"/>
      <c r="HDU77" s="23"/>
      <c r="HDV77" s="23"/>
      <c r="HDW77" s="23"/>
      <c r="HDX77" s="23"/>
      <c r="HDY77" s="23"/>
      <c r="HDZ77" s="23"/>
      <c r="HEA77" s="23"/>
      <c r="HEB77" s="23"/>
      <c r="HEC77" s="23"/>
      <c r="HED77" s="23"/>
      <c r="HEE77" s="23"/>
      <c r="HEF77" s="23"/>
      <c r="HEG77" s="23"/>
      <c r="HEH77" s="23"/>
      <c r="HEI77" s="23"/>
      <c r="HEJ77" s="23"/>
      <c r="HEK77" s="23"/>
      <c r="HEL77" s="23"/>
      <c r="HEM77" s="23"/>
      <c r="HEN77" s="23"/>
      <c r="HEO77" s="23"/>
      <c r="HEP77" s="23"/>
      <c r="HEQ77" s="23"/>
      <c r="HER77" s="23"/>
      <c r="HES77" s="23"/>
      <c r="HET77" s="23"/>
      <c r="HEU77" s="23"/>
      <c r="HEV77" s="23"/>
      <c r="HEW77" s="23"/>
      <c r="HEX77" s="23"/>
      <c r="HEY77" s="23"/>
      <c r="HEZ77" s="23"/>
      <c r="HFA77" s="23"/>
      <c r="HFB77" s="23"/>
      <c r="HFC77" s="23"/>
      <c r="HFD77" s="23"/>
      <c r="HFE77" s="23"/>
      <c r="HFF77" s="23"/>
      <c r="HFG77" s="23"/>
      <c r="HFH77" s="23"/>
      <c r="HFI77" s="23"/>
      <c r="HFJ77" s="23"/>
      <c r="HFK77" s="23"/>
      <c r="HFL77" s="23"/>
      <c r="HFM77" s="23"/>
      <c r="HFN77" s="23"/>
      <c r="HFO77" s="23"/>
      <c r="HFP77" s="23"/>
      <c r="HFQ77" s="23"/>
      <c r="HFR77" s="23"/>
      <c r="HFS77" s="23"/>
      <c r="HFT77" s="23"/>
      <c r="HFU77" s="23"/>
      <c r="HFV77" s="23"/>
      <c r="HFW77" s="23"/>
      <c r="HFX77" s="23"/>
      <c r="HFY77" s="23"/>
      <c r="HFZ77" s="23"/>
      <c r="HGA77" s="23"/>
      <c r="HGB77" s="23"/>
      <c r="HGC77" s="23"/>
      <c r="HGD77" s="23"/>
      <c r="HGE77" s="23"/>
      <c r="HGF77" s="23"/>
      <c r="HGG77" s="23"/>
      <c r="HGH77" s="23"/>
      <c r="HGI77" s="23"/>
      <c r="HGJ77" s="23"/>
      <c r="HGK77" s="23"/>
      <c r="HGL77" s="23"/>
      <c r="HGM77" s="23"/>
      <c r="HGN77" s="23"/>
      <c r="HGO77" s="23"/>
      <c r="HGP77" s="23"/>
      <c r="HGQ77" s="23"/>
      <c r="HGR77" s="23"/>
      <c r="HGS77" s="23"/>
      <c r="HGT77" s="23"/>
      <c r="HGU77" s="23"/>
      <c r="HGV77" s="23"/>
      <c r="HGW77" s="23"/>
      <c r="HGX77" s="23"/>
      <c r="HGY77" s="23"/>
      <c r="HGZ77" s="23"/>
      <c r="HHA77" s="23"/>
      <c r="HHB77" s="23"/>
      <c r="HHC77" s="23"/>
      <c r="HHD77" s="23"/>
      <c r="HHE77" s="23"/>
      <c r="HHF77" s="23"/>
      <c r="HHG77" s="23"/>
      <c r="HHH77" s="23"/>
      <c r="HHI77" s="23"/>
      <c r="HHJ77" s="23"/>
      <c r="HHK77" s="23"/>
      <c r="HHL77" s="23"/>
      <c r="HHM77" s="23"/>
      <c r="HHN77" s="23"/>
      <c r="HHO77" s="23"/>
      <c r="HHP77" s="23"/>
      <c r="HHQ77" s="23"/>
      <c r="HHR77" s="23"/>
      <c r="HHS77" s="23"/>
      <c r="HHT77" s="23"/>
      <c r="HHU77" s="23"/>
      <c r="HHV77" s="23"/>
      <c r="HHW77" s="23"/>
      <c r="HHX77" s="23"/>
      <c r="HHY77" s="23"/>
      <c r="HHZ77" s="23"/>
      <c r="HIA77" s="23"/>
      <c r="HIB77" s="23"/>
      <c r="HIC77" s="23"/>
      <c r="HID77" s="23"/>
      <c r="HIE77" s="23"/>
      <c r="HIF77" s="23"/>
      <c r="HIG77" s="23"/>
      <c r="HIH77" s="23"/>
      <c r="HII77" s="23"/>
      <c r="HIJ77" s="23"/>
      <c r="HIK77" s="23"/>
      <c r="HIL77" s="23"/>
      <c r="HIM77" s="23"/>
      <c r="HIN77" s="23"/>
      <c r="HIO77" s="23"/>
      <c r="HIP77" s="23"/>
      <c r="HIQ77" s="23"/>
      <c r="HIR77" s="23"/>
      <c r="HIS77" s="23"/>
      <c r="HIT77" s="23"/>
      <c r="HIU77" s="23"/>
      <c r="HIV77" s="23"/>
      <c r="HIW77" s="23"/>
      <c r="HIX77" s="23"/>
      <c r="HIY77" s="23"/>
      <c r="HIZ77" s="23"/>
      <c r="HJA77" s="23"/>
      <c r="HJB77" s="23"/>
      <c r="HJC77" s="23"/>
      <c r="HJD77" s="23"/>
      <c r="HJE77" s="23"/>
      <c r="HJF77" s="23"/>
      <c r="HJG77" s="23"/>
      <c r="HJH77" s="23"/>
      <c r="HJI77" s="23"/>
      <c r="HJJ77" s="23"/>
      <c r="HJK77" s="23"/>
      <c r="HJL77" s="23"/>
      <c r="HJM77" s="23"/>
      <c r="HJN77" s="23"/>
      <c r="HJO77" s="23"/>
      <c r="HJP77" s="23"/>
      <c r="HJQ77" s="23"/>
      <c r="HJR77" s="23"/>
      <c r="HJS77" s="23"/>
      <c r="HJT77" s="23"/>
      <c r="HJU77" s="23"/>
      <c r="HJV77" s="23"/>
      <c r="HJW77" s="23"/>
      <c r="HJX77" s="23"/>
      <c r="HJY77" s="23"/>
      <c r="HJZ77" s="23"/>
      <c r="HKA77" s="23"/>
      <c r="HKB77" s="23"/>
      <c r="HKC77" s="23"/>
      <c r="HKD77" s="23"/>
      <c r="HKE77" s="23"/>
      <c r="HKF77" s="23"/>
      <c r="HKG77" s="23"/>
      <c r="HKH77" s="23"/>
      <c r="HKI77" s="23"/>
      <c r="HKJ77" s="23"/>
      <c r="HKK77" s="23"/>
      <c r="HKL77" s="23"/>
      <c r="HKM77" s="23"/>
      <c r="HKN77" s="23"/>
      <c r="HKO77" s="23"/>
      <c r="HKP77" s="23"/>
      <c r="HKQ77" s="23"/>
      <c r="HKR77" s="23"/>
      <c r="HKS77" s="23"/>
      <c r="HKT77" s="23"/>
      <c r="HKU77" s="23"/>
      <c r="HKV77" s="23"/>
      <c r="HKW77" s="23"/>
      <c r="HKX77" s="23"/>
      <c r="HKY77" s="23"/>
      <c r="HKZ77" s="23"/>
      <c r="HLA77" s="23"/>
      <c r="HLB77" s="23"/>
      <c r="HLC77" s="23"/>
      <c r="HLD77" s="23"/>
      <c r="HLE77" s="23"/>
      <c r="HLF77" s="23"/>
      <c r="HLG77" s="23"/>
      <c r="HLH77" s="23"/>
      <c r="HLI77" s="23"/>
      <c r="HLJ77" s="23"/>
      <c r="HLK77" s="23"/>
      <c r="HLL77" s="23"/>
      <c r="HLM77" s="23"/>
      <c r="HLN77" s="23"/>
      <c r="HLO77" s="23"/>
      <c r="HLP77" s="23"/>
      <c r="HLQ77" s="23"/>
      <c r="HLR77" s="23"/>
      <c r="HLS77" s="23"/>
      <c r="HLT77" s="23"/>
      <c r="HLU77" s="23"/>
      <c r="HLV77" s="23"/>
      <c r="HLW77" s="23"/>
      <c r="HLX77" s="23"/>
      <c r="HLY77" s="23"/>
      <c r="HLZ77" s="23"/>
      <c r="HMA77" s="23"/>
      <c r="HMB77" s="23"/>
      <c r="HMC77" s="23"/>
      <c r="HMD77" s="23"/>
      <c r="HME77" s="23"/>
      <c r="HMF77" s="23"/>
      <c r="HMG77" s="23"/>
      <c r="HMH77" s="23"/>
      <c r="HMI77" s="23"/>
      <c r="HMJ77" s="23"/>
      <c r="HMK77" s="23"/>
      <c r="HML77" s="23"/>
      <c r="HMM77" s="23"/>
      <c r="HMN77" s="23"/>
      <c r="HMO77" s="23"/>
      <c r="HMP77" s="23"/>
      <c r="HMQ77" s="23"/>
      <c r="HMR77" s="23"/>
      <c r="HMS77" s="23"/>
      <c r="HMT77" s="23"/>
      <c r="HMU77" s="23"/>
      <c r="HMV77" s="23"/>
      <c r="HMW77" s="23"/>
      <c r="HMX77" s="23"/>
      <c r="HMY77" s="23"/>
      <c r="HMZ77" s="23"/>
      <c r="HNA77" s="23"/>
      <c r="HNB77" s="23"/>
      <c r="HNC77" s="23"/>
      <c r="HND77" s="23"/>
      <c r="HNE77" s="23"/>
      <c r="HNF77" s="23"/>
      <c r="HNG77" s="23"/>
      <c r="HNH77" s="23"/>
      <c r="HNI77" s="23"/>
      <c r="HNJ77" s="23"/>
      <c r="HNK77" s="23"/>
      <c r="HNL77" s="23"/>
      <c r="HNM77" s="23"/>
      <c r="HNN77" s="23"/>
      <c r="HNO77" s="23"/>
      <c r="HNP77" s="23"/>
      <c r="HNQ77" s="23"/>
      <c r="HNR77" s="23"/>
      <c r="HNS77" s="23"/>
      <c r="HNT77" s="23"/>
      <c r="HNU77" s="23"/>
      <c r="HNV77" s="23"/>
      <c r="HNW77" s="23"/>
      <c r="HNX77" s="23"/>
      <c r="HNY77" s="23"/>
      <c r="HNZ77" s="23"/>
      <c r="HOA77" s="23"/>
      <c r="HOB77" s="23"/>
      <c r="HOC77" s="23"/>
      <c r="HOD77" s="23"/>
      <c r="HOE77" s="23"/>
      <c r="HOF77" s="23"/>
      <c r="HOG77" s="23"/>
      <c r="HOH77" s="23"/>
      <c r="HOI77" s="23"/>
      <c r="HOJ77" s="23"/>
      <c r="HOK77" s="23"/>
      <c r="HOL77" s="23"/>
      <c r="HOM77" s="23"/>
      <c r="HON77" s="23"/>
      <c r="HOO77" s="23"/>
      <c r="HOP77" s="23"/>
      <c r="HOQ77" s="23"/>
      <c r="HOR77" s="23"/>
      <c r="HOS77" s="23"/>
      <c r="HOT77" s="23"/>
      <c r="HOU77" s="23"/>
      <c r="HOV77" s="23"/>
      <c r="HOW77" s="23"/>
      <c r="HOX77" s="23"/>
      <c r="HOY77" s="23"/>
      <c r="HOZ77" s="23"/>
      <c r="HPA77" s="23"/>
      <c r="HPB77" s="23"/>
      <c r="HPC77" s="23"/>
      <c r="HPD77" s="23"/>
      <c r="HPE77" s="23"/>
      <c r="HPF77" s="23"/>
      <c r="HPG77" s="23"/>
      <c r="HPH77" s="23"/>
      <c r="HPI77" s="23"/>
      <c r="HPJ77" s="23"/>
      <c r="HPK77" s="23"/>
      <c r="HPL77" s="23"/>
      <c r="HPM77" s="23"/>
      <c r="HPN77" s="23"/>
      <c r="HPO77" s="23"/>
      <c r="HPP77" s="23"/>
      <c r="HPQ77" s="23"/>
      <c r="HPR77" s="23"/>
      <c r="HPS77" s="23"/>
      <c r="HPT77" s="23"/>
      <c r="HPU77" s="23"/>
      <c r="HPV77" s="23"/>
      <c r="HPW77" s="23"/>
      <c r="HPX77" s="23"/>
      <c r="HPY77" s="23"/>
      <c r="HPZ77" s="23"/>
      <c r="HQA77" s="23"/>
      <c r="HQB77" s="23"/>
      <c r="HQC77" s="23"/>
      <c r="HQD77" s="23"/>
      <c r="HQE77" s="23"/>
      <c r="HQF77" s="23"/>
      <c r="HQG77" s="23"/>
      <c r="HQH77" s="23"/>
      <c r="HQI77" s="23"/>
      <c r="HQJ77" s="23"/>
      <c r="HQK77" s="23"/>
      <c r="HQL77" s="23"/>
      <c r="HQM77" s="23"/>
      <c r="HQN77" s="23"/>
      <c r="HQO77" s="23"/>
      <c r="HQP77" s="23"/>
      <c r="HQQ77" s="23"/>
      <c r="HQR77" s="23"/>
      <c r="HQS77" s="23"/>
      <c r="HQT77" s="23"/>
      <c r="HQU77" s="23"/>
      <c r="HQV77" s="23"/>
      <c r="HQW77" s="23"/>
      <c r="HQX77" s="23"/>
      <c r="HQY77" s="23"/>
      <c r="HQZ77" s="23"/>
      <c r="HRA77" s="23"/>
      <c r="HRB77" s="23"/>
      <c r="HRC77" s="23"/>
      <c r="HRD77" s="23"/>
      <c r="HRE77" s="23"/>
      <c r="HRF77" s="23"/>
      <c r="HRG77" s="23"/>
      <c r="HRH77" s="23"/>
      <c r="HRI77" s="23"/>
      <c r="HRJ77" s="23"/>
      <c r="HRK77" s="23"/>
      <c r="HRL77" s="23"/>
      <c r="HRM77" s="23"/>
      <c r="HRN77" s="23"/>
      <c r="HRO77" s="23"/>
      <c r="HRP77" s="23"/>
      <c r="HRQ77" s="23"/>
      <c r="HRR77" s="23"/>
      <c r="HRS77" s="23"/>
      <c r="HRT77" s="23"/>
      <c r="HRU77" s="23"/>
      <c r="HRV77" s="23"/>
      <c r="HRW77" s="23"/>
      <c r="HRX77" s="23"/>
      <c r="HRY77" s="23"/>
      <c r="HRZ77" s="23"/>
      <c r="HSA77" s="23"/>
      <c r="HSB77" s="23"/>
      <c r="HSC77" s="23"/>
      <c r="HSD77" s="23"/>
      <c r="HSE77" s="23"/>
      <c r="HSF77" s="23"/>
      <c r="HSG77" s="23"/>
      <c r="HSH77" s="23"/>
      <c r="HSI77" s="23"/>
      <c r="HSJ77" s="23"/>
      <c r="HSK77" s="23"/>
      <c r="HSL77" s="23"/>
      <c r="HSM77" s="23"/>
      <c r="HSN77" s="23"/>
      <c r="HSO77" s="23"/>
      <c r="HSP77" s="23"/>
      <c r="HSQ77" s="23"/>
      <c r="HSR77" s="23"/>
      <c r="HSS77" s="23"/>
      <c r="HST77" s="23"/>
      <c r="HSU77" s="23"/>
      <c r="HSV77" s="23"/>
      <c r="HSW77" s="23"/>
      <c r="HSX77" s="23"/>
      <c r="HSY77" s="23"/>
      <c r="HSZ77" s="23"/>
      <c r="HTA77" s="23"/>
      <c r="HTB77" s="23"/>
      <c r="HTC77" s="23"/>
      <c r="HTD77" s="23"/>
      <c r="HTE77" s="23"/>
      <c r="HTF77" s="23"/>
      <c r="HTG77" s="23"/>
      <c r="HTH77" s="23"/>
      <c r="HTI77" s="23"/>
      <c r="HTJ77" s="23"/>
      <c r="HTK77" s="23"/>
      <c r="HTL77" s="23"/>
      <c r="HTM77" s="23"/>
      <c r="HTN77" s="23"/>
      <c r="HTO77" s="23"/>
      <c r="HTP77" s="23"/>
      <c r="HTQ77" s="23"/>
      <c r="HTR77" s="23"/>
      <c r="HTS77" s="23"/>
      <c r="HTT77" s="23"/>
      <c r="HTU77" s="23"/>
      <c r="HTV77" s="23"/>
      <c r="HTW77" s="23"/>
      <c r="HTX77" s="23"/>
      <c r="HTY77" s="23"/>
      <c r="HTZ77" s="23"/>
      <c r="HUA77" s="23"/>
      <c r="HUB77" s="23"/>
      <c r="HUC77" s="23"/>
      <c r="HUD77" s="23"/>
      <c r="HUE77" s="23"/>
      <c r="HUF77" s="23"/>
      <c r="HUG77" s="23"/>
      <c r="HUH77" s="23"/>
      <c r="HUI77" s="23"/>
      <c r="HUJ77" s="23"/>
      <c r="HUK77" s="23"/>
      <c r="HUL77" s="23"/>
      <c r="HUM77" s="23"/>
      <c r="HUN77" s="23"/>
      <c r="HUO77" s="23"/>
      <c r="HUP77" s="23"/>
      <c r="HUQ77" s="23"/>
      <c r="HUR77" s="23"/>
      <c r="HUS77" s="23"/>
      <c r="HUT77" s="23"/>
      <c r="HUU77" s="23"/>
      <c r="HUV77" s="23"/>
      <c r="HUW77" s="23"/>
      <c r="HUX77" s="23"/>
      <c r="HUY77" s="23"/>
      <c r="HUZ77" s="23"/>
      <c r="HVA77" s="23"/>
      <c r="HVB77" s="23"/>
      <c r="HVC77" s="23"/>
      <c r="HVD77" s="23"/>
      <c r="HVE77" s="23"/>
      <c r="HVF77" s="23"/>
      <c r="HVG77" s="23"/>
      <c r="HVH77" s="23"/>
      <c r="HVI77" s="23"/>
      <c r="HVJ77" s="23"/>
      <c r="HVK77" s="23"/>
      <c r="HVL77" s="23"/>
      <c r="HVM77" s="23"/>
      <c r="HVN77" s="23"/>
      <c r="HVO77" s="23"/>
      <c r="HVP77" s="23"/>
      <c r="HVQ77" s="23"/>
      <c r="HVR77" s="23"/>
      <c r="HVS77" s="23"/>
      <c r="HVT77" s="23"/>
      <c r="HVU77" s="23"/>
      <c r="HVV77" s="23"/>
      <c r="HVW77" s="23"/>
      <c r="HVX77" s="23"/>
      <c r="HVY77" s="23"/>
      <c r="HVZ77" s="23"/>
      <c r="HWA77" s="23"/>
      <c r="HWB77" s="23"/>
      <c r="HWC77" s="23"/>
      <c r="HWD77" s="23"/>
      <c r="HWE77" s="23"/>
      <c r="HWF77" s="23"/>
      <c r="HWG77" s="23"/>
      <c r="HWH77" s="23"/>
      <c r="HWI77" s="23"/>
      <c r="HWJ77" s="23"/>
      <c r="HWK77" s="23"/>
      <c r="HWL77" s="23"/>
      <c r="HWM77" s="23"/>
      <c r="HWN77" s="23"/>
      <c r="HWO77" s="23"/>
      <c r="HWP77" s="23"/>
      <c r="HWQ77" s="23"/>
      <c r="HWR77" s="23"/>
      <c r="HWS77" s="23"/>
      <c r="HWT77" s="23"/>
      <c r="HWU77" s="23"/>
      <c r="HWV77" s="23"/>
      <c r="HWW77" s="23"/>
      <c r="HWX77" s="23"/>
      <c r="HWY77" s="23"/>
      <c r="HWZ77" s="23"/>
      <c r="HXA77" s="23"/>
      <c r="HXB77" s="23"/>
      <c r="HXC77" s="23"/>
      <c r="HXD77" s="23"/>
      <c r="HXE77" s="23"/>
      <c r="HXF77" s="23"/>
      <c r="HXG77" s="23"/>
      <c r="HXH77" s="23"/>
      <c r="HXI77" s="23"/>
      <c r="HXJ77" s="23"/>
      <c r="HXK77" s="23"/>
      <c r="HXL77" s="23"/>
      <c r="HXM77" s="23"/>
      <c r="HXN77" s="23"/>
      <c r="HXO77" s="23"/>
      <c r="HXP77" s="23"/>
      <c r="HXQ77" s="23"/>
      <c r="HXR77" s="23"/>
      <c r="HXS77" s="23"/>
      <c r="HXT77" s="23"/>
      <c r="HXU77" s="23"/>
      <c r="HXV77" s="23"/>
      <c r="HXW77" s="23"/>
      <c r="HXX77" s="23"/>
      <c r="HXY77" s="23"/>
      <c r="HXZ77" s="23"/>
      <c r="HYA77" s="23"/>
      <c r="HYB77" s="23"/>
      <c r="HYC77" s="23"/>
      <c r="HYD77" s="23"/>
      <c r="HYE77" s="23"/>
      <c r="HYF77" s="23"/>
      <c r="HYG77" s="23"/>
      <c r="HYH77" s="23"/>
      <c r="HYI77" s="23"/>
      <c r="HYJ77" s="23"/>
      <c r="HYK77" s="23"/>
      <c r="HYL77" s="23"/>
      <c r="HYM77" s="23"/>
      <c r="HYN77" s="23"/>
      <c r="HYO77" s="23"/>
      <c r="HYP77" s="23"/>
      <c r="HYQ77" s="23"/>
      <c r="HYR77" s="23"/>
      <c r="HYS77" s="23"/>
      <c r="HYT77" s="23"/>
      <c r="HYU77" s="23"/>
      <c r="HYV77" s="23"/>
      <c r="HYW77" s="23"/>
      <c r="HYX77" s="23"/>
      <c r="HYY77" s="23"/>
      <c r="HYZ77" s="23"/>
      <c r="HZA77" s="23"/>
      <c r="HZB77" s="23"/>
      <c r="HZC77" s="23"/>
      <c r="HZD77" s="23"/>
      <c r="HZE77" s="23"/>
      <c r="HZF77" s="23"/>
      <c r="HZG77" s="23"/>
      <c r="HZH77" s="23"/>
      <c r="HZI77" s="23"/>
      <c r="HZJ77" s="23"/>
      <c r="HZK77" s="23"/>
      <c r="HZL77" s="23"/>
      <c r="HZM77" s="23"/>
      <c r="HZN77" s="23"/>
      <c r="HZO77" s="23"/>
      <c r="HZP77" s="23"/>
      <c r="HZQ77" s="23"/>
      <c r="HZR77" s="23"/>
      <c r="HZS77" s="23"/>
      <c r="HZT77" s="23"/>
      <c r="HZU77" s="23"/>
      <c r="HZV77" s="23"/>
      <c r="HZW77" s="23"/>
      <c r="HZX77" s="23"/>
      <c r="HZY77" s="23"/>
      <c r="HZZ77" s="23"/>
      <c r="IAA77" s="23"/>
      <c r="IAB77" s="23"/>
      <c r="IAC77" s="23"/>
      <c r="IAD77" s="23"/>
      <c r="IAE77" s="23"/>
      <c r="IAF77" s="23"/>
      <c r="IAG77" s="23"/>
      <c r="IAH77" s="23"/>
      <c r="IAI77" s="23"/>
      <c r="IAJ77" s="23"/>
      <c r="IAK77" s="23"/>
      <c r="IAL77" s="23"/>
      <c r="IAM77" s="23"/>
      <c r="IAN77" s="23"/>
      <c r="IAO77" s="23"/>
      <c r="IAP77" s="23"/>
      <c r="IAQ77" s="23"/>
      <c r="IAR77" s="23"/>
      <c r="IAS77" s="23"/>
      <c r="IAT77" s="23"/>
      <c r="IAU77" s="23"/>
      <c r="IAV77" s="23"/>
      <c r="IAW77" s="23"/>
      <c r="IAX77" s="23"/>
      <c r="IAY77" s="23"/>
      <c r="IAZ77" s="23"/>
      <c r="IBA77" s="23"/>
      <c r="IBB77" s="23"/>
      <c r="IBC77" s="23"/>
      <c r="IBD77" s="23"/>
      <c r="IBE77" s="23"/>
      <c r="IBF77" s="23"/>
      <c r="IBG77" s="23"/>
      <c r="IBH77" s="23"/>
      <c r="IBI77" s="23"/>
      <c r="IBJ77" s="23"/>
      <c r="IBK77" s="23"/>
      <c r="IBL77" s="23"/>
      <c r="IBM77" s="23"/>
      <c r="IBN77" s="23"/>
      <c r="IBO77" s="23"/>
      <c r="IBP77" s="23"/>
      <c r="IBQ77" s="23"/>
      <c r="IBR77" s="23"/>
      <c r="IBS77" s="23"/>
      <c r="IBT77" s="23"/>
      <c r="IBU77" s="23"/>
      <c r="IBV77" s="23"/>
      <c r="IBW77" s="23"/>
      <c r="IBX77" s="23"/>
      <c r="IBY77" s="23"/>
      <c r="IBZ77" s="23"/>
      <c r="ICA77" s="23"/>
      <c r="ICB77" s="23"/>
      <c r="ICC77" s="23"/>
      <c r="ICD77" s="23"/>
      <c r="ICE77" s="23"/>
      <c r="ICF77" s="23"/>
      <c r="ICG77" s="23"/>
      <c r="ICH77" s="23"/>
      <c r="ICI77" s="23"/>
      <c r="ICJ77" s="23"/>
      <c r="ICK77" s="23"/>
      <c r="ICL77" s="23"/>
      <c r="ICM77" s="23"/>
      <c r="ICN77" s="23"/>
      <c r="ICO77" s="23"/>
      <c r="ICP77" s="23"/>
      <c r="ICQ77" s="23"/>
      <c r="ICR77" s="23"/>
      <c r="ICS77" s="23"/>
      <c r="ICT77" s="23"/>
      <c r="ICU77" s="23"/>
      <c r="ICV77" s="23"/>
      <c r="ICW77" s="23"/>
      <c r="ICX77" s="23"/>
      <c r="ICY77" s="23"/>
      <c r="ICZ77" s="23"/>
      <c r="IDA77" s="23"/>
      <c r="IDB77" s="23"/>
      <c r="IDC77" s="23"/>
      <c r="IDD77" s="23"/>
      <c r="IDE77" s="23"/>
      <c r="IDF77" s="23"/>
      <c r="IDG77" s="23"/>
      <c r="IDH77" s="23"/>
      <c r="IDI77" s="23"/>
      <c r="IDJ77" s="23"/>
      <c r="IDK77" s="23"/>
      <c r="IDL77" s="23"/>
      <c r="IDM77" s="23"/>
      <c r="IDN77" s="23"/>
      <c r="IDO77" s="23"/>
      <c r="IDP77" s="23"/>
      <c r="IDQ77" s="23"/>
      <c r="IDR77" s="23"/>
      <c r="IDS77" s="23"/>
      <c r="IDT77" s="23"/>
      <c r="IDU77" s="23"/>
      <c r="IDV77" s="23"/>
      <c r="IDW77" s="23"/>
      <c r="IDX77" s="23"/>
      <c r="IDY77" s="23"/>
      <c r="IDZ77" s="23"/>
      <c r="IEA77" s="23"/>
      <c r="IEB77" s="23"/>
      <c r="IEC77" s="23"/>
      <c r="IED77" s="23"/>
      <c r="IEE77" s="23"/>
      <c r="IEF77" s="23"/>
      <c r="IEG77" s="23"/>
      <c r="IEH77" s="23"/>
      <c r="IEI77" s="23"/>
      <c r="IEJ77" s="23"/>
      <c r="IEK77" s="23"/>
      <c r="IEL77" s="23"/>
      <c r="IEM77" s="23"/>
      <c r="IEN77" s="23"/>
      <c r="IEO77" s="23"/>
      <c r="IEP77" s="23"/>
      <c r="IEQ77" s="23"/>
      <c r="IER77" s="23"/>
      <c r="IES77" s="23"/>
      <c r="IET77" s="23"/>
      <c r="IEU77" s="23"/>
      <c r="IEV77" s="23"/>
      <c r="IEW77" s="23"/>
      <c r="IEX77" s="23"/>
      <c r="IEY77" s="23"/>
      <c r="IEZ77" s="23"/>
      <c r="IFA77" s="23"/>
      <c r="IFB77" s="23"/>
      <c r="IFC77" s="23"/>
      <c r="IFD77" s="23"/>
      <c r="IFE77" s="23"/>
      <c r="IFF77" s="23"/>
      <c r="IFG77" s="23"/>
      <c r="IFH77" s="23"/>
      <c r="IFI77" s="23"/>
      <c r="IFJ77" s="23"/>
      <c r="IFK77" s="23"/>
      <c r="IFL77" s="23"/>
      <c r="IFM77" s="23"/>
      <c r="IFN77" s="23"/>
      <c r="IFO77" s="23"/>
      <c r="IFP77" s="23"/>
      <c r="IFQ77" s="23"/>
      <c r="IFR77" s="23"/>
      <c r="IFS77" s="23"/>
      <c r="IFT77" s="23"/>
      <c r="IFU77" s="23"/>
      <c r="IFV77" s="23"/>
      <c r="IFW77" s="23"/>
      <c r="IFX77" s="23"/>
      <c r="IFY77" s="23"/>
      <c r="IFZ77" s="23"/>
      <c r="IGA77" s="23"/>
      <c r="IGB77" s="23"/>
      <c r="IGC77" s="23"/>
      <c r="IGD77" s="23"/>
      <c r="IGE77" s="23"/>
      <c r="IGF77" s="23"/>
      <c r="IGG77" s="23"/>
      <c r="IGH77" s="23"/>
      <c r="IGI77" s="23"/>
      <c r="IGJ77" s="23"/>
      <c r="IGK77" s="23"/>
      <c r="IGL77" s="23"/>
      <c r="IGM77" s="23"/>
      <c r="IGN77" s="23"/>
      <c r="IGO77" s="23"/>
      <c r="IGP77" s="23"/>
      <c r="IGQ77" s="23"/>
      <c r="IGR77" s="23"/>
      <c r="IGS77" s="23"/>
      <c r="IGT77" s="23"/>
      <c r="IGU77" s="23"/>
      <c r="IGV77" s="23"/>
      <c r="IGW77" s="23"/>
      <c r="IGX77" s="23"/>
      <c r="IGY77" s="23"/>
      <c r="IGZ77" s="23"/>
      <c r="IHA77" s="23"/>
      <c r="IHB77" s="23"/>
      <c r="IHC77" s="23"/>
      <c r="IHD77" s="23"/>
      <c r="IHE77" s="23"/>
      <c r="IHF77" s="23"/>
      <c r="IHG77" s="23"/>
      <c r="IHH77" s="23"/>
      <c r="IHI77" s="23"/>
      <c r="IHJ77" s="23"/>
      <c r="IHK77" s="23"/>
      <c r="IHL77" s="23"/>
      <c r="IHM77" s="23"/>
      <c r="IHN77" s="23"/>
      <c r="IHO77" s="23"/>
      <c r="IHP77" s="23"/>
      <c r="IHQ77" s="23"/>
      <c r="IHR77" s="23"/>
      <c r="IHS77" s="23"/>
      <c r="IHT77" s="23"/>
      <c r="IHU77" s="23"/>
      <c r="IHV77" s="23"/>
      <c r="IHW77" s="23"/>
      <c r="IHX77" s="23"/>
      <c r="IHY77" s="23"/>
      <c r="IHZ77" s="23"/>
      <c r="IIA77" s="23"/>
      <c r="IIB77" s="23"/>
      <c r="IIC77" s="23"/>
      <c r="IID77" s="23"/>
      <c r="IIE77" s="23"/>
      <c r="IIF77" s="23"/>
      <c r="IIG77" s="23"/>
      <c r="IIH77" s="23"/>
      <c r="III77" s="23"/>
      <c r="IIJ77" s="23"/>
      <c r="IIK77" s="23"/>
      <c r="IIL77" s="23"/>
      <c r="IIM77" s="23"/>
      <c r="IIN77" s="23"/>
      <c r="IIO77" s="23"/>
      <c r="IIP77" s="23"/>
      <c r="IIQ77" s="23"/>
      <c r="IIR77" s="23"/>
      <c r="IIS77" s="23"/>
      <c r="IIT77" s="23"/>
      <c r="IIU77" s="23"/>
      <c r="IIV77" s="23"/>
      <c r="IIW77" s="23"/>
      <c r="IIX77" s="23"/>
      <c r="IIY77" s="23"/>
      <c r="IIZ77" s="23"/>
      <c r="IJA77" s="23"/>
      <c r="IJB77" s="23"/>
      <c r="IJC77" s="23"/>
      <c r="IJD77" s="23"/>
      <c r="IJE77" s="23"/>
      <c r="IJF77" s="23"/>
      <c r="IJG77" s="23"/>
      <c r="IJH77" s="23"/>
      <c r="IJI77" s="23"/>
      <c r="IJJ77" s="23"/>
      <c r="IJK77" s="23"/>
      <c r="IJL77" s="23"/>
      <c r="IJM77" s="23"/>
      <c r="IJN77" s="23"/>
      <c r="IJO77" s="23"/>
      <c r="IJP77" s="23"/>
      <c r="IJQ77" s="23"/>
      <c r="IJR77" s="23"/>
      <c r="IJS77" s="23"/>
      <c r="IJT77" s="23"/>
      <c r="IJU77" s="23"/>
      <c r="IJV77" s="23"/>
      <c r="IJW77" s="23"/>
      <c r="IJX77" s="23"/>
      <c r="IJY77" s="23"/>
      <c r="IJZ77" s="23"/>
      <c r="IKA77" s="23"/>
      <c r="IKB77" s="23"/>
      <c r="IKC77" s="23"/>
      <c r="IKD77" s="23"/>
      <c r="IKE77" s="23"/>
      <c r="IKF77" s="23"/>
      <c r="IKG77" s="23"/>
      <c r="IKH77" s="23"/>
      <c r="IKI77" s="23"/>
      <c r="IKJ77" s="23"/>
      <c r="IKK77" s="23"/>
      <c r="IKL77" s="23"/>
      <c r="IKM77" s="23"/>
      <c r="IKN77" s="23"/>
      <c r="IKO77" s="23"/>
      <c r="IKP77" s="23"/>
      <c r="IKQ77" s="23"/>
      <c r="IKR77" s="23"/>
      <c r="IKS77" s="23"/>
      <c r="IKT77" s="23"/>
      <c r="IKU77" s="23"/>
      <c r="IKV77" s="23"/>
      <c r="IKW77" s="23"/>
      <c r="IKX77" s="23"/>
      <c r="IKY77" s="23"/>
      <c r="IKZ77" s="23"/>
      <c r="ILA77" s="23"/>
      <c r="ILB77" s="23"/>
      <c r="ILC77" s="23"/>
      <c r="ILD77" s="23"/>
      <c r="ILE77" s="23"/>
      <c r="ILF77" s="23"/>
      <c r="ILG77" s="23"/>
      <c r="ILH77" s="23"/>
      <c r="ILI77" s="23"/>
      <c r="ILJ77" s="23"/>
      <c r="ILK77" s="23"/>
      <c r="ILL77" s="23"/>
      <c r="ILM77" s="23"/>
      <c r="ILN77" s="23"/>
      <c r="ILO77" s="23"/>
      <c r="ILP77" s="23"/>
      <c r="ILQ77" s="23"/>
      <c r="ILR77" s="23"/>
      <c r="ILS77" s="23"/>
      <c r="ILT77" s="23"/>
      <c r="ILU77" s="23"/>
      <c r="ILV77" s="23"/>
      <c r="ILW77" s="23"/>
      <c r="ILX77" s="23"/>
      <c r="ILY77" s="23"/>
      <c r="ILZ77" s="23"/>
      <c r="IMA77" s="23"/>
      <c r="IMB77" s="23"/>
      <c r="IMC77" s="23"/>
      <c r="IMD77" s="23"/>
      <c r="IME77" s="23"/>
      <c r="IMF77" s="23"/>
      <c r="IMG77" s="23"/>
      <c r="IMH77" s="23"/>
      <c r="IMI77" s="23"/>
      <c r="IMJ77" s="23"/>
      <c r="IMK77" s="23"/>
      <c r="IML77" s="23"/>
      <c r="IMM77" s="23"/>
      <c r="IMN77" s="23"/>
      <c r="IMO77" s="23"/>
      <c r="IMP77" s="23"/>
      <c r="IMQ77" s="23"/>
      <c r="IMR77" s="23"/>
      <c r="IMS77" s="23"/>
      <c r="IMT77" s="23"/>
      <c r="IMU77" s="23"/>
      <c r="IMV77" s="23"/>
      <c r="IMW77" s="23"/>
      <c r="IMX77" s="23"/>
      <c r="IMY77" s="23"/>
      <c r="IMZ77" s="23"/>
      <c r="INA77" s="23"/>
      <c r="INB77" s="23"/>
      <c r="INC77" s="23"/>
      <c r="IND77" s="23"/>
      <c r="INE77" s="23"/>
      <c r="INF77" s="23"/>
      <c r="ING77" s="23"/>
      <c r="INH77" s="23"/>
      <c r="INI77" s="23"/>
      <c r="INJ77" s="23"/>
      <c r="INK77" s="23"/>
      <c r="INL77" s="23"/>
      <c r="INM77" s="23"/>
      <c r="INN77" s="23"/>
      <c r="INO77" s="23"/>
      <c r="INP77" s="23"/>
      <c r="INQ77" s="23"/>
      <c r="INR77" s="23"/>
      <c r="INS77" s="23"/>
      <c r="INT77" s="23"/>
      <c r="INU77" s="23"/>
      <c r="INV77" s="23"/>
      <c r="INW77" s="23"/>
      <c r="INX77" s="23"/>
      <c r="INY77" s="23"/>
      <c r="INZ77" s="23"/>
      <c r="IOA77" s="23"/>
      <c r="IOB77" s="23"/>
      <c r="IOC77" s="23"/>
      <c r="IOD77" s="23"/>
      <c r="IOE77" s="23"/>
      <c r="IOF77" s="23"/>
      <c r="IOG77" s="23"/>
      <c r="IOH77" s="23"/>
      <c r="IOI77" s="23"/>
      <c r="IOJ77" s="23"/>
      <c r="IOK77" s="23"/>
      <c r="IOL77" s="23"/>
      <c r="IOM77" s="23"/>
      <c r="ION77" s="23"/>
      <c r="IOO77" s="23"/>
      <c r="IOP77" s="23"/>
      <c r="IOQ77" s="23"/>
      <c r="IOR77" s="23"/>
      <c r="IOS77" s="23"/>
      <c r="IOT77" s="23"/>
      <c r="IOU77" s="23"/>
      <c r="IOV77" s="23"/>
      <c r="IOW77" s="23"/>
      <c r="IOX77" s="23"/>
      <c r="IOY77" s="23"/>
      <c r="IOZ77" s="23"/>
      <c r="IPA77" s="23"/>
      <c r="IPB77" s="23"/>
      <c r="IPC77" s="23"/>
      <c r="IPD77" s="23"/>
      <c r="IPE77" s="23"/>
      <c r="IPF77" s="23"/>
      <c r="IPG77" s="23"/>
      <c r="IPH77" s="23"/>
      <c r="IPI77" s="23"/>
      <c r="IPJ77" s="23"/>
      <c r="IPK77" s="23"/>
      <c r="IPL77" s="23"/>
      <c r="IPM77" s="23"/>
      <c r="IPN77" s="23"/>
      <c r="IPO77" s="23"/>
      <c r="IPP77" s="23"/>
      <c r="IPQ77" s="23"/>
      <c r="IPR77" s="23"/>
      <c r="IPS77" s="23"/>
      <c r="IPT77" s="23"/>
      <c r="IPU77" s="23"/>
      <c r="IPV77" s="23"/>
      <c r="IPW77" s="23"/>
      <c r="IPX77" s="23"/>
      <c r="IPY77" s="23"/>
      <c r="IPZ77" s="23"/>
      <c r="IQA77" s="23"/>
      <c r="IQB77" s="23"/>
      <c r="IQC77" s="23"/>
      <c r="IQD77" s="23"/>
      <c r="IQE77" s="23"/>
      <c r="IQF77" s="23"/>
      <c r="IQG77" s="23"/>
      <c r="IQH77" s="23"/>
      <c r="IQI77" s="23"/>
      <c r="IQJ77" s="23"/>
      <c r="IQK77" s="23"/>
      <c r="IQL77" s="23"/>
      <c r="IQM77" s="23"/>
      <c r="IQN77" s="23"/>
      <c r="IQO77" s="23"/>
      <c r="IQP77" s="23"/>
      <c r="IQQ77" s="23"/>
      <c r="IQR77" s="23"/>
      <c r="IQS77" s="23"/>
      <c r="IQT77" s="23"/>
      <c r="IQU77" s="23"/>
      <c r="IQV77" s="23"/>
      <c r="IQW77" s="23"/>
      <c r="IQX77" s="23"/>
      <c r="IQY77" s="23"/>
      <c r="IQZ77" s="23"/>
      <c r="IRA77" s="23"/>
      <c r="IRB77" s="23"/>
      <c r="IRC77" s="23"/>
      <c r="IRD77" s="23"/>
      <c r="IRE77" s="23"/>
      <c r="IRF77" s="23"/>
      <c r="IRG77" s="23"/>
      <c r="IRH77" s="23"/>
      <c r="IRI77" s="23"/>
      <c r="IRJ77" s="23"/>
      <c r="IRK77" s="23"/>
      <c r="IRL77" s="23"/>
      <c r="IRM77" s="23"/>
      <c r="IRN77" s="23"/>
      <c r="IRO77" s="23"/>
      <c r="IRP77" s="23"/>
      <c r="IRQ77" s="23"/>
      <c r="IRR77" s="23"/>
      <c r="IRS77" s="23"/>
      <c r="IRT77" s="23"/>
      <c r="IRU77" s="23"/>
      <c r="IRV77" s="23"/>
      <c r="IRW77" s="23"/>
      <c r="IRX77" s="23"/>
      <c r="IRY77" s="23"/>
      <c r="IRZ77" s="23"/>
      <c r="ISA77" s="23"/>
      <c r="ISB77" s="23"/>
      <c r="ISC77" s="23"/>
      <c r="ISD77" s="23"/>
      <c r="ISE77" s="23"/>
      <c r="ISF77" s="23"/>
      <c r="ISG77" s="23"/>
      <c r="ISH77" s="23"/>
      <c r="ISI77" s="23"/>
      <c r="ISJ77" s="23"/>
      <c r="ISK77" s="23"/>
      <c r="ISL77" s="23"/>
      <c r="ISM77" s="23"/>
      <c r="ISN77" s="23"/>
      <c r="ISO77" s="23"/>
      <c r="ISP77" s="23"/>
      <c r="ISQ77" s="23"/>
      <c r="ISR77" s="23"/>
      <c r="ISS77" s="23"/>
      <c r="IST77" s="23"/>
      <c r="ISU77" s="23"/>
      <c r="ISV77" s="23"/>
      <c r="ISW77" s="23"/>
      <c r="ISX77" s="23"/>
      <c r="ISY77" s="23"/>
      <c r="ISZ77" s="23"/>
      <c r="ITA77" s="23"/>
      <c r="ITB77" s="23"/>
      <c r="ITC77" s="23"/>
      <c r="ITD77" s="23"/>
      <c r="ITE77" s="23"/>
      <c r="ITF77" s="23"/>
      <c r="ITG77" s="23"/>
      <c r="ITH77" s="23"/>
      <c r="ITI77" s="23"/>
      <c r="ITJ77" s="23"/>
      <c r="ITK77" s="23"/>
      <c r="ITL77" s="23"/>
      <c r="ITM77" s="23"/>
      <c r="ITN77" s="23"/>
      <c r="ITO77" s="23"/>
      <c r="ITP77" s="23"/>
      <c r="ITQ77" s="23"/>
      <c r="ITR77" s="23"/>
      <c r="ITS77" s="23"/>
      <c r="ITT77" s="23"/>
      <c r="ITU77" s="23"/>
      <c r="ITV77" s="23"/>
      <c r="ITW77" s="23"/>
      <c r="ITX77" s="23"/>
      <c r="ITY77" s="23"/>
      <c r="ITZ77" s="23"/>
      <c r="IUA77" s="23"/>
      <c r="IUB77" s="23"/>
      <c r="IUC77" s="23"/>
      <c r="IUD77" s="23"/>
      <c r="IUE77" s="23"/>
      <c r="IUF77" s="23"/>
      <c r="IUG77" s="23"/>
      <c r="IUH77" s="23"/>
      <c r="IUI77" s="23"/>
      <c r="IUJ77" s="23"/>
      <c r="IUK77" s="23"/>
      <c r="IUL77" s="23"/>
      <c r="IUM77" s="23"/>
      <c r="IUN77" s="23"/>
      <c r="IUO77" s="23"/>
      <c r="IUP77" s="23"/>
      <c r="IUQ77" s="23"/>
      <c r="IUR77" s="23"/>
      <c r="IUS77" s="23"/>
      <c r="IUT77" s="23"/>
      <c r="IUU77" s="23"/>
      <c r="IUV77" s="23"/>
      <c r="IUW77" s="23"/>
      <c r="IUX77" s="23"/>
      <c r="IUY77" s="23"/>
      <c r="IUZ77" s="23"/>
      <c r="IVA77" s="23"/>
      <c r="IVB77" s="23"/>
      <c r="IVC77" s="23"/>
      <c r="IVD77" s="23"/>
      <c r="IVE77" s="23"/>
      <c r="IVF77" s="23"/>
      <c r="IVG77" s="23"/>
      <c r="IVH77" s="23"/>
      <c r="IVI77" s="23"/>
      <c r="IVJ77" s="23"/>
      <c r="IVK77" s="23"/>
      <c r="IVL77" s="23"/>
      <c r="IVM77" s="23"/>
      <c r="IVN77" s="23"/>
      <c r="IVO77" s="23"/>
      <c r="IVP77" s="23"/>
      <c r="IVQ77" s="23"/>
      <c r="IVR77" s="23"/>
      <c r="IVS77" s="23"/>
      <c r="IVT77" s="23"/>
      <c r="IVU77" s="23"/>
      <c r="IVV77" s="23"/>
      <c r="IVW77" s="23"/>
      <c r="IVX77" s="23"/>
      <c r="IVY77" s="23"/>
      <c r="IVZ77" s="23"/>
      <c r="IWA77" s="23"/>
      <c r="IWB77" s="23"/>
      <c r="IWC77" s="23"/>
      <c r="IWD77" s="23"/>
      <c r="IWE77" s="23"/>
      <c r="IWF77" s="23"/>
      <c r="IWG77" s="23"/>
      <c r="IWH77" s="23"/>
      <c r="IWI77" s="23"/>
      <c r="IWJ77" s="23"/>
      <c r="IWK77" s="23"/>
      <c r="IWL77" s="23"/>
      <c r="IWM77" s="23"/>
      <c r="IWN77" s="23"/>
      <c r="IWO77" s="23"/>
      <c r="IWP77" s="23"/>
      <c r="IWQ77" s="23"/>
      <c r="IWR77" s="23"/>
      <c r="IWS77" s="23"/>
      <c r="IWT77" s="23"/>
      <c r="IWU77" s="23"/>
      <c r="IWV77" s="23"/>
      <c r="IWW77" s="23"/>
      <c r="IWX77" s="23"/>
      <c r="IWY77" s="23"/>
      <c r="IWZ77" s="23"/>
      <c r="IXA77" s="23"/>
      <c r="IXB77" s="23"/>
      <c r="IXC77" s="23"/>
      <c r="IXD77" s="23"/>
      <c r="IXE77" s="23"/>
      <c r="IXF77" s="23"/>
      <c r="IXG77" s="23"/>
      <c r="IXH77" s="23"/>
      <c r="IXI77" s="23"/>
      <c r="IXJ77" s="23"/>
      <c r="IXK77" s="23"/>
      <c r="IXL77" s="23"/>
      <c r="IXM77" s="23"/>
      <c r="IXN77" s="23"/>
      <c r="IXO77" s="23"/>
      <c r="IXP77" s="23"/>
      <c r="IXQ77" s="23"/>
      <c r="IXR77" s="23"/>
      <c r="IXS77" s="23"/>
      <c r="IXT77" s="23"/>
      <c r="IXU77" s="23"/>
      <c r="IXV77" s="23"/>
      <c r="IXW77" s="23"/>
      <c r="IXX77" s="23"/>
      <c r="IXY77" s="23"/>
      <c r="IXZ77" s="23"/>
      <c r="IYA77" s="23"/>
      <c r="IYB77" s="23"/>
      <c r="IYC77" s="23"/>
      <c r="IYD77" s="23"/>
      <c r="IYE77" s="23"/>
      <c r="IYF77" s="23"/>
      <c r="IYG77" s="23"/>
      <c r="IYH77" s="23"/>
      <c r="IYI77" s="23"/>
      <c r="IYJ77" s="23"/>
      <c r="IYK77" s="23"/>
      <c r="IYL77" s="23"/>
      <c r="IYM77" s="23"/>
      <c r="IYN77" s="23"/>
      <c r="IYO77" s="23"/>
      <c r="IYP77" s="23"/>
      <c r="IYQ77" s="23"/>
      <c r="IYR77" s="23"/>
      <c r="IYS77" s="23"/>
      <c r="IYT77" s="23"/>
      <c r="IYU77" s="23"/>
      <c r="IYV77" s="23"/>
      <c r="IYW77" s="23"/>
      <c r="IYX77" s="23"/>
      <c r="IYY77" s="23"/>
      <c r="IYZ77" s="23"/>
      <c r="IZA77" s="23"/>
      <c r="IZB77" s="23"/>
      <c r="IZC77" s="23"/>
      <c r="IZD77" s="23"/>
      <c r="IZE77" s="23"/>
      <c r="IZF77" s="23"/>
      <c r="IZG77" s="23"/>
      <c r="IZH77" s="23"/>
      <c r="IZI77" s="23"/>
      <c r="IZJ77" s="23"/>
      <c r="IZK77" s="23"/>
      <c r="IZL77" s="23"/>
      <c r="IZM77" s="23"/>
      <c r="IZN77" s="23"/>
      <c r="IZO77" s="23"/>
      <c r="IZP77" s="23"/>
      <c r="IZQ77" s="23"/>
      <c r="IZR77" s="23"/>
      <c r="IZS77" s="23"/>
      <c r="IZT77" s="23"/>
      <c r="IZU77" s="23"/>
      <c r="IZV77" s="23"/>
      <c r="IZW77" s="23"/>
      <c r="IZX77" s="23"/>
      <c r="IZY77" s="23"/>
      <c r="IZZ77" s="23"/>
      <c r="JAA77" s="23"/>
      <c r="JAB77" s="23"/>
      <c r="JAC77" s="23"/>
      <c r="JAD77" s="23"/>
      <c r="JAE77" s="23"/>
      <c r="JAF77" s="23"/>
      <c r="JAG77" s="23"/>
      <c r="JAH77" s="23"/>
      <c r="JAI77" s="23"/>
      <c r="JAJ77" s="23"/>
      <c r="JAK77" s="23"/>
      <c r="JAL77" s="23"/>
      <c r="JAM77" s="23"/>
      <c r="JAN77" s="23"/>
      <c r="JAO77" s="23"/>
      <c r="JAP77" s="23"/>
      <c r="JAQ77" s="23"/>
      <c r="JAR77" s="23"/>
      <c r="JAS77" s="23"/>
      <c r="JAT77" s="23"/>
      <c r="JAU77" s="23"/>
      <c r="JAV77" s="23"/>
      <c r="JAW77" s="23"/>
      <c r="JAX77" s="23"/>
      <c r="JAY77" s="23"/>
      <c r="JAZ77" s="23"/>
      <c r="JBA77" s="23"/>
      <c r="JBB77" s="23"/>
      <c r="JBC77" s="23"/>
      <c r="JBD77" s="23"/>
      <c r="JBE77" s="23"/>
      <c r="JBF77" s="23"/>
      <c r="JBG77" s="23"/>
      <c r="JBH77" s="23"/>
      <c r="JBI77" s="23"/>
      <c r="JBJ77" s="23"/>
      <c r="JBK77" s="23"/>
      <c r="JBL77" s="23"/>
      <c r="JBM77" s="23"/>
      <c r="JBN77" s="23"/>
      <c r="JBO77" s="23"/>
      <c r="JBP77" s="23"/>
      <c r="JBQ77" s="23"/>
      <c r="JBR77" s="23"/>
      <c r="JBS77" s="23"/>
      <c r="JBT77" s="23"/>
      <c r="JBU77" s="23"/>
      <c r="JBV77" s="23"/>
      <c r="JBW77" s="23"/>
      <c r="JBX77" s="23"/>
      <c r="JBY77" s="23"/>
      <c r="JBZ77" s="23"/>
      <c r="JCA77" s="23"/>
      <c r="JCB77" s="23"/>
      <c r="JCC77" s="23"/>
      <c r="JCD77" s="23"/>
      <c r="JCE77" s="23"/>
      <c r="JCF77" s="23"/>
      <c r="JCG77" s="23"/>
      <c r="JCH77" s="23"/>
      <c r="JCI77" s="23"/>
      <c r="JCJ77" s="23"/>
      <c r="JCK77" s="23"/>
      <c r="JCL77" s="23"/>
      <c r="JCM77" s="23"/>
      <c r="JCN77" s="23"/>
      <c r="JCO77" s="23"/>
      <c r="JCP77" s="23"/>
      <c r="JCQ77" s="23"/>
      <c r="JCR77" s="23"/>
      <c r="JCS77" s="23"/>
      <c r="JCT77" s="23"/>
      <c r="JCU77" s="23"/>
      <c r="JCV77" s="23"/>
      <c r="JCW77" s="23"/>
      <c r="JCX77" s="23"/>
      <c r="JCY77" s="23"/>
      <c r="JCZ77" s="23"/>
      <c r="JDA77" s="23"/>
      <c r="JDB77" s="23"/>
      <c r="JDC77" s="23"/>
      <c r="JDD77" s="23"/>
      <c r="JDE77" s="23"/>
      <c r="JDF77" s="23"/>
      <c r="JDG77" s="23"/>
      <c r="JDH77" s="23"/>
      <c r="JDI77" s="23"/>
      <c r="JDJ77" s="23"/>
      <c r="JDK77" s="23"/>
      <c r="JDL77" s="23"/>
      <c r="JDM77" s="23"/>
      <c r="JDN77" s="23"/>
      <c r="JDO77" s="23"/>
      <c r="JDP77" s="23"/>
      <c r="JDQ77" s="23"/>
      <c r="JDR77" s="23"/>
      <c r="JDS77" s="23"/>
      <c r="JDT77" s="23"/>
      <c r="JDU77" s="23"/>
      <c r="JDV77" s="23"/>
      <c r="JDW77" s="23"/>
      <c r="JDX77" s="23"/>
      <c r="JDY77" s="23"/>
      <c r="JDZ77" s="23"/>
      <c r="JEA77" s="23"/>
      <c r="JEB77" s="23"/>
      <c r="JEC77" s="23"/>
      <c r="JED77" s="23"/>
      <c r="JEE77" s="23"/>
      <c r="JEF77" s="23"/>
      <c r="JEG77" s="23"/>
      <c r="JEH77" s="23"/>
      <c r="JEI77" s="23"/>
      <c r="JEJ77" s="23"/>
      <c r="JEK77" s="23"/>
      <c r="JEL77" s="23"/>
      <c r="JEM77" s="23"/>
      <c r="JEN77" s="23"/>
      <c r="JEO77" s="23"/>
      <c r="JEP77" s="23"/>
      <c r="JEQ77" s="23"/>
      <c r="JER77" s="23"/>
      <c r="JES77" s="23"/>
      <c r="JET77" s="23"/>
      <c r="JEU77" s="23"/>
      <c r="JEV77" s="23"/>
      <c r="JEW77" s="23"/>
      <c r="JEX77" s="23"/>
      <c r="JEY77" s="23"/>
      <c r="JEZ77" s="23"/>
      <c r="JFA77" s="23"/>
      <c r="JFB77" s="23"/>
      <c r="JFC77" s="23"/>
      <c r="JFD77" s="23"/>
      <c r="JFE77" s="23"/>
      <c r="JFF77" s="23"/>
      <c r="JFG77" s="23"/>
      <c r="JFH77" s="23"/>
      <c r="JFI77" s="23"/>
      <c r="JFJ77" s="23"/>
      <c r="JFK77" s="23"/>
      <c r="JFL77" s="23"/>
      <c r="JFM77" s="23"/>
      <c r="JFN77" s="23"/>
      <c r="JFO77" s="23"/>
      <c r="JFP77" s="23"/>
      <c r="JFQ77" s="23"/>
      <c r="JFR77" s="23"/>
      <c r="JFS77" s="23"/>
      <c r="JFT77" s="23"/>
      <c r="JFU77" s="23"/>
      <c r="JFV77" s="23"/>
      <c r="JFW77" s="23"/>
      <c r="JFX77" s="23"/>
      <c r="JFY77" s="23"/>
      <c r="JFZ77" s="23"/>
      <c r="JGA77" s="23"/>
      <c r="JGB77" s="23"/>
      <c r="JGC77" s="23"/>
      <c r="JGD77" s="23"/>
      <c r="JGE77" s="23"/>
      <c r="JGF77" s="23"/>
      <c r="JGG77" s="23"/>
      <c r="JGH77" s="23"/>
      <c r="JGI77" s="23"/>
      <c r="JGJ77" s="23"/>
      <c r="JGK77" s="23"/>
      <c r="JGL77" s="23"/>
      <c r="JGM77" s="23"/>
      <c r="JGN77" s="23"/>
      <c r="JGO77" s="23"/>
      <c r="JGP77" s="23"/>
      <c r="JGQ77" s="23"/>
      <c r="JGR77" s="23"/>
      <c r="JGS77" s="23"/>
      <c r="JGT77" s="23"/>
      <c r="JGU77" s="23"/>
      <c r="JGV77" s="23"/>
      <c r="JGW77" s="23"/>
      <c r="JGX77" s="23"/>
      <c r="JGY77" s="23"/>
      <c r="JGZ77" s="23"/>
      <c r="JHA77" s="23"/>
      <c r="JHB77" s="23"/>
      <c r="JHC77" s="23"/>
      <c r="JHD77" s="23"/>
      <c r="JHE77" s="23"/>
      <c r="JHF77" s="23"/>
      <c r="JHG77" s="23"/>
      <c r="JHH77" s="23"/>
      <c r="JHI77" s="23"/>
      <c r="JHJ77" s="23"/>
      <c r="JHK77" s="23"/>
      <c r="JHL77" s="23"/>
      <c r="JHM77" s="23"/>
      <c r="JHN77" s="23"/>
      <c r="JHO77" s="23"/>
      <c r="JHP77" s="23"/>
      <c r="JHQ77" s="23"/>
      <c r="JHR77" s="23"/>
      <c r="JHS77" s="23"/>
      <c r="JHT77" s="23"/>
      <c r="JHU77" s="23"/>
      <c r="JHV77" s="23"/>
      <c r="JHW77" s="23"/>
      <c r="JHX77" s="23"/>
      <c r="JHY77" s="23"/>
      <c r="JHZ77" s="23"/>
      <c r="JIA77" s="23"/>
      <c r="JIB77" s="23"/>
      <c r="JIC77" s="23"/>
      <c r="JID77" s="23"/>
      <c r="JIE77" s="23"/>
      <c r="JIF77" s="23"/>
      <c r="JIG77" s="23"/>
      <c r="JIH77" s="23"/>
      <c r="JII77" s="23"/>
      <c r="JIJ77" s="23"/>
      <c r="JIK77" s="23"/>
      <c r="JIL77" s="23"/>
      <c r="JIM77" s="23"/>
      <c r="JIN77" s="23"/>
      <c r="JIO77" s="23"/>
      <c r="JIP77" s="23"/>
      <c r="JIQ77" s="23"/>
      <c r="JIR77" s="23"/>
      <c r="JIS77" s="23"/>
      <c r="JIT77" s="23"/>
      <c r="JIU77" s="23"/>
      <c r="JIV77" s="23"/>
      <c r="JIW77" s="23"/>
      <c r="JIX77" s="23"/>
      <c r="JIY77" s="23"/>
      <c r="JIZ77" s="23"/>
      <c r="JJA77" s="23"/>
      <c r="JJB77" s="23"/>
      <c r="JJC77" s="23"/>
      <c r="JJD77" s="23"/>
      <c r="JJE77" s="23"/>
      <c r="JJF77" s="23"/>
      <c r="JJG77" s="23"/>
      <c r="JJH77" s="23"/>
      <c r="JJI77" s="23"/>
      <c r="JJJ77" s="23"/>
      <c r="JJK77" s="23"/>
      <c r="JJL77" s="23"/>
      <c r="JJM77" s="23"/>
      <c r="JJN77" s="23"/>
      <c r="JJO77" s="23"/>
      <c r="JJP77" s="23"/>
      <c r="JJQ77" s="23"/>
      <c r="JJR77" s="23"/>
      <c r="JJS77" s="23"/>
      <c r="JJT77" s="23"/>
      <c r="JJU77" s="23"/>
      <c r="JJV77" s="23"/>
      <c r="JJW77" s="23"/>
      <c r="JJX77" s="23"/>
      <c r="JJY77" s="23"/>
      <c r="JJZ77" s="23"/>
      <c r="JKA77" s="23"/>
      <c r="JKB77" s="23"/>
      <c r="JKC77" s="23"/>
      <c r="JKD77" s="23"/>
      <c r="JKE77" s="23"/>
      <c r="JKF77" s="23"/>
      <c r="JKG77" s="23"/>
      <c r="JKH77" s="23"/>
      <c r="JKI77" s="23"/>
      <c r="JKJ77" s="23"/>
      <c r="JKK77" s="23"/>
      <c r="JKL77" s="23"/>
      <c r="JKM77" s="23"/>
      <c r="JKN77" s="23"/>
      <c r="JKO77" s="23"/>
      <c r="JKP77" s="23"/>
      <c r="JKQ77" s="23"/>
      <c r="JKR77" s="23"/>
      <c r="JKS77" s="23"/>
      <c r="JKT77" s="23"/>
      <c r="JKU77" s="23"/>
      <c r="JKV77" s="23"/>
      <c r="JKW77" s="23"/>
      <c r="JKX77" s="23"/>
      <c r="JKY77" s="23"/>
      <c r="JKZ77" s="23"/>
      <c r="JLA77" s="23"/>
      <c r="JLB77" s="23"/>
      <c r="JLC77" s="23"/>
      <c r="JLD77" s="23"/>
      <c r="JLE77" s="23"/>
      <c r="JLF77" s="23"/>
      <c r="JLG77" s="23"/>
      <c r="JLH77" s="23"/>
      <c r="JLI77" s="23"/>
      <c r="JLJ77" s="23"/>
      <c r="JLK77" s="23"/>
      <c r="JLL77" s="23"/>
      <c r="JLM77" s="23"/>
      <c r="JLN77" s="23"/>
      <c r="JLO77" s="23"/>
      <c r="JLP77" s="23"/>
      <c r="JLQ77" s="23"/>
      <c r="JLR77" s="23"/>
      <c r="JLS77" s="23"/>
      <c r="JLT77" s="23"/>
      <c r="JLU77" s="23"/>
      <c r="JLV77" s="23"/>
      <c r="JLW77" s="23"/>
      <c r="JLX77" s="23"/>
      <c r="JLY77" s="23"/>
      <c r="JLZ77" s="23"/>
      <c r="JMA77" s="23"/>
      <c r="JMB77" s="23"/>
      <c r="JMC77" s="23"/>
      <c r="JMD77" s="23"/>
      <c r="JME77" s="23"/>
      <c r="JMF77" s="23"/>
      <c r="JMG77" s="23"/>
      <c r="JMH77" s="23"/>
      <c r="JMI77" s="23"/>
      <c r="JMJ77" s="23"/>
      <c r="JMK77" s="23"/>
      <c r="JML77" s="23"/>
      <c r="JMM77" s="23"/>
      <c r="JMN77" s="23"/>
      <c r="JMO77" s="23"/>
      <c r="JMP77" s="23"/>
      <c r="JMQ77" s="23"/>
      <c r="JMR77" s="23"/>
      <c r="JMS77" s="23"/>
      <c r="JMT77" s="23"/>
      <c r="JMU77" s="23"/>
      <c r="JMV77" s="23"/>
      <c r="JMW77" s="23"/>
      <c r="JMX77" s="23"/>
      <c r="JMY77" s="23"/>
      <c r="JMZ77" s="23"/>
      <c r="JNA77" s="23"/>
      <c r="JNB77" s="23"/>
      <c r="JNC77" s="23"/>
      <c r="JND77" s="23"/>
      <c r="JNE77" s="23"/>
      <c r="JNF77" s="23"/>
      <c r="JNG77" s="23"/>
      <c r="JNH77" s="23"/>
      <c r="JNI77" s="23"/>
      <c r="JNJ77" s="23"/>
      <c r="JNK77" s="23"/>
      <c r="JNL77" s="23"/>
      <c r="JNM77" s="23"/>
      <c r="JNN77" s="23"/>
      <c r="JNO77" s="23"/>
      <c r="JNP77" s="23"/>
      <c r="JNQ77" s="23"/>
      <c r="JNR77" s="23"/>
      <c r="JNS77" s="23"/>
      <c r="JNT77" s="23"/>
      <c r="JNU77" s="23"/>
      <c r="JNV77" s="23"/>
      <c r="JNW77" s="23"/>
      <c r="JNX77" s="23"/>
      <c r="JNY77" s="23"/>
      <c r="JNZ77" s="23"/>
      <c r="JOA77" s="23"/>
      <c r="JOB77" s="23"/>
      <c r="JOC77" s="23"/>
      <c r="JOD77" s="23"/>
      <c r="JOE77" s="23"/>
      <c r="JOF77" s="23"/>
      <c r="JOG77" s="23"/>
      <c r="JOH77" s="23"/>
      <c r="JOI77" s="23"/>
      <c r="JOJ77" s="23"/>
      <c r="JOK77" s="23"/>
      <c r="JOL77" s="23"/>
      <c r="JOM77" s="23"/>
      <c r="JON77" s="23"/>
      <c r="JOO77" s="23"/>
      <c r="JOP77" s="23"/>
      <c r="JOQ77" s="23"/>
      <c r="JOR77" s="23"/>
      <c r="JOS77" s="23"/>
      <c r="JOT77" s="23"/>
      <c r="JOU77" s="23"/>
      <c r="JOV77" s="23"/>
      <c r="JOW77" s="23"/>
      <c r="JOX77" s="23"/>
      <c r="JOY77" s="23"/>
      <c r="JOZ77" s="23"/>
      <c r="JPA77" s="23"/>
      <c r="JPB77" s="23"/>
      <c r="JPC77" s="23"/>
      <c r="JPD77" s="23"/>
      <c r="JPE77" s="23"/>
      <c r="JPF77" s="23"/>
      <c r="JPG77" s="23"/>
      <c r="JPH77" s="23"/>
      <c r="JPI77" s="23"/>
      <c r="JPJ77" s="23"/>
      <c r="JPK77" s="23"/>
      <c r="JPL77" s="23"/>
      <c r="JPM77" s="23"/>
      <c r="JPN77" s="23"/>
      <c r="JPO77" s="23"/>
      <c r="JPP77" s="23"/>
      <c r="JPQ77" s="23"/>
      <c r="JPR77" s="23"/>
      <c r="JPS77" s="23"/>
      <c r="JPT77" s="23"/>
      <c r="JPU77" s="23"/>
      <c r="JPV77" s="23"/>
      <c r="JPW77" s="23"/>
      <c r="JPX77" s="23"/>
      <c r="JPY77" s="23"/>
      <c r="JPZ77" s="23"/>
      <c r="JQA77" s="23"/>
      <c r="JQB77" s="23"/>
      <c r="JQC77" s="23"/>
      <c r="JQD77" s="23"/>
      <c r="JQE77" s="23"/>
      <c r="JQF77" s="23"/>
      <c r="JQG77" s="23"/>
      <c r="JQH77" s="23"/>
      <c r="JQI77" s="23"/>
      <c r="JQJ77" s="23"/>
      <c r="JQK77" s="23"/>
      <c r="JQL77" s="23"/>
      <c r="JQM77" s="23"/>
      <c r="JQN77" s="23"/>
      <c r="JQO77" s="23"/>
      <c r="JQP77" s="23"/>
      <c r="JQQ77" s="23"/>
      <c r="JQR77" s="23"/>
      <c r="JQS77" s="23"/>
      <c r="JQT77" s="23"/>
      <c r="JQU77" s="23"/>
      <c r="JQV77" s="23"/>
      <c r="JQW77" s="23"/>
      <c r="JQX77" s="23"/>
      <c r="JQY77" s="23"/>
      <c r="JQZ77" s="23"/>
      <c r="JRA77" s="23"/>
      <c r="JRB77" s="23"/>
      <c r="JRC77" s="23"/>
      <c r="JRD77" s="23"/>
      <c r="JRE77" s="23"/>
      <c r="JRF77" s="23"/>
      <c r="JRG77" s="23"/>
      <c r="JRH77" s="23"/>
      <c r="JRI77" s="23"/>
      <c r="JRJ77" s="23"/>
      <c r="JRK77" s="23"/>
      <c r="JRL77" s="23"/>
      <c r="JRM77" s="23"/>
      <c r="JRN77" s="23"/>
      <c r="JRO77" s="23"/>
      <c r="JRP77" s="23"/>
      <c r="JRQ77" s="23"/>
      <c r="JRR77" s="23"/>
      <c r="JRS77" s="23"/>
      <c r="JRT77" s="23"/>
      <c r="JRU77" s="23"/>
      <c r="JRV77" s="23"/>
      <c r="JRW77" s="23"/>
      <c r="JRX77" s="23"/>
      <c r="JRY77" s="23"/>
      <c r="JRZ77" s="23"/>
      <c r="JSA77" s="23"/>
      <c r="JSB77" s="23"/>
      <c r="JSC77" s="23"/>
      <c r="JSD77" s="23"/>
      <c r="JSE77" s="23"/>
      <c r="JSF77" s="23"/>
      <c r="JSG77" s="23"/>
      <c r="JSH77" s="23"/>
      <c r="JSI77" s="23"/>
      <c r="JSJ77" s="23"/>
      <c r="JSK77" s="23"/>
      <c r="JSL77" s="23"/>
      <c r="JSM77" s="23"/>
      <c r="JSN77" s="23"/>
      <c r="JSO77" s="23"/>
      <c r="JSP77" s="23"/>
      <c r="JSQ77" s="23"/>
      <c r="JSR77" s="23"/>
      <c r="JSS77" s="23"/>
      <c r="JST77" s="23"/>
      <c r="JSU77" s="23"/>
      <c r="JSV77" s="23"/>
      <c r="JSW77" s="23"/>
      <c r="JSX77" s="23"/>
      <c r="JSY77" s="23"/>
      <c r="JSZ77" s="23"/>
      <c r="JTA77" s="23"/>
      <c r="JTB77" s="23"/>
      <c r="JTC77" s="23"/>
      <c r="JTD77" s="23"/>
      <c r="JTE77" s="23"/>
      <c r="JTF77" s="23"/>
      <c r="JTG77" s="23"/>
      <c r="JTH77" s="23"/>
      <c r="JTI77" s="23"/>
      <c r="JTJ77" s="23"/>
      <c r="JTK77" s="23"/>
      <c r="JTL77" s="23"/>
      <c r="JTM77" s="23"/>
      <c r="JTN77" s="23"/>
      <c r="JTO77" s="23"/>
      <c r="JTP77" s="23"/>
      <c r="JTQ77" s="23"/>
      <c r="JTR77" s="23"/>
      <c r="JTS77" s="23"/>
      <c r="JTT77" s="23"/>
      <c r="JTU77" s="23"/>
      <c r="JTV77" s="23"/>
      <c r="JTW77" s="23"/>
      <c r="JTX77" s="23"/>
      <c r="JTY77" s="23"/>
      <c r="JTZ77" s="23"/>
      <c r="JUA77" s="23"/>
      <c r="JUB77" s="23"/>
      <c r="JUC77" s="23"/>
      <c r="JUD77" s="23"/>
      <c r="JUE77" s="23"/>
      <c r="JUF77" s="23"/>
      <c r="JUG77" s="23"/>
      <c r="JUH77" s="23"/>
      <c r="JUI77" s="23"/>
      <c r="JUJ77" s="23"/>
      <c r="JUK77" s="23"/>
      <c r="JUL77" s="23"/>
      <c r="JUM77" s="23"/>
      <c r="JUN77" s="23"/>
      <c r="JUO77" s="23"/>
      <c r="JUP77" s="23"/>
      <c r="JUQ77" s="23"/>
      <c r="JUR77" s="23"/>
      <c r="JUS77" s="23"/>
      <c r="JUT77" s="23"/>
      <c r="JUU77" s="23"/>
      <c r="JUV77" s="23"/>
      <c r="JUW77" s="23"/>
      <c r="JUX77" s="23"/>
      <c r="JUY77" s="23"/>
      <c r="JUZ77" s="23"/>
      <c r="JVA77" s="23"/>
      <c r="JVB77" s="23"/>
      <c r="JVC77" s="23"/>
      <c r="JVD77" s="23"/>
      <c r="JVE77" s="23"/>
      <c r="JVF77" s="23"/>
      <c r="JVG77" s="23"/>
      <c r="JVH77" s="23"/>
      <c r="JVI77" s="23"/>
      <c r="JVJ77" s="23"/>
      <c r="JVK77" s="23"/>
      <c r="JVL77" s="23"/>
      <c r="JVM77" s="23"/>
      <c r="JVN77" s="23"/>
      <c r="JVO77" s="23"/>
      <c r="JVP77" s="23"/>
      <c r="JVQ77" s="23"/>
      <c r="JVR77" s="23"/>
      <c r="JVS77" s="23"/>
      <c r="JVT77" s="23"/>
      <c r="JVU77" s="23"/>
      <c r="JVV77" s="23"/>
      <c r="JVW77" s="23"/>
      <c r="JVX77" s="23"/>
      <c r="JVY77" s="23"/>
      <c r="JVZ77" s="23"/>
      <c r="JWA77" s="23"/>
      <c r="JWB77" s="23"/>
      <c r="JWC77" s="23"/>
      <c r="JWD77" s="23"/>
      <c r="JWE77" s="23"/>
      <c r="JWF77" s="23"/>
      <c r="JWG77" s="23"/>
      <c r="JWH77" s="23"/>
      <c r="JWI77" s="23"/>
      <c r="JWJ77" s="23"/>
      <c r="JWK77" s="23"/>
      <c r="JWL77" s="23"/>
      <c r="JWM77" s="23"/>
      <c r="JWN77" s="23"/>
      <c r="JWO77" s="23"/>
      <c r="JWP77" s="23"/>
      <c r="JWQ77" s="23"/>
      <c r="JWR77" s="23"/>
      <c r="JWS77" s="23"/>
      <c r="JWT77" s="23"/>
      <c r="JWU77" s="23"/>
      <c r="JWV77" s="23"/>
      <c r="JWW77" s="23"/>
      <c r="JWX77" s="23"/>
      <c r="JWY77" s="23"/>
      <c r="JWZ77" s="23"/>
      <c r="JXA77" s="23"/>
      <c r="JXB77" s="23"/>
      <c r="JXC77" s="23"/>
      <c r="JXD77" s="23"/>
      <c r="JXE77" s="23"/>
      <c r="JXF77" s="23"/>
      <c r="JXG77" s="23"/>
      <c r="JXH77" s="23"/>
      <c r="JXI77" s="23"/>
      <c r="JXJ77" s="23"/>
      <c r="JXK77" s="23"/>
      <c r="JXL77" s="23"/>
      <c r="JXM77" s="23"/>
      <c r="JXN77" s="23"/>
      <c r="JXO77" s="23"/>
      <c r="JXP77" s="23"/>
      <c r="JXQ77" s="23"/>
      <c r="JXR77" s="23"/>
      <c r="JXS77" s="23"/>
      <c r="JXT77" s="23"/>
      <c r="JXU77" s="23"/>
      <c r="JXV77" s="23"/>
      <c r="JXW77" s="23"/>
      <c r="JXX77" s="23"/>
      <c r="JXY77" s="23"/>
      <c r="JXZ77" s="23"/>
      <c r="JYA77" s="23"/>
      <c r="JYB77" s="23"/>
      <c r="JYC77" s="23"/>
      <c r="JYD77" s="23"/>
      <c r="JYE77" s="23"/>
      <c r="JYF77" s="23"/>
      <c r="JYG77" s="23"/>
      <c r="JYH77" s="23"/>
      <c r="JYI77" s="23"/>
      <c r="JYJ77" s="23"/>
      <c r="JYK77" s="23"/>
      <c r="JYL77" s="23"/>
      <c r="JYM77" s="23"/>
      <c r="JYN77" s="23"/>
      <c r="JYO77" s="23"/>
      <c r="JYP77" s="23"/>
      <c r="JYQ77" s="23"/>
      <c r="JYR77" s="23"/>
      <c r="JYS77" s="23"/>
      <c r="JYT77" s="23"/>
      <c r="JYU77" s="23"/>
      <c r="JYV77" s="23"/>
      <c r="JYW77" s="23"/>
      <c r="JYX77" s="23"/>
      <c r="JYY77" s="23"/>
      <c r="JYZ77" s="23"/>
      <c r="JZA77" s="23"/>
      <c r="JZB77" s="23"/>
      <c r="JZC77" s="23"/>
      <c r="JZD77" s="23"/>
      <c r="JZE77" s="23"/>
      <c r="JZF77" s="23"/>
      <c r="JZG77" s="23"/>
      <c r="JZH77" s="23"/>
      <c r="JZI77" s="23"/>
      <c r="JZJ77" s="23"/>
      <c r="JZK77" s="23"/>
      <c r="JZL77" s="23"/>
      <c r="JZM77" s="23"/>
      <c r="JZN77" s="23"/>
      <c r="JZO77" s="23"/>
      <c r="JZP77" s="23"/>
      <c r="JZQ77" s="23"/>
      <c r="JZR77" s="23"/>
      <c r="JZS77" s="23"/>
      <c r="JZT77" s="23"/>
      <c r="JZU77" s="23"/>
      <c r="JZV77" s="23"/>
      <c r="JZW77" s="23"/>
      <c r="JZX77" s="23"/>
      <c r="JZY77" s="23"/>
      <c r="JZZ77" s="23"/>
      <c r="KAA77" s="23"/>
      <c r="KAB77" s="23"/>
      <c r="KAC77" s="23"/>
      <c r="KAD77" s="23"/>
      <c r="KAE77" s="23"/>
      <c r="KAF77" s="23"/>
      <c r="KAG77" s="23"/>
      <c r="KAH77" s="23"/>
      <c r="KAI77" s="23"/>
      <c r="KAJ77" s="23"/>
      <c r="KAK77" s="23"/>
      <c r="KAL77" s="23"/>
      <c r="KAM77" s="23"/>
      <c r="KAN77" s="23"/>
      <c r="KAO77" s="23"/>
      <c r="KAP77" s="23"/>
      <c r="KAQ77" s="23"/>
      <c r="KAR77" s="23"/>
      <c r="KAS77" s="23"/>
      <c r="KAT77" s="23"/>
      <c r="KAU77" s="23"/>
      <c r="KAV77" s="23"/>
      <c r="KAW77" s="23"/>
      <c r="KAX77" s="23"/>
      <c r="KAY77" s="23"/>
      <c r="KAZ77" s="23"/>
      <c r="KBA77" s="23"/>
      <c r="KBB77" s="23"/>
      <c r="KBC77" s="23"/>
      <c r="KBD77" s="23"/>
      <c r="KBE77" s="23"/>
      <c r="KBF77" s="23"/>
      <c r="KBG77" s="23"/>
      <c r="KBH77" s="23"/>
      <c r="KBI77" s="23"/>
      <c r="KBJ77" s="23"/>
      <c r="KBK77" s="23"/>
      <c r="KBL77" s="23"/>
      <c r="KBM77" s="23"/>
      <c r="KBN77" s="23"/>
      <c r="KBO77" s="23"/>
      <c r="KBP77" s="23"/>
      <c r="KBQ77" s="23"/>
      <c r="KBR77" s="23"/>
      <c r="KBS77" s="23"/>
      <c r="KBT77" s="23"/>
      <c r="KBU77" s="23"/>
      <c r="KBV77" s="23"/>
      <c r="KBW77" s="23"/>
      <c r="KBX77" s="23"/>
      <c r="KBY77" s="23"/>
      <c r="KBZ77" s="23"/>
      <c r="KCA77" s="23"/>
      <c r="KCB77" s="23"/>
      <c r="KCC77" s="23"/>
      <c r="KCD77" s="23"/>
      <c r="KCE77" s="23"/>
      <c r="KCF77" s="23"/>
      <c r="KCG77" s="23"/>
      <c r="KCH77" s="23"/>
      <c r="KCI77" s="23"/>
      <c r="KCJ77" s="23"/>
      <c r="KCK77" s="23"/>
      <c r="KCL77" s="23"/>
      <c r="KCM77" s="23"/>
      <c r="KCN77" s="23"/>
      <c r="KCO77" s="23"/>
      <c r="KCP77" s="23"/>
      <c r="KCQ77" s="23"/>
      <c r="KCR77" s="23"/>
      <c r="KCS77" s="23"/>
      <c r="KCT77" s="23"/>
      <c r="KCU77" s="23"/>
      <c r="KCV77" s="23"/>
      <c r="KCW77" s="23"/>
      <c r="KCX77" s="23"/>
      <c r="KCY77" s="23"/>
      <c r="KCZ77" s="23"/>
      <c r="KDA77" s="23"/>
      <c r="KDB77" s="23"/>
      <c r="KDC77" s="23"/>
      <c r="KDD77" s="23"/>
      <c r="KDE77" s="23"/>
      <c r="KDF77" s="23"/>
      <c r="KDG77" s="23"/>
      <c r="KDH77" s="23"/>
      <c r="KDI77" s="23"/>
      <c r="KDJ77" s="23"/>
      <c r="KDK77" s="23"/>
      <c r="KDL77" s="23"/>
      <c r="KDM77" s="23"/>
      <c r="KDN77" s="23"/>
      <c r="KDO77" s="23"/>
      <c r="KDP77" s="23"/>
      <c r="KDQ77" s="23"/>
      <c r="KDR77" s="23"/>
      <c r="KDS77" s="23"/>
      <c r="KDT77" s="23"/>
      <c r="KDU77" s="23"/>
      <c r="KDV77" s="23"/>
      <c r="KDW77" s="23"/>
      <c r="KDX77" s="23"/>
      <c r="KDY77" s="23"/>
      <c r="KDZ77" s="23"/>
      <c r="KEA77" s="23"/>
      <c r="KEB77" s="23"/>
      <c r="KEC77" s="23"/>
      <c r="KED77" s="23"/>
      <c r="KEE77" s="23"/>
      <c r="KEF77" s="23"/>
      <c r="KEG77" s="23"/>
      <c r="KEH77" s="23"/>
      <c r="KEI77" s="23"/>
      <c r="KEJ77" s="23"/>
      <c r="KEK77" s="23"/>
      <c r="KEL77" s="23"/>
      <c r="KEM77" s="23"/>
      <c r="KEN77" s="23"/>
      <c r="KEO77" s="23"/>
      <c r="KEP77" s="23"/>
      <c r="KEQ77" s="23"/>
      <c r="KER77" s="23"/>
      <c r="KES77" s="23"/>
      <c r="KET77" s="23"/>
      <c r="KEU77" s="23"/>
      <c r="KEV77" s="23"/>
      <c r="KEW77" s="23"/>
      <c r="KEX77" s="23"/>
      <c r="KEY77" s="23"/>
      <c r="KEZ77" s="23"/>
      <c r="KFA77" s="23"/>
      <c r="KFB77" s="23"/>
      <c r="KFC77" s="23"/>
      <c r="KFD77" s="23"/>
      <c r="KFE77" s="23"/>
      <c r="KFF77" s="23"/>
      <c r="KFG77" s="23"/>
      <c r="KFH77" s="23"/>
      <c r="KFI77" s="23"/>
      <c r="KFJ77" s="23"/>
      <c r="KFK77" s="23"/>
      <c r="KFL77" s="23"/>
      <c r="KFM77" s="23"/>
      <c r="KFN77" s="23"/>
      <c r="KFO77" s="23"/>
      <c r="KFP77" s="23"/>
      <c r="KFQ77" s="23"/>
      <c r="KFR77" s="23"/>
      <c r="KFS77" s="23"/>
      <c r="KFT77" s="23"/>
      <c r="KFU77" s="23"/>
      <c r="KFV77" s="23"/>
      <c r="KFW77" s="23"/>
      <c r="KFX77" s="23"/>
      <c r="KFY77" s="23"/>
      <c r="KFZ77" s="23"/>
      <c r="KGA77" s="23"/>
      <c r="KGB77" s="23"/>
      <c r="KGC77" s="23"/>
      <c r="KGD77" s="23"/>
      <c r="KGE77" s="23"/>
      <c r="KGF77" s="23"/>
      <c r="KGG77" s="23"/>
      <c r="KGH77" s="23"/>
      <c r="KGI77" s="23"/>
      <c r="KGJ77" s="23"/>
      <c r="KGK77" s="23"/>
      <c r="KGL77" s="23"/>
      <c r="KGM77" s="23"/>
      <c r="KGN77" s="23"/>
      <c r="KGO77" s="23"/>
      <c r="KGP77" s="23"/>
      <c r="KGQ77" s="23"/>
      <c r="KGR77" s="23"/>
      <c r="KGS77" s="23"/>
      <c r="KGT77" s="23"/>
      <c r="KGU77" s="23"/>
      <c r="KGV77" s="23"/>
      <c r="KGW77" s="23"/>
      <c r="KGX77" s="23"/>
      <c r="KGY77" s="23"/>
      <c r="KGZ77" s="23"/>
      <c r="KHA77" s="23"/>
      <c r="KHB77" s="23"/>
      <c r="KHC77" s="23"/>
      <c r="KHD77" s="23"/>
      <c r="KHE77" s="23"/>
      <c r="KHF77" s="23"/>
      <c r="KHG77" s="23"/>
      <c r="KHH77" s="23"/>
      <c r="KHI77" s="23"/>
      <c r="KHJ77" s="23"/>
      <c r="KHK77" s="23"/>
      <c r="KHL77" s="23"/>
      <c r="KHM77" s="23"/>
      <c r="KHN77" s="23"/>
      <c r="KHO77" s="23"/>
      <c r="KHP77" s="23"/>
      <c r="KHQ77" s="23"/>
      <c r="KHR77" s="23"/>
      <c r="KHS77" s="23"/>
      <c r="KHT77" s="23"/>
      <c r="KHU77" s="23"/>
      <c r="KHV77" s="23"/>
      <c r="KHW77" s="23"/>
      <c r="KHX77" s="23"/>
      <c r="KHY77" s="23"/>
      <c r="KHZ77" s="23"/>
      <c r="KIA77" s="23"/>
      <c r="KIB77" s="23"/>
      <c r="KIC77" s="23"/>
      <c r="KID77" s="23"/>
      <c r="KIE77" s="23"/>
      <c r="KIF77" s="23"/>
      <c r="KIG77" s="23"/>
      <c r="KIH77" s="23"/>
      <c r="KII77" s="23"/>
      <c r="KIJ77" s="23"/>
      <c r="KIK77" s="23"/>
      <c r="KIL77" s="23"/>
      <c r="KIM77" s="23"/>
      <c r="KIN77" s="23"/>
      <c r="KIO77" s="23"/>
      <c r="KIP77" s="23"/>
      <c r="KIQ77" s="23"/>
      <c r="KIR77" s="23"/>
      <c r="KIS77" s="23"/>
      <c r="KIT77" s="23"/>
      <c r="KIU77" s="23"/>
      <c r="KIV77" s="23"/>
      <c r="KIW77" s="23"/>
      <c r="KIX77" s="23"/>
      <c r="KIY77" s="23"/>
      <c r="KIZ77" s="23"/>
      <c r="KJA77" s="23"/>
      <c r="KJB77" s="23"/>
      <c r="KJC77" s="23"/>
      <c r="KJD77" s="23"/>
      <c r="KJE77" s="23"/>
      <c r="KJF77" s="23"/>
      <c r="KJG77" s="23"/>
      <c r="KJH77" s="23"/>
      <c r="KJI77" s="23"/>
      <c r="KJJ77" s="23"/>
      <c r="KJK77" s="23"/>
      <c r="KJL77" s="23"/>
      <c r="KJM77" s="23"/>
      <c r="KJN77" s="23"/>
      <c r="KJO77" s="23"/>
      <c r="KJP77" s="23"/>
      <c r="KJQ77" s="23"/>
      <c r="KJR77" s="23"/>
      <c r="KJS77" s="23"/>
      <c r="KJT77" s="23"/>
      <c r="KJU77" s="23"/>
      <c r="KJV77" s="23"/>
      <c r="KJW77" s="23"/>
      <c r="KJX77" s="23"/>
      <c r="KJY77" s="23"/>
      <c r="KJZ77" s="23"/>
      <c r="KKA77" s="23"/>
      <c r="KKB77" s="23"/>
      <c r="KKC77" s="23"/>
      <c r="KKD77" s="23"/>
      <c r="KKE77" s="23"/>
      <c r="KKF77" s="23"/>
      <c r="KKG77" s="23"/>
      <c r="KKH77" s="23"/>
      <c r="KKI77" s="23"/>
      <c r="KKJ77" s="23"/>
      <c r="KKK77" s="23"/>
      <c r="KKL77" s="23"/>
      <c r="KKM77" s="23"/>
      <c r="KKN77" s="23"/>
      <c r="KKO77" s="23"/>
      <c r="KKP77" s="23"/>
      <c r="KKQ77" s="23"/>
      <c r="KKR77" s="23"/>
      <c r="KKS77" s="23"/>
      <c r="KKT77" s="23"/>
      <c r="KKU77" s="23"/>
      <c r="KKV77" s="23"/>
      <c r="KKW77" s="23"/>
      <c r="KKX77" s="23"/>
      <c r="KKY77" s="23"/>
      <c r="KKZ77" s="23"/>
      <c r="KLA77" s="23"/>
      <c r="KLB77" s="23"/>
      <c r="KLC77" s="23"/>
      <c r="KLD77" s="23"/>
      <c r="KLE77" s="23"/>
      <c r="KLF77" s="23"/>
      <c r="KLG77" s="23"/>
      <c r="KLH77" s="23"/>
      <c r="KLI77" s="23"/>
      <c r="KLJ77" s="23"/>
      <c r="KLK77" s="23"/>
      <c r="KLL77" s="23"/>
      <c r="KLM77" s="23"/>
      <c r="KLN77" s="23"/>
      <c r="KLO77" s="23"/>
      <c r="KLP77" s="23"/>
      <c r="KLQ77" s="23"/>
      <c r="KLR77" s="23"/>
      <c r="KLS77" s="23"/>
      <c r="KLT77" s="23"/>
      <c r="KLU77" s="23"/>
      <c r="KLV77" s="23"/>
      <c r="KLW77" s="23"/>
      <c r="KLX77" s="23"/>
      <c r="KLY77" s="23"/>
      <c r="KLZ77" s="23"/>
      <c r="KMA77" s="23"/>
      <c r="KMB77" s="23"/>
      <c r="KMC77" s="23"/>
      <c r="KMD77" s="23"/>
      <c r="KME77" s="23"/>
      <c r="KMF77" s="23"/>
      <c r="KMG77" s="23"/>
      <c r="KMH77" s="23"/>
      <c r="KMI77" s="23"/>
      <c r="KMJ77" s="23"/>
      <c r="KMK77" s="23"/>
      <c r="KML77" s="23"/>
      <c r="KMM77" s="23"/>
      <c r="KMN77" s="23"/>
      <c r="KMO77" s="23"/>
      <c r="KMP77" s="23"/>
      <c r="KMQ77" s="23"/>
      <c r="KMR77" s="23"/>
      <c r="KMS77" s="23"/>
      <c r="KMT77" s="23"/>
      <c r="KMU77" s="23"/>
      <c r="KMV77" s="23"/>
      <c r="KMW77" s="23"/>
      <c r="KMX77" s="23"/>
      <c r="KMY77" s="23"/>
      <c r="KMZ77" s="23"/>
      <c r="KNA77" s="23"/>
      <c r="KNB77" s="23"/>
      <c r="KNC77" s="23"/>
      <c r="KND77" s="23"/>
      <c r="KNE77" s="23"/>
      <c r="KNF77" s="23"/>
      <c r="KNG77" s="23"/>
      <c r="KNH77" s="23"/>
      <c r="KNI77" s="23"/>
      <c r="KNJ77" s="23"/>
      <c r="KNK77" s="23"/>
      <c r="KNL77" s="23"/>
      <c r="KNM77" s="23"/>
      <c r="KNN77" s="23"/>
      <c r="KNO77" s="23"/>
      <c r="KNP77" s="23"/>
      <c r="KNQ77" s="23"/>
      <c r="KNR77" s="23"/>
      <c r="KNS77" s="23"/>
      <c r="KNT77" s="23"/>
      <c r="KNU77" s="23"/>
      <c r="KNV77" s="23"/>
      <c r="KNW77" s="23"/>
      <c r="KNX77" s="23"/>
      <c r="KNY77" s="23"/>
      <c r="KNZ77" s="23"/>
      <c r="KOA77" s="23"/>
      <c r="KOB77" s="23"/>
      <c r="KOC77" s="23"/>
      <c r="KOD77" s="23"/>
      <c r="KOE77" s="23"/>
      <c r="KOF77" s="23"/>
      <c r="KOG77" s="23"/>
      <c r="KOH77" s="23"/>
      <c r="KOI77" s="23"/>
      <c r="KOJ77" s="23"/>
      <c r="KOK77" s="23"/>
      <c r="KOL77" s="23"/>
      <c r="KOM77" s="23"/>
      <c r="KON77" s="23"/>
      <c r="KOO77" s="23"/>
      <c r="KOP77" s="23"/>
      <c r="KOQ77" s="23"/>
      <c r="KOR77" s="23"/>
      <c r="KOS77" s="23"/>
      <c r="KOT77" s="23"/>
      <c r="KOU77" s="23"/>
      <c r="KOV77" s="23"/>
      <c r="KOW77" s="23"/>
      <c r="KOX77" s="23"/>
      <c r="KOY77" s="23"/>
      <c r="KOZ77" s="23"/>
      <c r="KPA77" s="23"/>
      <c r="KPB77" s="23"/>
      <c r="KPC77" s="23"/>
      <c r="KPD77" s="23"/>
      <c r="KPE77" s="23"/>
      <c r="KPF77" s="23"/>
      <c r="KPG77" s="23"/>
      <c r="KPH77" s="23"/>
      <c r="KPI77" s="23"/>
      <c r="KPJ77" s="23"/>
      <c r="KPK77" s="23"/>
      <c r="KPL77" s="23"/>
      <c r="KPM77" s="23"/>
      <c r="KPN77" s="23"/>
      <c r="KPO77" s="23"/>
      <c r="KPP77" s="23"/>
      <c r="KPQ77" s="23"/>
      <c r="KPR77" s="23"/>
      <c r="KPS77" s="23"/>
      <c r="KPT77" s="23"/>
      <c r="KPU77" s="23"/>
      <c r="KPV77" s="23"/>
      <c r="KPW77" s="23"/>
      <c r="KPX77" s="23"/>
      <c r="KPY77" s="23"/>
      <c r="KPZ77" s="23"/>
      <c r="KQA77" s="23"/>
      <c r="KQB77" s="23"/>
      <c r="KQC77" s="23"/>
      <c r="KQD77" s="23"/>
      <c r="KQE77" s="23"/>
      <c r="KQF77" s="23"/>
      <c r="KQG77" s="23"/>
      <c r="KQH77" s="23"/>
      <c r="KQI77" s="23"/>
      <c r="KQJ77" s="23"/>
      <c r="KQK77" s="23"/>
      <c r="KQL77" s="23"/>
      <c r="KQM77" s="23"/>
      <c r="KQN77" s="23"/>
      <c r="KQO77" s="23"/>
      <c r="KQP77" s="23"/>
      <c r="KQQ77" s="23"/>
      <c r="KQR77" s="23"/>
      <c r="KQS77" s="23"/>
      <c r="KQT77" s="23"/>
      <c r="KQU77" s="23"/>
      <c r="KQV77" s="23"/>
      <c r="KQW77" s="23"/>
      <c r="KQX77" s="23"/>
      <c r="KQY77" s="23"/>
      <c r="KQZ77" s="23"/>
      <c r="KRA77" s="23"/>
      <c r="KRB77" s="23"/>
      <c r="KRC77" s="23"/>
      <c r="KRD77" s="23"/>
      <c r="KRE77" s="23"/>
      <c r="KRF77" s="23"/>
      <c r="KRG77" s="23"/>
      <c r="KRH77" s="23"/>
      <c r="KRI77" s="23"/>
      <c r="KRJ77" s="23"/>
      <c r="KRK77" s="23"/>
      <c r="KRL77" s="23"/>
      <c r="KRM77" s="23"/>
      <c r="KRN77" s="23"/>
      <c r="KRO77" s="23"/>
      <c r="KRP77" s="23"/>
      <c r="KRQ77" s="23"/>
      <c r="KRR77" s="23"/>
      <c r="KRS77" s="23"/>
      <c r="KRT77" s="23"/>
      <c r="KRU77" s="23"/>
      <c r="KRV77" s="23"/>
      <c r="KRW77" s="23"/>
      <c r="KRX77" s="23"/>
      <c r="KRY77" s="23"/>
      <c r="KRZ77" s="23"/>
      <c r="KSA77" s="23"/>
      <c r="KSB77" s="23"/>
      <c r="KSC77" s="23"/>
      <c r="KSD77" s="23"/>
      <c r="KSE77" s="23"/>
      <c r="KSF77" s="23"/>
      <c r="KSG77" s="23"/>
      <c r="KSH77" s="23"/>
      <c r="KSI77" s="23"/>
      <c r="KSJ77" s="23"/>
      <c r="KSK77" s="23"/>
      <c r="KSL77" s="23"/>
      <c r="KSM77" s="23"/>
      <c r="KSN77" s="23"/>
      <c r="KSO77" s="23"/>
      <c r="KSP77" s="23"/>
      <c r="KSQ77" s="23"/>
      <c r="KSR77" s="23"/>
      <c r="KSS77" s="23"/>
      <c r="KST77" s="23"/>
      <c r="KSU77" s="23"/>
      <c r="KSV77" s="23"/>
      <c r="KSW77" s="23"/>
      <c r="KSX77" s="23"/>
      <c r="KSY77" s="23"/>
      <c r="KSZ77" s="23"/>
      <c r="KTA77" s="23"/>
      <c r="KTB77" s="23"/>
      <c r="KTC77" s="23"/>
      <c r="KTD77" s="23"/>
      <c r="KTE77" s="23"/>
      <c r="KTF77" s="23"/>
      <c r="KTG77" s="23"/>
      <c r="KTH77" s="23"/>
      <c r="KTI77" s="23"/>
      <c r="KTJ77" s="23"/>
      <c r="KTK77" s="23"/>
      <c r="KTL77" s="23"/>
      <c r="KTM77" s="23"/>
      <c r="KTN77" s="23"/>
      <c r="KTO77" s="23"/>
      <c r="KTP77" s="23"/>
      <c r="KTQ77" s="23"/>
      <c r="KTR77" s="23"/>
      <c r="KTS77" s="23"/>
      <c r="KTT77" s="23"/>
      <c r="KTU77" s="23"/>
      <c r="KTV77" s="23"/>
      <c r="KTW77" s="23"/>
      <c r="KTX77" s="23"/>
      <c r="KTY77" s="23"/>
      <c r="KTZ77" s="23"/>
      <c r="KUA77" s="23"/>
      <c r="KUB77" s="23"/>
      <c r="KUC77" s="23"/>
      <c r="KUD77" s="23"/>
      <c r="KUE77" s="23"/>
      <c r="KUF77" s="23"/>
      <c r="KUG77" s="23"/>
      <c r="KUH77" s="23"/>
      <c r="KUI77" s="23"/>
      <c r="KUJ77" s="23"/>
      <c r="KUK77" s="23"/>
      <c r="KUL77" s="23"/>
      <c r="KUM77" s="23"/>
      <c r="KUN77" s="23"/>
      <c r="KUO77" s="23"/>
      <c r="KUP77" s="23"/>
      <c r="KUQ77" s="23"/>
      <c r="KUR77" s="23"/>
      <c r="KUS77" s="23"/>
      <c r="KUT77" s="23"/>
      <c r="KUU77" s="23"/>
      <c r="KUV77" s="23"/>
      <c r="KUW77" s="23"/>
      <c r="KUX77" s="23"/>
      <c r="KUY77" s="23"/>
      <c r="KUZ77" s="23"/>
      <c r="KVA77" s="23"/>
      <c r="KVB77" s="23"/>
      <c r="KVC77" s="23"/>
      <c r="KVD77" s="23"/>
      <c r="KVE77" s="23"/>
      <c r="KVF77" s="23"/>
      <c r="KVG77" s="23"/>
      <c r="KVH77" s="23"/>
      <c r="KVI77" s="23"/>
      <c r="KVJ77" s="23"/>
      <c r="KVK77" s="23"/>
      <c r="KVL77" s="23"/>
      <c r="KVM77" s="23"/>
      <c r="KVN77" s="23"/>
      <c r="KVO77" s="23"/>
      <c r="KVP77" s="23"/>
      <c r="KVQ77" s="23"/>
      <c r="KVR77" s="23"/>
      <c r="KVS77" s="23"/>
      <c r="KVT77" s="23"/>
      <c r="KVU77" s="23"/>
      <c r="KVV77" s="23"/>
      <c r="KVW77" s="23"/>
      <c r="KVX77" s="23"/>
      <c r="KVY77" s="23"/>
      <c r="KVZ77" s="23"/>
      <c r="KWA77" s="23"/>
      <c r="KWB77" s="23"/>
      <c r="KWC77" s="23"/>
      <c r="KWD77" s="23"/>
      <c r="KWE77" s="23"/>
      <c r="KWF77" s="23"/>
      <c r="KWG77" s="23"/>
      <c r="KWH77" s="23"/>
      <c r="KWI77" s="23"/>
      <c r="KWJ77" s="23"/>
      <c r="KWK77" s="23"/>
      <c r="KWL77" s="23"/>
      <c r="KWM77" s="23"/>
      <c r="KWN77" s="23"/>
      <c r="KWO77" s="23"/>
      <c r="KWP77" s="23"/>
      <c r="KWQ77" s="23"/>
      <c r="KWR77" s="23"/>
      <c r="KWS77" s="23"/>
      <c r="KWT77" s="23"/>
      <c r="KWU77" s="23"/>
      <c r="KWV77" s="23"/>
      <c r="KWW77" s="23"/>
      <c r="KWX77" s="23"/>
      <c r="KWY77" s="23"/>
      <c r="KWZ77" s="23"/>
      <c r="KXA77" s="23"/>
      <c r="KXB77" s="23"/>
      <c r="KXC77" s="23"/>
      <c r="KXD77" s="23"/>
      <c r="KXE77" s="23"/>
      <c r="KXF77" s="23"/>
      <c r="KXG77" s="23"/>
      <c r="KXH77" s="23"/>
      <c r="KXI77" s="23"/>
      <c r="KXJ77" s="23"/>
      <c r="KXK77" s="23"/>
      <c r="KXL77" s="23"/>
      <c r="KXM77" s="23"/>
      <c r="KXN77" s="23"/>
      <c r="KXO77" s="23"/>
      <c r="KXP77" s="23"/>
      <c r="KXQ77" s="23"/>
      <c r="KXR77" s="23"/>
      <c r="KXS77" s="23"/>
      <c r="KXT77" s="23"/>
      <c r="KXU77" s="23"/>
      <c r="KXV77" s="23"/>
      <c r="KXW77" s="23"/>
      <c r="KXX77" s="23"/>
      <c r="KXY77" s="23"/>
      <c r="KXZ77" s="23"/>
      <c r="KYA77" s="23"/>
      <c r="KYB77" s="23"/>
      <c r="KYC77" s="23"/>
      <c r="KYD77" s="23"/>
      <c r="KYE77" s="23"/>
      <c r="KYF77" s="23"/>
      <c r="KYG77" s="23"/>
      <c r="KYH77" s="23"/>
      <c r="KYI77" s="23"/>
      <c r="KYJ77" s="23"/>
      <c r="KYK77" s="23"/>
      <c r="KYL77" s="23"/>
      <c r="KYM77" s="23"/>
      <c r="KYN77" s="23"/>
      <c r="KYO77" s="23"/>
      <c r="KYP77" s="23"/>
      <c r="KYQ77" s="23"/>
      <c r="KYR77" s="23"/>
      <c r="KYS77" s="23"/>
      <c r="KYT77" s="23"/>
      <c r="KYU77" s="23"/>
      <c r="KYV77" s="23"/>
      <c r="KYW77" s="23"/>
      <c r="KYX77" s="23"/>
      <c r="KYY77" s="23"/>
      <c r="KYZ77" s="23"/>
      <c r="KZA77" s="23"/>
      <c r="KZB77" s="23"/>
      <c r="KZC77" s="23"/>
      <c r="KZD77" s="23"/>
      <c r="KZE77" s="23"/>
      <c r="KZF77" s="23"/>
      <c r="KZG77" s="23"/>
      <c r="KZH77" s="23"/>
      <c r="KZI77" s="23"/>
      <c r="KZJ77" s="23"/>
      <c r="KZK77" s="23"/>
      <c r="KZL77" s="23"/>
      <c r="KZM77" s="23"/>
      <c r="KZN77" s="23"/>
      <c r="KZO77" s="23"/>
      <c r="KZP77" s="23"/>
      <c r="KZQ77" s="23"/>
      <c r="KZR77" s="23"/>
      <c r="KZS77" s="23"/>
      <c r="KZT77" s="23"/>
      <c r="KZU77" s="23"/>
      <c r="KZV77" s="23"/>
      <c r="KZW77" s="23"/>
      <c r="KZX77" s="23"/>
      <c r="KZY77" s="23"/>
      <c r="KZZ77" s="23"/>
      <c r="LAA77" s="23"/>
      <c r="LAB77" s="23"/>
      <c r="LAC77" s="23"/>
      <c r="LAD77" s="23"/>
      <c r="LAE77" s="23"/>
      <c r="LAF77" s="23"/>
      <c r="LAG77" s="23"/>
      <c r="LAH77" s="23"/>
      <c r="LAI77" s="23"/>
      <c r="LAJ77" s="23"/>
      <c r="LAK77" s="23"/>
      <c r="LAL77" s="23"/>
      <c r="LAM77" s="23"/>
      <c r="LAN77" s="23"/>
      <c r="LAO77" s="23"/>
      <c r="LAP77" s="23"/>
      <c r="LAQ77" s="23"/>
      <c r="LAR77" s="23"/>
      <c r="LAS77" s="23"/>
      <c r="LAT77" s="23"/>
      <c r="LAU77" s="23"/>
      <c r="LAV77" s="23"/>
      <c r="LAW77" s="23"/>
      <c r="LAX77" s="23"/>
      <c r="LAY77" s="23"/>
      <c r="LAZ77" s="23"/>
      <c r="LBA77" s="23"/>
      <c r="LBB77" s="23"/>
      <c r="LBC77" s="23"/>
      <c r="LBD77" s="23"/>
      <c r="LBE77" s="23"/>
      <c r="LBF77" s="23"/>
      <c r="LBG77" s="23"/>
      <c r="LBH77" s="23"/>
      <c r="LBI77" s="23"/>
      <c r="LBJ77" s="23"/>
      <c r="LBK77" s="23"/>
      <c r="LBL77" s="23"/>
      <c r="LBM77" s="23"/>
      <c r="LBN77" s="23"/>
      <c r="LBO77" s="23"/>
      <c r="LBP77" s="23"/>
      <c r="LBQ77" s="23"/>
      <c r="LBR77" s="23"/>
      <c r="LBS77" s="23"/>
      <c r="LBT77" s="23"/>
      <c r="LBU77" s="23"/>
      <c r="LBV77" s="23"/>
      <c r="LBW77" s="23"/>
      <c r="LBX77" s="23"/>
      <c r="LBY77" s="23"/>
      <c r="LBZ77" s="23"/>
      <c r="LCA77" s="23"/>
      <c r="LCB77" s="23"/>
      <c r="LCC77" s="23"/>
      <c r="LCD77" s="23"/>
      <c r="LCE77" s="23"/>
      <c r="LCF77" s="23"/>
      <c r="LCG77" s="23"/>
      <c r="LCH77" s="23"/>
      <c r="LCI77" s="23"/>
      <c r="LCJ77" s="23"/>
      <c r="LCK77" s="23"/>
      <c r="LCL77" s="23"/>
      <c r="LCM77" s="23"/>
      <c r="LCN77" s="23"/>
      <c r="LCO77" s="23"/>
      <c r="LCP77" s="23"/>
      <c r="LCQ77" s="23"/>
      <c r="LCR77" s="23"/>
      <c r="LCS77" s="23"/>
      <c r="LCT77" s="23"/>
      <c r="LCU77" s="23"/>
      <c r="LCV77" s="23"/>
      <c r="LCW77" s="23"/>
      <c r="LCX77" s="23"/>
      <c r="LCY77" s="23"/>
      <c r="LCZ77" s="23"/>
      <c r="LDA77" s="23"/>
      <c r="LDB77" s="23"/>
      <c r="LDC77" s="23"/>
      <c r="LDD77" s="23"/>
      <c r="LDE77" s="23"/>
      <c r="LDF77" s="23"/>
      <c r="LDG77" s="23"/>
      <c r="LDH77" s="23"/>
      <c r="LDI77" s="23"/>
      <c r="LDJ77" s="23"/>
      <c r="LDK77" s="23"/>
      <c r="LDL77" s="23"/>
      <c r="LDM77" s="23"/>
      <c r="LDN77" s="23"/>
      <c r="LDO77" s="23"/>
      <c r="LDP77" s="23"/>
      <c r="LDQ77" s="23"/>
      <c r="LDR77" s="23"/>
      <c r="LDS77" s="23"/>
      <c r="LDT77" s="23"/>
      <c r="LDU77" s="23"/>
      <c r="LDV77" s="23"/>
      <c r="LDW77" s="23"/>
      <c r="LDX77" s="23"/>
      <c r="LDY77" s="23"/>
      <c r="LDZ77" s="23"/>
      <c r="LEA77" s="23"/>
      <c r="LEB77" s="23"/>
      <c r="LEC77" s="23"/>
      <c r="LED77" s="23"/>
      <c r="LEE77" s="23"/>
      <c r="LEF77" s="23"/>
      <c r="LEG77" s="23"/>
      <c r="LEH77" s="23"/>
      <c r="LEI77" s="23"/>
      <c r="LEJ77" s="23"/>
      <c r="LEK77" s="23"/>
      <c r="LEL77" s="23"/>
      <c r="LEM77" s="23"/>
      <c r="LEN77" s="23"/>
      <c r="LEO77" s="23"/>
      <c r="LEP77" s="23"/>
      <c r="LEQ77" s="23"/>
      <c r="LER77" s="23"/>
      <c r="LES77" s="23"/>
      <c r="LET77" s="23"/>
      <c r="LEU77" s="23"/>
      <c r="LEV77" s="23"/>
      <c r="LEW77" s="23"/>
      <c r="LEX77" s="23"/>
      <c r="LEY77" s="23"/>
      <c r="LEZ77" s="23"/>
      <c r="LFA77" s="23"/>
      <c r="LFB77" s="23"/>
      <c r="LFC77" s="23"/>
      <c r="LFD77" s="23"/>
      <c r="LFE77" s="23"/>
      <c r="LFF77" s="23"/>
      <c r="LFG77" s="23"/>
      <c r="LFH77" s="23"/>
      <c r="LFI77" s="23"/>
      <c r="LFJ77" s="23"/>
      <c r="LFK77" s="23"/>
      <c r="LFL77" s="23"/>
      <c r="LFM77" s="23"/>
      <c r="LFN77" s="23"/>
      <c r="LFO77" s="23"/>
      <c r="LFP77" s="23"/>
      <c r="LFQ77" s="23"/>
      <c r="LFR77" s="23"/>
      <c r="LFS77" s="23"/>
      <c r="LFT77" s="23"/>
      <c r="LFU77" s="23"/>
      <c r="LFV77" s="23"/>
      <c r="LFW77" s="23"/>
      <c r="LFX77" s="23"/>
      <c r="LFY77" s="23"/>
      <c r="LFZ77" s="23"/>
      <c r="LGA77" s="23"/>
      <c r="LGB77" s="23"/>
      <c r="LGC77" s="23"/>
      <c r="LGD77" s="23"/>
      <c r="LGE77" s="23"/>
      <c r="LGF77" s="23"/>
      <c r="LGG77" s="23"/>
      <c r="LGH77" s="23"/>
      <c r="LGI77" s="23"/>
      <c r="LGJ77" s="23"/>
      <c r="LGK77" s="23"/>
      <c r="LGL77" s="23"/>
      <c r="LGM77" s="23"/>
      <c r="LGN77" s="23"/>
      <c r="LGO77" s="23"/>
      <c r="LGP77" s="23"/>
      <c r="LGQ77" s="23"/>
      <c r="LGR77" s="23"/>
      <c r="LGS77" s="23"/>
      <c r="LGT77" s="23"/>
      <c r="LGU77" s="23"/>
      <c r="LGV77" s="23"/>
      <c r="LGW77" s="23"/>
      <c r="LGX77" s="23"/>
      <c r="LGY77" s="23"/>
      <c r="LGZ77" s="23"/>
      <c r="LHA77" s="23"/>
      <c r="LHB77" s="23"/>
      <c r="LHC77" s="23"/>
      <c r="LHD77" s="23"/>
      <c r="LHE77" s="23"/>
      <c r="LHF77" s="23"/>
      <c r="LHG77" s="23"/>
      <c r="LHH77" s="23"/>
      <c r="LHI77" s="23"/>
      <c r="LHJ77" s="23"/>
      <c r="LHK77" s="23"/>
      <c r="LHL77" s="23"/>
      <c r="LHM77" s="23"/>
      <c r="LHN77" s="23"/>
      <c r="LHO77" s="23"/>
      <c r="LHP77" s="23"/>
      <c r="LHQ77" s="23"/>
      <c r="LHR77" s="23"/>
      <c r="LHS77" s="23"/>
      <c r="LHT77" s="23"/>
      <c r="LHU77" s="23"/>
      <c r="LHV77" s="23"/>
      <c r="LHW77" s="23"/>
      <c r="LHX77" s="23"/>
      <c r="LHY77" s="23"/>
      <c r="LHZ77" s="23"/>
      <c r="LIA77" s="23"/>
      <c r="LIB77" s="23"/>
      <c r="LIC77" s="23"/>
      <c r="LID77" s="23"/>
      <c r="LIE77" s="23"/>
      <c r="LIF77" s="23"/>
      <c r="LIG77" s="23"/>
      <c r="LIH77" s="23"/>
      <c r="LII77" s="23"/>
      <c r="LIJ77" s="23"/>
      <c r="LIK77" s="23"/>
      <c r="LIL77" s="23"/>
      <c r="LIM77" s="23"/>
      <c r="LIN77" s="23"/>
      <c r="LIO77" s="23"/>
      <c r="LIP77" s="23"/>
      <c r="LIQ77" s="23"/>
      <c r="LIR77" s="23"/>
      <c r="LIS77" s="23"/>
      <c r="LIT77" s="23"/>
      <c r="LIU77" s="23"/>
      <c r="LIV77" s="23"/>
      <c r="LIW77" s="23"/>
      <c r="LIX77" s="23"/>
      <c r="LIY77" s="23"/>
      <c r="LIZ77" s="23"/>
      <c r="LJA77" s="23"/>
      <c r="LJB77" s="23"/>
      <c r="LJC77" s="23"/>
      <c r="LJD77" s="23"/>
      <c r="LJE77" s="23"/>
      <c r="LJF77" s="23"/>
      <c r="LJG77" s="23"/>
      <c r="LJH77" s="23"/>
      <c r="LJI77" s="23"/>
      <c r="LJJ77" s="23"/>
      <c r="LJK77" s="23"/>
      <c r="LJL77" s="23"/>
      <c r="LJM77" s="23"/>
      <c r="LJN77" s="23"/>
      <c r="LJO77" s="23"/>
      <c r="LJP77" s="23"/>
      <c r="LJQ77" s="23"/>
      <c r="LJR77" s="23"/>
      <c r="LJS77" s="23"/>
      <c r="LJT77" s="23"/>
      <c r="LJU77" s="23"/>
      <c r="LJV77" s="23"/>
      <c r="LJW77" s="23"/>
      <c r="LJX77" s="23"/>
      <c r="LJY77" s="23"/>
      <c r="LJZ77" s="23"/>
      <c r="LKA77" s="23"/>
      <c r="LKB77" s="23"/>
      <c r="LKC77" s="23"/>
      <c r="LKD77" s="23"/>
      <c r="LKE77" s="23"/>
      <c r="LKF77" s="23"/>
      <c r="LKG77" s="23"/>
      <c r="LKH77" s="23"/>
      <c r="LKI77" s="23"/>
      <c r="LKJ77" s="23"/>
      <c r="LKK77" s="23"/>
      <c r="LKL77" s="23"/>
      <c r="LKM77" s="23"/>
      <c r="LKN77" s="23"/>
      <c r="LKO77" s="23"/>
      <c r="LKP77" s="23"/>
      <c r="LKQ77" s="23"/>
      <c r="LKR77" s="23"/>
      <c r="LKS77" s="23"/>
      <c r="LKT77" s="23"/>
      <c r="LKU77" s="23"/>
      <c r="LKV77" s="23"/>
      <c r="LKW77" s="23"/>
      <c r="LKX77" s="23"/>
      <c r="LKY77" s="23"/>
      <c r="LKZ77" s="23"/>
      <c r="LLA77" s="23"/>
      <c r="LLB77" s="23"/>
      <c r="LLC77" s="23"/>
      <c r="LLD77" s="23"/>
      <c r="LLE77" s="23"/>
      <c r="LLF77" s="23"/>
      <c r="LLG77" s="23"/>
      <c r="LLH77" s="23"/>
      <c r="LLI77" s="23"/>
      <c r="LLJ77" s="23"/>
      <c r="LLK77" s="23"/>
      <c r="LLL77" s="23"/>
      <c r="LLM77" s="23"/>
      <c r="LLN77" s="23"/>
      <c r="LLO77" s="23"/>
      <c r="LLP77" s="23"/>
      <c r="LLQ77" s="23"/>
      <c r="LLR77" s="23"/>
      <c r="LLS77" s="23"/>
      <c r="LLT77" s="23"/>
      <c r="LLU77" s="23"/>
      <c r="LLV77" s="23"/>
      <c r="LLW77" s="23"/>
      <c r="LLX77" s="23"/>
      <c r="LLY77" s="23"/>
      <c r="LLZ77" s="23"/>
      <c r="LMA77" s="23"/>
      <c r="LMB77" s="23"/>
      <c r="LMC77" s="23"/>
      <c r="LMD77" s="23"/>
      <c r="LME77" s="23"/>
      <c r="LMF77" s="23"/>
      <c r="LMG77" s="23"/>
      <c r="LMH77" s="23"/>
      <c r="LMI77" s="23"/>
      <c r="LMJ77" s="23"/>
      <c r="LMK77" s="23"/>
      <c r="LML77" s="23"/>
      <c r="LMM77" s="23"/>
      <c r="LMN77" s="23"/>
      <c r="LMO77" s="23"/>
      <c r="LMP77" s="23"/>
      <c r="LMQ77" s="23"/>
      <c r="LMR77" s="23"/>
      <c r="LMS77" s="23"/>
      <c r="LMT77" s="23"/>
      <c r="LMU77" s="23"/>
      <c r="LMV77" s="23"/>
      <c r="LMW77" s="23"/>
      <c r="LMX77" s="23"/>
      <c r="LMY77" s="23"/>
      <c r="LMZ77" s="23"/>
      <c r="LNA77" s="23"/>
      <c r="LNB77" s="23"/>
      <c r="LNC77" s="23"/>
      <c r="LND77" s="23"/>
      <c r="LNE77" s="23"/>
      <c r="LNF77" s="23"/>
      <c r="LNG77" s="23"/>
      <c r="LNH77" s="23"/>
      <c r="LNI77" s="23"/>
      <c r="LNJ77" s="23"/>
      <c r="LNK77" s="23"/>
      <c r="LNL77" s="23"/>
      <c r="LNM77" s="23"/>
      <c r="LNN77" s="23"/>
      <c r="LNO77" s="23"/>
      <c r="LNP77" s="23"/>
      <c r="LNQ77" s="23"/>
      <c r="LNR77" s="23"/>
      <c r="LNS77" s="23"/>
      <c r="LNT77" s="23"/>
      <c r="LNU77" s="23"/>
      <c r="LNV77" s="23"/>
      <c r="LNW77" s="23"/>
      <c r="LNX77" s="23"/>
      <c r="LNY77" s="23"/>
      <c r="LNZ77" s="23"/>
      <c r="LOA77" s="23"/>
      <c r="LOB77" s="23"/>
      <c r="LOC77" s="23"/>
      <c r="LOD77" s="23"/>
      <c r="LOE77" s="23"/>
      <c r="LOF77" s="23"/>
      <c r="LOG77" s="23"/>
      <c r="LOH77" s="23"/>
      <c r="LOI77" s="23"/>
      <c r="LOJ77" s="23"/>
      <c r="LOK77" s="23"/>
      <c r="LOL77" s="23"/>
      <c r="LOM77" s="23"/>
      <c r="LON77" s="23"/>
      <c r="LOO77" s="23"/>
      <c r="LOP77" s="23"/>
      <c r="LOQ77" s="23"/>
      <c r="LOR77" s="23"/>
      <c r="LOS77" s="23"/>
      <c r="LOT77" s="23"/>
      <c r="LOU77" s="23"/>
      <c r="LOV77" s="23"/>
      <c r="LOW77" s="23"/>
      <c r="LOX77" s="23"/>
      <c r="LOY77" s="23"/>
      <c r="LOZ77" s="23"/>
      <c r="LPA77" s="23"/>
      <c r="LPB77" s="23"/>
      <c r="LPC77" s="23"/>
      <c r="LPD77" s="23"/>
      <c r="LPE77" s="23"/>
      <c r="LPF77" s="23"/>
      <c r="LPG77" s="23"/>
      <c r="LPH77" s="23"/>
      <c r="LPI77" s="23"/>
      <c r="LPJ77" s="23"/>
      <c r="LPK77" s="23"/>
      <c r="LPL77" s="23"/>
      <c r="LPM77" s="23"/>
      <c r="LPN77" s="23"/>
      <c r="LPO77" s="23"/>
      <c r="LPP77" s="23"/>
      <c r="LPQ77" s="23"/>
      <c r="LPR77" s="23"/>
      <c r="LPS77" s="23"/>
      <c r="LPT77" s="23"/>
      <c r="LPU77" s="23"/>
      <c r="LPV77" s="23"/>
      <c r="LPW77" s="23"/>
      <c r="LPX77" s="23"/>
      <c r="LPY77" s="23"/>
      <c r="LPZ77" s="23"/>
      <c r="LQA77" s="23"/>
      <c r="LQB77" s="23"/>
      <c r="LQC77" s="23"/>
      <c r="LQD77" s="23"/>
      <c r="LQE77" s="23"/>
      <c r="LQF77" s="23"/>
      <c r="LQG77" s="23"/>
      <c r="LQH77" s="23"/>
      <c r="LQI77" s="23"/>
      <c r="LQJ77" s="23"/>
      <c r="LQK77" s="23"/>
      <c r="LQL77" s="23"/>
      <c r="LQM77" s="23"/>
      <c r="LQN77" s="23"/>
      <c r="LQO77" s="23"/>
      <c r="LQP77" s="23"/>
      <c r="LQQ77" s="23"/>
      <c r="LQR77" s="23"/>
      <c r="LQS77" s="23"/>
      <c r="LQT77" s="23"/>
      <c r="LQU77" s="23"/>
      <c r="LQV77" s="23"/>
      <c r="LQW77" s="23"/>
      <c r="LQX77" s="23"/>
      <c r="LQY77" s="23"/>
      <c r="LQZ77" s="23"/>
      <c r="LRA77" s="23"/>
      <c r="LRB77" s="23"/>
      <c r="LRC77" s="23"/>
      <c r="LRD77" s="23"/>
      <c r="LRE77" s="23"/>
      <c r="LRF77" s="23"/>
      <c r="LRG77" s="23"/>
      <c r="LRH77" s="23"/>
      <c r="LRI77" s="23"/>
      <c r="LRJ77" s="23"/>
      <c r="LRK77" s="23"/>
      <c r="LRL77" s="23"/>
      <c r="LRM77" s="23"/>
      <c r="LRN77" s="23"/>
      <c r="LRO77" s="23"/>
      <c r="LRP77" s="23"/>
      <c r="LRQ77" s="23"/>
      <c r="LRR77" s="23"/>
      <c r="LRS77" s="23"/>
      <c r="LRT77" s="23"/>
      <c r="LRU77" s="23"/>
      <c r="LRV77" s="23"/>
      <c r="LRW77" s="23"/>
      <c r="LRX77" s="23"/>
      <c r="LRY77" s="23"/>
      <c r="LRZ77" s="23"/>
      <c r="LSA77" s="23"/>
      <c r="LSB77" s="23"/>
      <c r="LSC77" s="23"/>
      <c r="LSD77" s="23"/>
      <c r="LSE77" s="23"/>
      <c r="LSF77" s="23"/>
      <c r="LSG77" s="23"/>
      <c r="LSH77" s="23"/>
      <c r="LSI77" s="23"/>
      <c r="LSJ77" s="23"/>
      <c r="LSK77" s="23"/>
      <c r="LSL77" s="23"/>
      <c r="LSM77" s="23"/>
      <c r="LSN77" s="23"/>
      <c r="LSO77" s="23"/>
      <c r="LSP77" s="23"/>
      <c r="LSQ77" s="23"/>
      <c r="LSR77" s="23"/>
      <c r="LSS77" s="23"/>
      <c r="LST77" s="23"/>
      <c r="LSU77" s="23"/>
      <c r="LSV77" s="23"/>
      <c r="LSW77" s="23"/>
      <c r="LSX77" s="23"/>
      <c r="LSY77" s="23"/>
      <c r="LSZ77" s="23"/>
      <c r="LTA77" s="23"/>
      <c r="LTB77" s="23"/>
      <c r="LTC77" s="23"/>
      <c r="LTD77" s="23"/>
      <c r="LTE77" s="23"/>
      <c r="LTF77" s="23"/>
      <c r="LTG77" s="23"/>
      <c r="LTH77" s="23"/>
      <c r="LTI77" s="23"/>
      <c r="LTJ77" s="23"/>
      <c r="LTK77" s="23"/>
      <c r="LTL77" s="23"/>
      <c r="LTM77" s="23"/>
      <c r="LTN77" s="23"/>
      <c r="LTO77" s="23"/>
      <c r="LTP77" s="23"/>
      <c r="LTQ77" s="23"/>
      <c r="LTR77" s="23"/>
      <c r="LTS77" s="23"/>
      <c r="LTT77" s="23"/>
      <c r="LTU77" s="23"/>
      <c r="LTV77" s="23"/>
      <c r="LTW77" s="23"/>
      <c r="LTX77" s="23"/>
      <c r="LTY77" s="23"/>
      <c r="LTZ77" s="23"/>
      <c r="LUA77" s="23"/>
      <c r="LUB77" s="23"/>
      <c r="LUC77" s="23"/>
      <c r="LUD77" s="23"/>
      <c r="LUE77" s="23"/>
      <c r="LUF77" s="23"/>
      <c r="LUG77" s="23"/>
      <c r="LUH77" s="23"/>
      <c r="LUI77" s="23"/>
      <c r="LUJ77" s="23"/>
      <c r="LUK77" s="23"/>
      <c r="LUL77" s="23"/>
      <c r="LUM77" s="23"/>
      <c r="LUN77" s="23"/>
      <c r="LUO77" s="23"/>
      <c r="LUP77" s="23"/>
      <c r="LUQ77" s="23"/>
      <c r="LUR77" s="23"/>
      <c r="LUS77" s="23"/>
      <c r="LUT77" s="23"/>
      <c r="LUU77" s="23"/>
      <c r="LUV77" s="23"/>
      <c r="LUW77" s="23"/>
      <c r="LUX77" s="23"/>
      <c r="LUY77" s="23"/>
      <c r="LUZ77" s="23"/>
      <c r="LVA77" s="23"/>
      <c r="LVB77" s="23"/>
      <c r="LVC77" s="23"/>
      <c r="LVD77" s="23"/>
      <c r="LVE77" s="23"/>
      <c r="LVF77" s="23"/>
      <c r="LVG77" s="23"/>
      <c r="LVH77" s="23"/>
      <c r="LVI77" s="23"/>
      <c r="LVJ77" s="23"/>
      <c r="LVK77" s="23"/>
      <c r="LVL77" s="23"/>
      <c r="LVM77" s="23"/>
      <c r="LVN77" s="23"/>
      <c r="LVO77" s="23"/>
      <c r="LVP77" s="23"/>
      <c r="LVQ77" s="23"/>
      <c r="LVR77" s="23"/>
      <c r="LVS77" s="23"/>
      <c r="LVT77" s="23"/>
      <c r="LVU77" s="23"/>
      <c r="LVV77" s="23"/>
      <c r="LVW77" s="23"/>
      <c r="LVX77" s="23"/>
      <c r="LVY77" s="23"/>
      <c r="LVZ77" s="23"/>
      <c r="LWA77" s="23"/>
      <c r="LWB77" s="23"/>
      <c r="LWC77" s="23"/>
      <c r="LWD77" s="23"/>
      <c r="LWE77" s="23"/>
      <c r="LWF77" s="23"/>
      <c r="LWG77" s="23"/>
      <c r="LWH77" s="23"/>
      <c r="LWI77" s="23"/>
      <c r="LWJ77" s="23"/>
      <c r="LWK77" s="23"/>
      <c r="LWL77" s="23"/>
      <c r="LWM77" s="23"/>
      <c r="LWN77" s="23"/>
      <c r="LWO77" s="23"/>
      <c r="LWP77" s="23"/>
      <c r="LWQ77" s="23"/>
      <c r="LWR77" s="23"/>
      <c r="LWS77" s="23"/>
      <c r="LWT77" s="23"/>
      <c r="LWU77" s="23"/>
      <c r="LWV77" s="23"/>
      <c r="LWW77" s="23"/>
      <c r="LWX77" s="23"/>
      <c r="LWY77" s="23"/>
      <c r="LWZ77" s="23"/>
      <c r="LXA77" s="23"/>
      <c r="LXB77" s="23"/>
      <c r="LXC77" s="23"/>
      <c r="LXD77" s="23"/>
      <c r="LXE77" s="23"/>
      <c r="LXF77" s="23"/>
      <c r="LXG77" s="23"/>
      <c r="LXH77" s="23"/>
      <c r="LXI77" s="23"/>
      <c r="LXJ77" s="23"/>
      <c r="LXK77" s="23"/>
      <c r="LXL77" s="23"/>
      <c r="LXM77" s="23"/>
      <c r="LXN77" s="23"/>
      <c r="LXO77" s="23"/>
      <c r="LXP77" s="23"/>
      <c r="LXQ77" s="23"/>
      <c r="LXR77" s="23"/>
      <c r="LXS77" s="23"/>
      <c r="LXT77" s="23"/>
      <c r="LXU77" s="23"/>
      <c r="LXV77" s="23"/>
      <c r="LXW77" s="23"/>
      <c r="LXX77" s="23"/>
      <c r="LXY77" s="23"/>
      <c r="LXZ77" s="23"/>
      <c r="LYA77" s="23"/>
      <c r="LYB77" s="23"/>
      <c r="LYC77" s="23"/>
      <c r="LYD77" s="23"/>
      <c r="LYE77" s="23"/>
      <c r="LYF77" s="23"/>
      <c r="LYG77" s="23"/>
      <c r="LYH77" s="23"/>
      <c r="LYI77" s="23"/>
      <c r="LYJ77" s="23"/>
      <c r="LYK77" s="23"/>
      <c r="LYL77" s="23"/>
      <c r="LYM77" s="23"/>
      <c r="LYN77" s="23"/>
      <c r="LYO77" s="23"/>
      <c r="LYP77" s="23"/>
      <c r="LYQ77" s="23"/>
      <c r="LYR77" s="23"/>
      <c r="LYS77" s="23"/>
      <c r="LYT77" s="23"/>
      <c r="LYU77" s="23"/>
      <c r="LYV77" s="23"/>
      <c r="LYW77" s="23"/>
      <c r="LYX77" s="23"/>
      <c r="LYY77" s="23"/>
      <c r="LYZ77" s="23"/>
      <c r="LZA77" s="23"/>
      <c r="LZB77" s="23"/>
      <c r="LZC77" s="23"/>
      <c r="LZD77" s="23"/>
      <c r="LZE77" s="23"/>
      <c r="LZF77" s="23"/>
      <c r="LZG77" s="23"/>
      <c r="LZH77" s="23"/>
      <c r="LZI77" s="23"/>
      <c r="LZJ77" s="23"/>
      <c r="LZK77" s="23"/>
      <c r="LZL77" s="23"/>
      <c r="LZM77" s="23"/>
      <c r="LZN77" s="23"/>
      <c r="LZO77" s="23"/>
      <c r="LZP77" s="23"/>
      <c r="LZQ77" s="23"/>
      <c r="LZR77" s="23"/>
      <c r="LZS77" s="23"/>
      <c r="LZT77" s="23"/>
      <c r="LZU77" s="23"/>
      <c r="LZV77" s="23"/>
      <c r="LZW77" s="23"/>
      <c r="LZX77" s="23"/>
      <c r="LZY77" s="23"/>
      <c r="LZZ77" s="23"/>
      <c r="MAA77" s="23"/>
      <c r="MAB77" s="23"/>
      <c r="MAC77" s="23"/>
      <c r="MAD77" s="23"/>
      <c r="MAE77" s="23"/>
      <c r="MAF77" s="23"/>
      <c r="MAG77" s="23"/>
      <c r="MAH77" s="23"/>
      <c r="MAI77" s="23"/>
      <c r="MAJ77" s="23"/>
      <c r="MAK77" s="23"/>
      <c r="MAL77" s="23"/>
      <c r="MAM77" s="23"/>
      <c r="MAN77" s="23"/>
      <c r="MAO77" s="23"/>
      <c r="MAP77" s="23"/>
      <c r="MAQ77" s="23"/>
      <c r="MAR77" s="23"/>
      <c r="MAS77" s="23"/>
      <c r="MAT77" s="23"/>
      <c r="MAU77" s="23"/>
      <c r="MAV77" s="23"/>
      <c r="MAW77" s="23"/>
      <c r="MAX77" s="23"/>
      <c r="MAY77" s="23"/>
      <c r="MAZ77" s="23"/>
      <c r="MBA77" s="23"/>
      <c r="MBB77" s="23"/>
      <c r="MBC77" s="23"/>
      <c r="MBD77" s="23"/>
      <c r="MBE77" s="23"/>
      <c r="MBF77" s="23"/>
      <c r="MBG77" s="23"/>
      <c r="MBH77" s="23"/>
      <c r="MBI77" s="23"/>
      <c r="MBJ77" s="23"/>
      <c r="MBK77" s="23"/>
      <c r="MBL77" s="23"/>
      <c r="MBM77" s="23"/>
      <c r="MBN77" s="23"/>
      <c r="MBO77" s="23"/>
      <c r="MBP77" s="23"/>
      <c r="MBQ77" s="23"/>
      <c r="MBR77" s="23"/>
      <c r="MBS77" s="23"/>
      <c r="MBT77" s="23"/>
      <c r="MBU77" s="23"/>
      <c r="MBV77" s="23"/>
      <c r="MBW77" s="23"/>
      <c r="MBX77" s="23"/>
      <c r="MBY77" s="23"/>
      <c r="MBZ77" s="23"/>
      <c r="MCA77" s="23"/>
      <c r="MCB77" s="23"/>
      <c r="MCC77" s="23"/>
      <c r="MCD77" s="23"/>
      <c r="MCE77" s="23"/>
      <c r="MCF77" s="23"/>
      <c r="MCG77" s="23"/>
      <c r="MCH77" s="23"/>
      <c r="MCI77" s="23"/>
      <c r="MCJ77" s="23"/>
      <c r="MCK77" s="23"/>
      <c r="MCL77" s="23"/>
      <c r="MCM77" s="23"/>
      <c r="MCN77" s="23"/>
      <c r="MCO77" s="23"/>
      <c r="MCP77" s="23"/>
      <c r="MCQ77" s="23"/>
      <c r="MCR77" s="23"/>
      <c r="MCS77" s="23"/>
      <c r="MCT77" s="23"/>
      <c r="MCU77" s="23"/>
      <c r="MCV77" s="23"/>
      <c r="MCW77" s="23"/>
      <c r="MCX77" s="23"/>
      <c r="MCY77" s="23"/>
      <c r="MCZ77" s="23"/>
      <c r="MDA77" s="23"/>
      <c r="MDB77" s="23"/>
      <c r="MDC77" s="23"/>
      <c r="MDD77" s="23"/>
      <c r="MDE77" s="23"/>
      <c r="MDF77" s="23"/>
      <c r="MDG77" s="23"/>
      <c r="MDH77" s="23"/>
      <c r="MDI77" s="23"/>
      <c r="MDJ77" s="23"/>
      <c r="MDK77" s="23"/>
      <c r="MDL77" s="23"/>
      <c r="MDM77" s="23"/>
      <c r="MDN77" s="23"/>
      <c r="MDO77" s="23"/>
      <c r="MDP77" s="23"/>
      <c r="MDQ77" s="23"/>
      <c r="MDR77" s="23"/>
      <c r="MDS77" s="23"/>
      <c r="MDT77" s="23"/>
      <c r="MDU77" s="23"/>
      <c r="MDV77" s="23"/>
      <c r="MDW77" s="23"/>
      <c r="MDX77" s="23"/>
      <c r="MDY77" s="23"/>
      <c r="MDZ77" s="23"/>
      <c r="MEA77" s="23"/>
      <c r="MEB77" s="23"/>
      <c r="MEC77" s="23"/>
      <c r="MED77" s="23"/>
      <c r="MEE77" s="23"/>
      <c r="MEF77" s="23"/>
      <c r="MEG77" s="23"/>
      <c r="MEH77" s="23"/>
      <c r="MEI77" s="23"/>
      <c r="MEJ77" s="23"/>
      <c r="MEK77" s="23"/>
      <c r="MEL77" s="23"/>
      <c r="MEM77" s="23"/>
      <c r="MEN77" s="23"/>
      <c r="MEO77" s="23"/>
      <c r="MEP77" s="23"/>
      <c r="MEQ77" s="23"/>
      <c r="MER77" s="23"/>
      <c r="MES77" s="23"/>
      <c r="MET77" s="23"/>
      <c r="MEU77" s="23"/>
      <c r="MEV77" s="23"/>
      <c r="MEW77" s="23"/>
      <c r="MEX77" s="23"/>
      <c r="MEY77" s="23"/>
      <c r="MEZ77" s="23"/>
      <c r="MFA77" s="23"/>
      <c r="MFB77" s="23"/>
      <c r="MFC77" s="23"/>
      <c r="MFD77" s="23"/>
      <c r="MFE77" s="23"/>
      <c r="MFF77" s="23"/>
      <c r="MFG77" s="23"/>
      <c r="MFH77" s="23"/>
      <c r="MFI77" s="23"/>
      <c r="MFJ77" s="23"/>
      <c r="MFK77" s="23"/>
      <c r="MFL77" s="23"/>
      <c r="MFM77" s="23"/>
      <c r="MFN77" s="23"/>
      <c r="MFO77" s="23"/>
      <c r="MFP77" s="23"/>
      <c r="MFQ77" s="23"/>
      <c r="MFR77" s="23"/>
      <c r="MFS77" s="23"/>
      <c r="MFT77" s="23"/>
      <c r="MFU77" s="23"/>
      <c r="MFV77" s="23"/>
      <c r="MFW77" s="23"/>
      <c r="MFX77" s="23"/>
      <c r="MFY77" s="23"/>
      <c r="MFZ77" s="23"/>
      <c r="MGA77" s="23"/>
      <c r="MGB77" s="23"/>
      <c r="MGC77" s="23"/>
      <c r="MGD77" s="23"/>
      <c r="MGE77" s="23"/>
      <c r="MGF77" s="23"/>
      <c r="MGG77" s="23"/>
      <c r="MGH77" s="23"/>
      <c r="MGI77" s="23"/>
      <c r="MGJ77" s="23"/>
      <c r="MGK77" s="23"/>
      <c r="MGL77" s="23"/>
      <c r="MGM77" s="23"/>
      <c r="MGN77" s="23"/>
      <c r="MGO77" s="23"/>
      <c r="MGP77" s="23"/>
      <c r="MGQ77" s="23"/>
      <c r="MGR77" s="23"/>
      <c r="MGS77" s="23"/>
      <c r="MGT77" s="23"/>
      <c r="MGU77" s="23"/>
      <c r="MGV77" s="23"/>
      <c r="MGW77" s="23"/>
      <c r="MGX77" s="23"/>
      <c r="MGY77" s="23"/>
      <c r="MGZ77" s="23"/>
      <c r="MHA77" s="23"/>
      <c r="MHB77" s="23"/>
      <c r="MHC77" s="23"/>
      <c r="MHD77" s="23"/>
      <c r="MHE77" s="23"/>
      <c r="MHF77" s="23"/>
      <c r="MHG77" s="23"/>
      <c r="MHH77" s="23"/>
      <c r="MHI77" s="23"/>
      <c r="MHJ77" s="23"/>
      <c r="MHK77" s="23"/>
      <c r="MHL77" s="23"/>
      <c r="MHM77" s="23"/>
      <c r="MHN77" s="23"/>
      <c r="MHO77" s="23"/>
      <c r="MHP77" s="23"/>
      <c r="MHQ77" s="23"/>
      <c r="MHR77" s="23"/>
      <c r="MHS77" s="23"/>
      <c r="MHT77" s="23"/>
      <c r="MHU77" s="23"/>
      <c r="MHV77" s="23"/>
      <c r="MHW77" s="23"/>
      <c r="MHX77" s="23"/>
      <c r="MHY77" s="23"/>
      <c r="MHZ77" s="23"/>
      <c r="MIA77" s="23"/>
      <c r="MIB77" s="23"/>
      <c r="MIC77" s="23"/>
      <c r="MID77" s="23"/>
      <c r="MIE77" s="23"/>
      <c r="MIF77" s="23"/>
      <c r="MIG77" s="23"/>
      <c r="MIH77" s="23"/>
      <c r="MII77" s="23"/>
      <c r="MIJ77" s="23"/>
      <c r="MIK77" s="23"/>
      <c r="MIL77" s="23"/>
      <c r="MIM77" s="23"/>
      <c r="MIN77" s="23"/>
      <c r="MIO77" s="23"/>
      <c r="MIP77" s="23"/>
      <c r="MIQ77" s="23"/>
      <c r="MIR77" s="23"/>
      <c r="MIS77" s="23"/>
      <c r="MIT77" s="23"/>
      <c r="MIU77" s="23"/>
      <c r="MIV77" s="23"/>
      <c r="MIW77" s="23"/>
      <c r="MIX77" s="23"/>
      <c r="MIY77" s="23"/>
      <c r="MIZ77" s="23"/>
      <c r="MJA77" s="23"/>
      <c r="MJB77" s="23"/>
      <c r="MJC77" s="23"/>
      <c r="MJD77" s="23"/>
      <c r="MJE77" s="23"/>
      <c r="MJF77" s="23"/>
      <c r="MJG77" s="23"/>
      <c r="MJH77" s="23"/>
      <c r="MJI77" s="23"/>
      <c r="MJJ77" s="23"/>
      <c r="MJK77" s="23"/>
      <c r="MJL77" s="23"/>
      <c r="MJM77" s="23"/>
      <c r="MJN77" s="23"/>
      <c r="MJO77" s="23"/>
      <c r="MJP77" s="23"/>
      <c r="MJQ77" s="23"/>
      <c r="MJR77" s="23"/>
      <c r="MJS77" s="23"/>
      <c r="MJT77" s="23"/>
      <c r="MJU77" s="23"/>
      <c r="MJV77" s="23"/>
      <c r="MJW77" s="23"/>
      <c r="MJX77" s="23"/>
      <c r="MJY77" s="23"/>
      <c r="MJZ77" s="23"/>
      <c r="MKA77" s="23"/>
      <c r="MKB77" s="23"/>
      <c r="MKC77" s="23"/>
      <c r="MKD77" s="23"/>
      <c r="MKE77" s="23"/>
      <c r="MKF77" s="23"/>
      <c r="MKG77" s="23"/>
      <c r="MKH77" s="23"/>
      <c r="MKI77" s="23"/>
      <c r="MKJ77" s="23"/>
      <c r="MKK77" s="23"/>
      <c r="MKL77" s="23"/>
      <c r="MKM77" s="23"/>
      <c r="MKN77" s="23"/>
      <c r="MKO77" s="23"/>
      <c r="MKP77" s="23"/>
      <c r="MKQ77" s="23"/>
      <c r="MKR77" s="23"/>
      <c r="MKS77" s="23"/>
      <c r="MKT77" s="23"/>
      <c r="MKU77" s="23"/>
      <c r="MKV77" s="23"/>
      <c r="MKW77" s="23"/>
      <c r="MKX77" s="23"/>
      <c r="MKY77" s="23"/>
      <c r="MKZ77" s="23"/>
      <c r="MLA77" s="23"/>
      <c r="MLB77" s="23"/>
      <c r="MLC77" s="23"/>
      <c r="MLD77" s="23"/>
      <c r="MLE77" s="23"/>
      <c r="MLF77" s="23"/>
      <c r="MLG77" s="23"/>
      <c r="MLH77" s="23"/>
      <c r="MLI77" s="23"/>
      <c r="MLJ77" s="23"/>
      <c r="MLK77" s="23"/>
      <c r="MLL77" s="23"/>
      <c r="MLM77" s="23"/>
      <c r="MLN77" s="23"/>
      <c r="MLO77" s="23"/>
      <c r="MLP77" s="23"/>
      <c r="MLQ77" s="23"/>
      <c r="MLR77" s="23"/>
      <c r="MLS77" s="23"/>
      <c r="MLT77" s="23"/>
      <c r="MLU77" s="23"/>
      <c r="MLV77" s="23"/>
      <c r="MLW77" s="23"/>
      <c r="MLX77" s="23"/>
      <c r="MLY77" s="23"/>
      <c r="MLZ77" s="23"/>
      <c r="MMA77" s="23"/>
      <c r="MMB77" s="23"/>
      <c r="MMC77" s="23"/>
      <c r="MMD77" s="23"/>
      <c r="MME77" s="23"/>
      <c r="MMF77" s="23"/>
      <c r="MMG77" s="23"/>
      <c r="MMH77" s="23"/>
      <c r="MMI77" s="23"/>
      <c r="MMJ77" s="23"/>
      <c r="MMK77" s="23"/>
      <c r="MML77" s="23"/>
      <c r="MMM77" s="23"/>
      <c r="MMN77" s="23"/>
      <c r="MMO77" s="23"/>
      <c r="MMP77" s="23"/>
      <c r="MMQ77" s="23"/>
      <c r="MMR77" s="23"/>
      <c r="MMS77" s="23"/>
      <c r="MMT77" s="23"/>
      <c r="MMU77" s="23"/>
      <c r="MMV77" s="23"/>
      <c r="MMW77" s="23"/>
      <c r="MMX77" s="23"/>
      <c r="MMY77" s="23"/>
      <c r="MMZ77" s="23"/>
      <c r="MNA77" s="23"/>
      <c r="MNB77" s="23"/>
      <c r="MNC77" s="23"/>
      <c r="MND77" s="23"/>
      <c r="MNE77" s="23"/>
      <c r="MNF77" s="23"/>
      <c r="MNG77" s="23"/>
      <c r="MNH77" s="23"/>
      <c r="MNI77" s="23"/>
      <c r="MNJ77" s="23"/>
      <c r="MNK77" s="23"/>
      <c r="MNL77" s="23"/>
      <c r="MNM77" s="23"/>
      <c r="MNN77" s="23"/>
      <c r="MNO77" s="23"/>
      <c r="MNP77" s="23"/>
      <c r="MNQ77" s="23"/>
      <c r="MNR77" s="23"/>
      <c r="MNS77" s="23"/>
      <c r="MNT77" s="23"/>
      <c r="MNU77" s="23"/>
      <c r="MNV77" s="23"/>
      <c r="MNW77" s="23"/>
      <c r="MNX77" s="23"/>
      <c r="MNY77" s="23"/>
      <c r="MNZ77" s="23"/>
      <c r="MOA77" s="23"/>
      <c r="MOB77" s="23"/>
      <c r="MOC77" s="23"/>
      <c r="MOD77" s="23"/>
      <c r="MOE77" s="23"/>
      <c r="MOF77" s="23"/>
      <c r="MOG77" s="23"/>
      <c r="MOH77" s="23"/>
      <c r="MOI77" s="23"/>
      <c r="MOJ77" s="23"/>
      <c r="MOK77" s="23"/>
      <c r="MOL77" s="23"/>
      <c r="MOM77" s="23"/>
      <c r="MON77" s="23"/>
      <c r="MOO77" s="23"/>
      <c r="MOP77" s="23"/>
      <c r="MOQ77" s="23"/>
      <c r="MOR77" s="23"/>
      <c r="MOS77" s="23"/>
      <c r="MOT77" s="23"/>
      <c r="MOU77" s="23"/>
      <c r="MOV77" s="23"/>
      <c r="MOW77" s="23"/>
      <c r="MOX77" s="23"/>
      <c r="MOY77" s="23"/>
      <c r="MOZ77" s="23"/>
      <c r="MPA77" s="23"/>
      <c r="MPB77" s="23"/>
      <c r="MPC77" s="23"/>
      <c r="MPD77" s="23"/>
      <c r="MPE77" s="23"/>
      <c r="MPF77" s="23"/>
      <c r="MPG77" s="23"/>
      <c r="MPH77" s="23"/>
      <c r="MPI77" s="23"/>
      <c r="MPJ77" s="23"/>
      <c r="MPK77" s="23"/>
      <c r="MPL77" s="23"/>
      <c r="MPM77" s="23"/>
      <c r="MPN77" s="23"/>
      <c r="MPO77" s="23"/>
      <c r="MPP77" s="23"/>
      <c r="MPQ77" s="23"/>
      <c r="MPR77" s="23"/>
      <c r="MPS77" s="23"/>
      <c r="MPT77" s="23"/>
      <c r="MPU77" s="23"/>
      <c r="MPV77" s="23"/>
      <c r="MPW77" s="23"/>
      <c r="MPX77" s="23"/>
      <c r="MPY77" s="23"/>
      <c r="MPZ77" s="23"/>
      <c r="MQA77" s="23"/>
      <c r="MQB77" s="23"/>
      <c r="MQC77" s="23"/>
      <c r="MQD77" s="23"/>
      <c r="MQE77" s="23"/>
      <c r="MQF77" s="23"/>
      <c r="MQG77" s="23"/>
      <c r="MQH77" s="23"/>
      <c r="MQI77" s="23"/>
      <c r="MQJ77" s="23"/>
      <c r="MQK77" s="23"/>
      <c r="MQL77" s="23"/>
      <c r="MQM77" s="23"/>
      <c r="MQN77" s="23"/>
      <c r="MQO77" s="23"/>
      <c r="MQP77" s="23"/>
      <c r="MQQ77" s="23"/>
      <c r="MQR77" s="23"/>
      <c r="MQS77" s="23"/>
      <c r="MQT77" s="23"/>
      <c r="MQU77" s="23"/>
      <c r="MQV77" s="23"/>
      <c r="MQW77" s="23"/>
      <c r="MQX77" s="23"/>
      <c r="MQY77" s="23"/>
      <c r="MQZ77" s="23"/>
      <c r="MRA77" s="23"/>
      <c r="MRB77" s="23"/>
      <c r="MRC77" s="23"/>
      <c r="MRD77" s="23"/>
      <c r="MRE77" s="23"/>
      <c r="MRF77" s="23"/>
      <c r="MRG77" s="23"/>
      <c r="MRH77" s="23"/>
      <c r="MRI77" s="23"/>
      <c r="MRJ77" s="23"/>
      <c r="MRK77" s="23"/>
      <c r="MRL77" s="23"/>
      <c r="MRM77" s="23"/>
      <c r="MRN77" s="23"/>
      <c r="MRO77" s="23"/>
      <c r="MRP77" s="23"/>
      <c r="MRQ77" s="23"/>
      <c r="MRR77" s="23"/>
      <c r="MRS77" s="23"/>
      <c r="MRT77" s="23"/>
      <c r="MRU77" s="23"/>
      <c r="MRV77" s="23"/>
      <c r="MRW77" s="23"/>
      <c r="MRX77" s="23"/>
      <c r="MRY77" s="23"/>
      <c r="MRZ77" s="23"/>
      <c r="MSA77" s="23"/>
      <c r="MSB77" s="23"/>
      <c r="MSC77" s="23"/>
      <c r="MSD77" s="23"/>
      <c r="MSE77" s="23"/>
      <c r="MSF77" s="23"/>
      <c r="MSG77" s="23"/>
      <c r="MSH77" s="23"/>
      <c r="MSI77" s="23"/>
      <c r="MSJ77" s="23"/>
      <c r="MSK77" s="23"/>
      <c r="MSL77" s="23"/>
      <c r="MSM77" s="23"/>
      <c r="MSN77" s="23"/>
      <c r="MSO77" s="23"/>
      <c r="MSP77" s="23"/>
      <c r="MSQ77" s="23"/>
      <c r="MSR77" s="23"/>
      <c r="MSS77" s="23"/>
      <c r="MST77" s="23"/>
      <c r="MSU77" s="23"/>
      <c r="MSV77" s="23"/>
      <c r="MSW77" s="23"/>
      <c r="MSX77" s="23"/>
      <c r="MSY77" s="23"/>
      <c r="MSZ77" s="23"/>
      <c r="MTA77" s="23"/>
      <c r="MTB77" s="23"/>
      <c r="MTC77" s="23"/>
      <c r="MTD77" s="23"/>
      <c r="MTE77" s="23"/>
      <c r="MTF77" s="23"/>
      <c r="MTG77" s="23"/>
      <c r="MTH77" s="23"/>
      <c r="MTI77" s="23"/>
      <c r="MTJ77" s="23"/>
      <c r="MTK77" s="23"/>
      <c r="MTL77" s="23"/>
      <c r="MTM77" s="23"/>
      <c r="MTN77" s="23"/>
      <c r="MTO77" s="23"/>
      <c r="MTP77" s="23"/>
      <c r="MTQ77" s="23"/>
      <c r="MTR77" s="23"/>
      <c r="MTS77" s="23"/>
      <c r="MTT77" s="23"/>
      <c r="MTU77" s="23"/>
      <c r="MTV77" s="23"/>
      <c r="MTW77" s="23"/>
      <c r="MTX77" s="23"/>
      <c r="MTY77" s="23"/>
      <c r="MTZ77" s="23"/>
      <c r="MUA77" s="23"/>
      <c r="MUB77" s="23"/>
      <c r="MUC77" s="23"/>
      <c r="MUD77" s="23"/>
      <c r="MUE77" s="23"/>
      <c r="MUF77" s="23"/>
      <c r="MUG77" s="23"/>
      <c r="MUH77" s="23"/>
      <c r="MUI77" s="23"/>
      <c r="MUJ77" s="23"/>
      <c r="MUK77" s="23"/>
      <c r="MUL77" s="23"/>
      <c r="MUM77" s="23"/>
      <c r="MUN77" s="23"/>
      <c r="MUO77" s="23"/>
      <c r="MUP77" s="23"/>
      <c r="MUQ77" s="23"/>
      <c r="MUR77" s="23"/>
      <c r="MUS77" s="23"/>
      <c r="MUT77" s="23"/>
      <c r="MUU77" s="23"/>
      <c r="MUV77" s="23"/>
      <c r="MUW77" s="23"/>
      <c r="MUX77" s="23"/>
      <c r="MUY77" s="23"/>
      <c r="MUZ77" s="23"/>
      <c r="MVA77" s="23"/>
      <c r="MVB77" s="23"/>
      <c r="MVC77" s="23"/>
      <c r="MVD77" s="23"/>
      <c r="MVE77" s="23"/>
      <c r="MVF77" s="23"/>
      <c r="MVG77" s="23"/>
      <c r="MVH77" s="23"/>
      <c r="MVI77" s="23"/>
      <c r="MVJ77" s="23"/>
      <c r="MVK77" s="23"/>
      <c r="MVL77" s="23"/>
      <c r="MVM77" s="23"/>
      <c r="MVN77" s="23"/>
      <c r="MVO77" s="23"/>
      <c r="MVP77" s="23"/>
      <c r="MVQ77" s="23"/>
      <c r="MVR77" s="23"/>
      <c r="MVS77" s="23"/>
      <c r="MVT77" s="23"/>
      <c r="MVU77" s="23"/>
      <c r="MVV77" s="23"/>
      <c r="MVW77" s="23"/>
      <c r="MVX77" s="23"/>
      <c r="MVY77" s="23"/>
      <c r="MVZ77" s="23"/>
      <c r="MWA77" s="23"/>
      <c r="MWB77" s="23"/>
      <c r="MWC77" s="23"/>
      <c r="MWD77" s="23"/>
      <c r="MWE77" s="23"/>
      <c r="MWF77" s="23"/>
      <c r="MWG77" s="23"/>
      <c r="MWH77" s="23"/>
      <c r="MWI77" s="23"/>
      <c r="MWJ77" s="23"/>
      <c r="MWK77" s="23"/>
      <c r="MWL77" s="23"/>
      <c r="MWM77" s="23"/>
      <c r="MWN77" s="23"/>
      <c r="MWO77" s="23"/>
      <c r="MWP77" s="23"/>
      <c r="MWQ77" s="23"/>
      <c r="MWR77" s="23"/>
      <c r="MWS77" s="23"/>
      <c r="MWT77" s="23"/>
      <c r="MWU77" s="23"/>
      <c r="MWV77" s="23"/>
      <c r="MWW77" s="23"/>
      <c r="MWX77" s="23"/>
      <c r="MWY77" s="23"/>
      <c r="MWZ77" s="23"/>
      <c r="MXA77" s="23"/>
      <c r="MXB77" s="23"/>
      <c r="MXC77" s="23"/>
      <c r="MXD77" s="23"/>
      <c r="MXE77" s="23"/>
      <c r="MXF77" s="23"/>
      <c r="MXG77" s="23"/>
      <c r="MXH77" s="23"/>
      <c r="MXI77" s="23"/>
      <c r="MXJ77" s="23"/>
      <c r="MXK77" s="23"/>
      <c r="MXL77" s="23"/>
      <c r="MXM77" s="23"/>
      <c r="MXN77" s="23"/>
      <c r="MXO77" s="23"/>
      <c r="MXP77" s="23"/>
      <c r="MXQ77" s="23"/>
      <c r="MXR77" s="23"/>
      <c r="MXS77" s="23"/>
      <c r="MXT77" s="23"/>
      <c r="MXU77" s="23"/>
      <c r="MXV77" s="23"/>
      <c r="MXW77" s="23"/>
      <c r="MXX77" s="23"/>
      <c r="MXY77" s="23"/>
      <c r="MXZ77" s="23"/>
      <c r="MYA77" s="23"/>
      <c r="MYB77" s="23"/>
      <c r="MYC77" s="23"/>
      <c r="MYD77" s="23"/>
      <c r="MYE77" s="23"/>
      <c r="MYF77" s="23"/>
      <c r="MYG77" s="23"/>
      <c r="MYH77" s="23"/>
      <c r="MYI77" s="23"/>
      <c r="MYJ77" s="23"/>
      <c r="MYK77" s="23"/>
      <c r="MYL77" s="23"/>
      <c r="MYM77" s="23"/>
      <c r="MYN77" s="23"/>
      <c r="MYO77" s="23"/>
      <c r="MYP77" s="23"/>
      <c r="MYQ77" s="23"/>
      <c r="MYR77" s="23"/>
      <c r="MYS77" s="23"/>
      <c r="MYT77" s="23"/>
      <c r="MYU77" s="23"/>
      <c r="MYV77" s="23"/>
      <c r="MYW77" s="23"/>
      <c r="MYX77" s="23"/>
      <c r="MYY77" s="23"/>
      <c r="MYZ77" s="23"/>
      <c r="MZA77" s="23"/>
      <c r="MZB77" s="23"/>
      <c r="MZC77" s="23"/>
      <c r="MZD77" s="23"/>
      <c r="MZE77" s="23"/>
      <c r="MZF77" s="23"/>
      <c r="MZG77" s="23"/>
      <c r="MZH77" s="23"/>
      <c r="MZI77" s="23"/>
      <c r="MZJ77" s="23"/>
      <c r="MZK77" s="23"/>
      <c r="MZL77" s="23"/>
      <c r="MZM77" s="23"/>
      <c r="MZN77" s="23"/>
      <c r="MZO77" s="23"/>
      <c r="MZP77" s="23"/>
      <c r="MZQ77" s="23"/>
      <c r="MZR77" s="23"/>
      <c r="MZS77" s="23"/>
      <c r="MZT77" s="23"/>
      <c r="MZU77" s="23"/>
      <c r="MZV77" s="23"/>
      <c r="MZW77" s="23"/>
      <c r="MZX77" s="23"/>
      <c r="MZY77" s="23"/>
      <c r="MZZ77" s="23"/>
      <c r="NAA77" s="23"/>
      <c r="NAB77" s="23"/>
      <c r="NAC77" s="23"/>
      <c r="NAD77" s="23"/>
      <c r="NAE77" s="23"/>
      <c r="NAF77" s="23"/>
      <c r="NAG77" s="23"/>
      <c r="NAH77" s="23"/>
      <c r="NAI77" s="23"/>
      <c r="NAJ77" s="23"/>
      <c r="NAK77" s="23"/>
      <c r="NAL77" s="23"/>
      <c r="NAM77" s="23"/>
      <c r="NAN77" s="23"/>
      <c r="NAO77" s="23"/>
      <c r="NAP77" s="23"/>
      <c r="NAQ77" s="23"/>
      <c r="NAR77" s="23"/>
      <c r="NAS77" s="23"/>
      <c r="NAT77" s="23"/>
      <c r="NAU77" s="23"/>
      <c r="NAV77" s="23"/>
      <c r="NAW77" s="23"/>
      <c r="NAX77" s="23"/>
      <c r="NAY77" s="23"/>
      <c r="NAZ77" s="23"/>
      <c r="NBA77" s="23"/>
      <c r="NBB77" s="23"/>
      <c r="NBC77" s="23"/>
      <c r="NBD77" s="23"/>
      <c r="NBE77" s="23"/>
      <c r="NBF77" s="23"/>
      <c r="NBG77" s="23"/>
      <c r="NBH77" s="23"/>
      <c r="NBI77" s="23"/>
      <c r="NBJ77" s="23"/>
      <c r="NBK77" s="23"/>
      <c r="NBL77" s="23"/>
      <c r="NBM77" s="23"/>
      <c r="NBN77" s="23"/>
      <c r="NBO77" s="23"/>
      <c r="NBP77" s="23"/>
      <c r="NBQ77" s="23"/>
      <c r="NBR77" s="23"/>
      <c r="NBS77" s="23"/>
      <c r="NBT77" s="23"/>
      <c r="NBU77" s="23"/>
      <c r="NBV77" s="23"/>
      <c r="NBW77" s="23"/>
      <c r="NBX77" s="23"/>
      <c r="NBY77" s="23"/>
      <c r="NBZ77" s="23"/>
      <c r="NCA77" s="23"/>
      <c r="NCB77" s="23"/>
      <c r="NCC77" s="23"/>
      <c r="NCD77" s="23"/>
      <c r="NCE77" s="23"/>
      <c r="NCF77" s="23"/>
      <c r="NCG77" s="23"/>
      <c r="NCH77" s="23"/>
      <c r="NCI77" s="23"/>
      <c r="NCJ77" s="23"/>
      <c r="NCK77" s="23"/>
      <c r="NCL77" s="23"/>
      <c r="NCM77" s="23"/>
      <c r="NCN77" s="23"/>
      <c r="NCO77" s="23"/>
      <c r="NCP77" s="23"/>
      <c r="NCQ77" s="23"/>
      <c r="NCR77" s="23"/>
      <c r="NCS77" s="23"/>
      <c r="NCT77" s="23"/>
      <c r="NCU77" s="23"/>
      <c r="NCV77" s="23"/>
      <c r="NCW77" s="23"/>
      <c r="NCX77" s="23"/>
      <c r="NCY77" s="23"/>
      <c r="NCZ77" s="23"/>
      <c r="NDA77" s="23"/>
      <c r="NDB77" s="23"/>
      <c r="NDC77" s="23"/>
      <c r="NDD77" s="23"/>
      <c r="NDE77" s="23"/>
      <c r="NDF77" s="23"/>
      <c r="NDG77" s="23"/>
      <c r="NDH77" s="23"/>
      <c r="NDI77" s="23"/>
      <c r="NDJ77" s="23"/>
      <c r="NDK77" s="23"/>
      <c r="NDL77" s="23"/>
      <c r="NDM77" s="23"/>
      <c r="NDN77" s="23"/>
      <c r="NDO77" s="23"/>
      <c r="NDP77" s="23"/>
      <c r="NDQ77" s="23"/>
      <c r="NDR77" s="23"/>
      <c r="NDS77" s="23"/>
      <c r="NDT77" s="23"/>
      <c r="NDU77" s="23"/>
      <c r="NDV77" s="23"/>
      <c r="NDW77" s="23"/>
      <c r="NDX77" s="23"/>
      <c r="NDY77" s="23"/>
      <c r="NDZ77" s="23"/>
      <c r="NEA77" s="23"/>
      <c r="NEB77" s="23"/>
      <c r="NEC77" s="23"/>
      <c r="NED77" s="23"/>
      <c r="NEE77" s="23"/>
      <c r="NEF77" s="23"/>
      <c r="NEG77" s="23"/>
      <c r="NEH77" s="23"/>
      <c r="NEI77" s="23"/>
      <c r="NEJ77" s="23"/>
      <c r="NEK77" s="23"/>
      <c r="NEL77" s="23"/>
      <c r="NEM77" s="23"/>
      <c r="NEN77" s="23"/>
      <c r="NEO77" s="23"/>
      <c r="NEP77" s="23"/>
      <c r="NEQ77" s="23"/>
      <c r="NER77" s="23"/>
      <c r="NES77" s="23"/>
      <c r="NET77" s="23"/>
      <c r="NEU77" s="23"/>
      <c r="NEV77" s="23"/>
      <c r="NEW77" s="23"/>
      <c r="NEX77" s="23"/>
      <c r="NEY77" s="23"/>
      <c r="NEZ77" s="23"/>
      <c r="NFA77" s="23"/>
      <c r="NFB77" s="23"/>
      <c r="NFC77" s="23"/>
      <c r="NFD77" s="23"/>
      <c r="NFE77" s="23"/>
      <c r="NFF77" s="23"/>
      <c r="NFG77" s="23"/>
      <c r="NFH77" s="23"/>
      <c r="NFI77" s="23"/>
      <c r="NFJ77" s="23"/>
      <c r="NFK77" s="23"/>
      <c r="NFL77" s="23"/>
      <c r="NFM77" s="23"/>
      <c r="NFN77" s="23"/>
      <c r="NFO77" s="23"/>
      <c r="NFP77" s="23"/>
      <c r="NFQ77" s="23"/>
      <c r="NFR77" s="23"/>
      <c r="NFS77" s="23"/>
      <c r="NFT77" s="23"/>
      <c r="NFU77" s="23"/>
      <c r="NFV77" s="23"/>
      <c r="NFW77" s="23"/>
      <c r="NFX77" s="23"/>
      <c r="NFY77" s="23"/>
      <c r="NFZ77" s="23"/>
      <c r="NGA77" s="23"/>
      <c r="NGB77" s="23"/>
      <c r="NGC77" s="23"/>
      <c r="NGD77" s="23"/>
      <c r="NGE77" s="23"/>
      <c r="NGF77" s="23"/>
      <c r="NGG77" s="23"/>
      <c r="NGH77" s="23"/>
      <c r="NGI77" s="23"/>
      <c r="NGJ77" s="23"/>
      <c r="NGK77" s="23"/>
      <c r="NGL77" s="23"/>
      <c r="NGM77" s="23"/>
      <c r="NGN77" s="23"/>
      <c r="NGO77" s="23"/>
      <c r="NGP77" s="23"/>
      <c r="NGQ77" s="23"/>
      <c r="NGR77" s="23"/>
      <c r="NGS77" s="23"/>
      <c r="NGT77" s="23"/>
      <c r="NGU77" s="23"/>
      <c r="NGV77" s="23"/>
      <c r="NGW77" s="23"/>
      <c r="NGX77" s="23"/>
      <c r="NGY77" s="23"/>
      <c r="NGZ77" s="23"/>
      <c r="NHA77" s="23"/>
      <c r="NHB77" s="23"/>
      <c r="NHC77" s="23"/>
      <c r="NHD77" s="23"/>
      <c r="NHE77" s="23"/>
      <c r="NHF77" s="23"/>
      <c r="NHG77" s="23"/>
      <c r="NHH77" s="23"/>
      <c r="NHI77" s="23"/>
      <c r="NHJ77" s="23"/>
      <c r="NHK77" s="23"/>
      <c r="NHL77" s="23"/>
      <c r="NHM77" s="23"/>
      <c r="NHN77" s="23"/>
      <c r="NHO77" s="23"/>
      <c r="NHP77" s="23"/>
      <c r="NHQ77" s="23"/>
      <c r="NHR77" s="23"/>
      <c r="NHS77" s="23"/>
      <c r="NHT77" s="23"/>
      <c r="NHU77" s="23"/>
      <c r="NHV77" s="23"/>
      <c r="NHW77" s="23"/>
      <c r="NHX77" s="23"/>
      <c r="NHY77" s="23"/>
      <c r="NHZ77" s="23"/>
      <c r="NIA77" s="23"/>
      <c r="NIB77" s="23"/>
      <c r="NIC77" s="23"/>
      <c r="NID77" s="23"/>
      <c r="NIE77" s="23"/>
      <c r="NIF77" s="23"/>
      <c r="NIG77" s="23"/>
      <c r="NIH77" s="23"/>
      <c r="NII77" s="23"/>
      <c r="NIJ77" s="23"/>
      <c r="NIK77" s="23"/>
      <c r="NIL77" s="23"/>
      <c r="NIM77" s="23"/>
      <c r="NIN77" s="23"/>
      <c r="NIO77" s="23"/>
      <c r="NIP77" s="23"/>
      <c r="NIQ77" s="23"/>
      <c r="NIR77" s="23"/>
      <c r="NIS77" s="23"/>
      <c r="NIT77" s="23"/>
      <c r="NIU77" s="23"/>
      <c r="NIV77" s="23"/>
      <c r="NIW77" s="23"/>
      <c r="NIX77" s="23"/>
      <c r="NIY77" s="23"/>
      <c r="NIZ77" s="23"/>
      <c r="NJA77" s="23"/>
      <c r="NJB77" s="23"/>
      <c r="NJC77" s="23"/>
      <c r="NJD77" s="23"/>
      <c r="NJE77" s="23"/>
      <c r="NJF77" s="23"/>
      <c r="NJG77" s="23"/>
      <c r="NJH77" s="23"/>
      <c r="NJI77" s="23"/>
      <c r="NJJ77" s="23"/>
      <c r="NJK77" s="23"/>
      <c r="NJL77" s="23"/>
      <c r="NJM77" s="23"/>
      <c r="NJN77" s="23"/>
      <c r="NJO77" s="23"/>
      <c r="NJP77" s="23"/>
      <c r="NJQ77" s="23"/>
      <c r="NJR77" s="23"/>
      <c r="NJS77" s="23"/>
      <c r="NJT77" s="23"/>
      <c r="NJU77" s="23"/>
      <c r="NJV77" s="23"/>
      <c r="NJW77" s="23"/>
      <c r="NJX77" s="23"/>
      <c r="NJY77" s="23"/>
      <c r="NJZ77" s="23"/>
      <c r="NKA77" s="23"/>
      <c r="NKB77" s="23"/>
      <c r="NKC77" s="23"/>
      <c r="NKD77" s="23"/>
      <c r="NKE77" s="23"/>
      <c r="NKF77" s="23"/>
      <c r="NKG77" s="23"/>
      <c r="NKH77" s="23"/>
      <c r="NKI77" s="23"/>
      <c r="NKJ77" s="23"/>
      <c r="NKK77" s="23"/>
      <c r="NKL77" s="23"/>
      <c r="NKM77" s="23"/>
      <c r="NKN77" s="23"/>
      <c r="NKO77" s="23"/>
      <c r="NKP77" s="23"/>
      <c r="NKQ77" s="23"/>
      <c r="NKR77" s="23"/>
      <c r="NKS77" s="23"/>
      <c r="NKT77" s="23"/>
      <c r="NKU77" s="23"/>
      <c r="NKV77" s="23"/>
      <c r="NKW77" s="23"/>
      <c r="NKX77" s="23"/>
      <c r="NKY77" s="23"/>
      <c r="NKZ77" s="23"/>
      <c r="NLA77" s="23"/>
      <c r="NLB77" s="23"/>
      <c r="NLC77" s="23"/>
      <c r="NLD77" s="23"/>
      <c r="NLE77" s="23"/>
      <c r="NLF77" s="23"/>
      <c r="NLG77" s="23"/>
      <c r="NLH77" s="23"/>
      <c r="NLI77" s="23"/>
      <c r="NLJ77" s="23"/>
      <c r="NLK77" s="23"/>
      <c r="NLL77" s="23"/>
      <c r="NLM77" s="23"/>
      <c r="NLN77" s="23"/>
      <c r="NLO77" s="23"/>
      <c r="NLP77" s="23"/>
      <c r="NLQ77" s="23"/>
      <c r="NLR77" s="23"/>
      <c r="NLS77" s="23"/>
      <c r="NLT77" s="23"/>
      <c r="NLU77" s="23"/>
      <c r="NLV77" s="23"/>
      <c r="NLW77" s="23"/>
      <c r="NLX77" s="23"/>
      <c r="NLY77" s="23"/>
      <c r="NLZ77" s="23"/>
      <c r="NMA77" s="23"/>
      <c r="NMB77" s="23"/>
      <c r="NMC77" s="23"/>
      <c r="NMD77" s="23"/>
      <c r="NME77" s="23"/>
      <c r="NMF77" s="23"/>
      <c r="NMG77" s="23"/>
      <c r="NMH77" s="23"/>
      <c r="NMI77" s="23"/>
      <c r="NMJ77" s="23"/>
      <c r="NMK77" s="23"/>
      <c r="NML77" s="23"/>
      <c r="NMM77" s="23"/>
      <c r="NMN77" s="23"/>
      <c r="NMO77" s="23"/>
      <c r="NMP77" s="23"/>
      <c r="NMQ77" s="23"/>
      <c r="NMR77" s="23"/>
      <c r="NMS77" s="23"/>
      <c r="NMT77" s="23"/>
      <c r="NMU77" s="23"/>
      <c r="NMV77" s="23"/>
      <c r="NMW77" s="23"/>
      <c r="NMX77" s="23"/>
      <c r="NMY77" s="23"/>
      <c r="NMZ77" s="23"/>
      <c r="NNA77" s="23"/>
      <c r="NNB77" s="23"/>
      <c r="NNC77" s="23"/>
      <c r="NND77" s="23"/>
      <c r="NNE77" s="23"/>
      <c r="NNF77" s="23"/>
      <c r="NNG77" s="23"/>
      <c r="NNH77" s="23"/>
      <c r="NNI77" s="23"/>
      <c r="NNJ77" s="23"/>
      <c r="NNK77" s="23"/>
      <c r="NNL77" s="23"/>
      <c r="NNM77" s="23"/>
      <c r="NNN77" s="23"/>
      <c r="NNO77" s="23"/>
      <c r="NNP77" s="23"/>
      <c r="NNQ77" s="23"/>
      <c r="NNR77" s="23"/>
      <c r="NNS77" s="23"/>
      <c r="NNT77" s="23"/>
      <c r="NNU77" s="23"/>
      <c r="NNV77" s="23"/>
      <c r="NNW77" s="23"/>
      <c r="NNX77" s="23"/>
      <c r="NNY77" s="23"/>
      <c r="NNZ77" s="23"/>
      <c r="NOA77" s="23"/>
      <c r="NOB77" s="23"/>
      <c r="NOC77" s="23"/>
      <c r="NOD77" s="23"/>
      <c r="NOE77" s="23"/>
      <c r="NOF77" s="23"/>
      <c r="NOG77" s="23"/>
      <c r="NOH77" s="23"/>
      <c r="NOI77" s="23"/>
      <c r="NOJ77" s="23"/>
      <c r="NOK77" s="23"/>
      <c r="NOL77" s="23"/>
      <c r="NOM77" s="23"/>
      <c r="NON77" s="23"/>
      <c r="NOO77" s="23"/>
      <c r="NOP77" s="23"/>
      <c r="NOQ77" s="23"/>
      <c r="NOR77" s="23"/>
      <c r="NOS77" s="23"/>
      <c r="NOT77" s="23"/>
      <c r="NOU77" s="23"/>
      <c r="NOV77" s="23"/>
      <c r="NOW77" s="23"/>
      <c r="NOX77" s="23"/>
      <c r="NOY77" s="23"/>
      <c r="NOZ77" s="23"/>
      <c r="NPA77" s="23"/>
      <c r="NPB77" s="23"/>
      <c r="NPC77" s="23"/>
      <c r="NPD77" s="23"/>
      <c r="NPE77" s="23"/>
      <c r="NPF77" s="23"/>
      <c r="NPG77" s="23"/>
      <c r="NPH77" s="23"/>
      <c r="NPI77" s="23"/>
      <c r="NPJ77" s="23"/>
      <c r="NPK77" s="23"/>
      <c r="NPL77" s="23"/>
      <c r="NPM77" s="23"/>
      <c r="NPN77" s="23"/>
      <c r="NPO77" s="23"/>
      <c r="NPP77" s="23"/>
      <c r="NPQ77" s="23"/>
      <c r="NPR77" s="23"/>
      <c r="NPS77" s="23"/>
      <c r="NPT77" s="23"/>
      <c r="NPU77" s="23"/>
      <c r="NPV77" s="23"/>
      <c r="NPW77" s="23"/>
      <c r="NPX77" s="23"/>
      <c r="NPY77" s="23"/>
      <c r="NPZ77" s="23"/>
      <c r="NQA77" s="23"/>
      <c r="NQB77" s="23"/>
      <c r="NQC77" s="23"/>
      <c r="NQD77" s="23"/>
      <c r="NQE77" s="23"/>
      <c r="NQF77" s="23"/>
      <c r="NQG77" s="23"/>
      <c r="NQH77" s="23"/>
      <c r="NQI77" s="23"/>
      <c r="NQJ77" s="23"/>
      <c r="NQK77" s="23"/>
      <c r="NQL77" s="23"/>
      <c r="NQM77" s="23"/>
      <c r="NQN77" s="23"/>
      <c r="NQO77" s="23"/>
      <c r="NQP77" s="23"/>
      <c r="NQQ77" s="23"/>
      <c r="NQR77" s="23"/>
      <c r="NQS77" s="23"/>
      <c r="NQT77" s="23"/>
      <c r="NQU77" s="23"/>
      <c r="NQV77" s="23"/>
      <c r="NQW77" s="23"/>
      <c r="NQX77" s="23"/>
      <c r="NQY77" s="23"/>
      <c r="NQZ77" s="23"/>
      <c r="NRA77" s="23"/>
      <c r="NRB77" s="23"/>
      <c r="NRC77" s="23"/>
      <c r="NRD77" s="23"/>
      <c r="NRE77" s="23"/>
      <c r="NRF77" s="23"/>
      <c r="NRG77" s="23"/>
      <c r="NRH77" s="23"/>
      <c r="NRI77" s="23"/>
      <c r="NRJ77" s="23"/>
      <c r="NRK77" s="23"/>
      <c r="NRL77" s="23"/>
      <c r="NRM77" s="23"/>
      <c r="NRN77" s="23"/>
      <c r="NRO77" s="23"/>
      <c r="NRP77" s="23"/>
      <c r="NRQ77" s="23"/>
      <c r="NRR77" s="23"/>
      <c r="NRS77" s="23"/>
      <c r="NRT77" s="23"/>
      <c r="NRU77" s="23"/>
      <c r="NRV77" s="23"/>
      <c r="NRW77" s="23"/>
      <c r="NRX77" s="23"/>
      <c r="NRY77" s="23"/>
      <c r="NRZ77" s="23"/>
      <c r="NSA77" s="23"/>
      <c r="NSB77" s="23"/>
      <c r="NSC77" s="23"/>
      <c r="NSD77" s="23"/>
      <c r="NSE77" s="23"/>
      <c r="NSF77" s="23"/>
      <c r="NSG77" s="23"/>
      <c r="NSH77" s="23"/>
      <c r="NSI77" s="23"/>
      <c r="NSJ77" s="23"/>
      <c r="NSK77" s="23"/>
      <c r="NSL77" s="23"/>
      <c r="NSM77" s="23"/>
      <c r="NSN77" s="23"/>
      <c r="NSO77" s="23"/>
      <c r="NSP77" s="23"/>
      <c r="NSQ77" s="23"/>
      <c r="NSR77" s="23"/>
      <c r="NSS77" s="23"/>
      <c r="NST77" s="23"/>
      <c r="NSU77" s="23"/>
      <c r="NSV77" s="23"/>
      <c r="NSW77" s="23"/>
      <c r="NSX77" s="23"/>
      <c r="NSY77" s="23"/>
      <c r="NSZ77" s="23"/>
      <c r="NTA77" s="23"/>
      <c r="NTB77" s="23"/>
      <c r="NTC77" s="23"/>
      <c r="NTD77" s="23"/>
      <c r="NTE77" s="23"/>
      <c r="NTF77" s="23"/>
      <c r="NTG77" s="23"/>
      <c r="NTH77" s="23"/>
      <c r="NTI77" s="23"/>
      <c r="NTJ77" s="23"/>
      <c r="NTK77" s="23"/>
      <c r="NTL77" s="23"/>
      <c r="NTM77" s="23"/>
      <c r="NTN77" s="23"/>
      <c r="NTO77" s="23"/>
      <c r="NTP77" s="23"/>
      <c r="NTQ77" s="23"/>
      <c r="NTR77" s="23"/>
      <c r="NTS77" s="23"/>
      <c r="NTT77" s="23"/>
      <c r="NTU77" s="23"/>
      <c r="NTV77" s="23"/>
      <c r="NTW77" s="23"/>
      <c r="NTX77" s="23"/>
      <c r="NTY77" s="23"/>
      <c r="NTZ77" s="23"/>
      <c r="NUA77" s="23"/>
      <c r="NUB77" s="23"/>
      <c r="NUC77" s="23"/>
      <c r="NUD77" s="23"/>
      <c r="NUE77" s="23"/>
      <c r="NUF77" s="23"/>
      <c r="NUG77" s="23"/>
      <c r="NUH77" s="23"/>
      <c r="NUI77" s="23"/>
      <c r="NUJ77" s="23"/>
      <c r="NUK77" s="23"/>
      <c r="NUL77" s="23"/>
      <c r="NUM77" s="23"/>
      <c r="NUN77" s="23"/>
      <c r="NUO77" s="23"/>
      <c r="NUP77" s="23"/>
      <c r="NUQ77" s="23"/>
      <c r="NUR77" s="23"/>
      <c r="NUS77" s="23"/>
      <c r="NUT77" s="23"/>
      <c r="NUU77" s="23"/>
      <c r="NUV77" s="23"/>
      <c r="NUW77" s="23"/>
      <c r="NUX77" s="23"/>
      <c r="NUY77" s="23"/>
      <c r="NUZ77" s="23"/>
      <c r="NVA77" s="23"/>
      <c r="NVB77" s="23"/>
      <c r="NVC77" s="23"/>
      <c r="NVD77" s="23"/>
      <c r="NVE77" s="23"/>
      <c r="NVF77" s="23"/>
      <c r="NVG77" s="23"/>
      <c r="NVH77" s="23"/>
      <c r="NVI77" s="23"/>
      <c r="NVJ77" s="23"/>
      <c r="NVK77" s="23"/>
      <c r="NVL77" s="23"/>
      <c r="NVM77" s="23"/>
      <c r="NVN77" s="23"/>
      <c r="NVO77" s="23"/>
      <c r="NVP77" s="23"/>
      <c r="NVQ77" s="23"/>
      <c r="NVR77" s="23"/>
      <c r="NVS77" s="23"/>
      <c r="NVT77" s="23"/>
      <c r="NVU77" s="23"/>
      <c r="NVV77" s="23"/>
      <c r="NVW77" s="23"/>
      <c r="NVX77" s="23"/>
      <c r="NVY77" s="23"/>
      <c r="NVZ77" s="23"/>
      <c r="NWA77" s="23"/>
      <c r="NWB77" s="23"/>
      <c r="NWC77" s="23"/>
      <c r="NWD77" s="23"/>
      <c r="NWE77" s="23"/>
      <c r="NWF77" s="23"/>
      <c r="NWG77" s="23"/>
      <c r="NWH77" s="23"/>
      <c r="NWI77" s="23"/>
      <c r="NWJ77" s="23"/>
      <c r="NWK77" s="23"/>
      <c r="NWL77" s="23"/>
      <c r="NWM77" s="23"/>
      <c r="NWN77" s="23"/>
      <c r="NWO77" s="23"/>
      <c r="NWP77" s="23"/>
      <c r="NWQ77" s="23"/>
      <c r="NWR77" s="23"/>
      <c r="NWS77" s="23"/>
      <c r="NWT77" s="23"/>
      <c r="NWU77" s="23"/>
      <c r="NWV77" s="23"/>
      <c r="NWW77" s="23"/>
      <c r="NWX77" s="23"/>
      <c r="NWY77" s="23"/>
      <c r="NWZ77" s="23"/>
      <c r="NXA77" s="23"/>
      <c r="NXB77" s="23"/>
      <c r="NXC77" s="23"/>
      <c r="NXD77" s="23"/>
      <c r="NXE77" s="23"/>
      <c r="NXF77" s="23"/>
      <c r="NXG77" s="23"/>
      <c r="NXH77" s="23"/>
      <c r="NXI77" s="23"/>
      <c r="NXJ77" s="23"/>
      <c r="NXK77" s="23"/>
      <c r="NXL77" s="23"/>
      <c r="NXM77" s="23"/>
      <c r="NXN77" s="23"/>
      <c r="NXO77" s="23"/>
      <c r="NXP77" s="23"/>
      <c r="NXQ77" s="23"/>
      <c r="NXR77" s="23"/>
      <c r="NXS77" s="23"/>
      <c r="NXT77" s="23"/>
      <c r="NXU77" s="23"/>
      <c r="NXV77" s="23"/>
      <c r="NXW77" s="23"/>
      <c r="NXX77" s="23"/>
      <c r="NXY77" s="23"/>
      <c r="NXZ77" s="23"/>
      <c r="NYA77" s="23"/>
      <c r="NYB77" s="23"/>
      <c r="NYC77" s="23"/>
      <c r="NYD77" s="23"/>
      <c r="NYE77" s="23"/>
      <c r="NYF77" s="23"/>
      <c r="NYG77" s="23"/>
      <c r="NYH77" s="23"/>
      <c r="NYI77" s="23"/>
      <c r="NYJ77" s="23"/>
      <c r="NYK77" s="23"/>
      <c r="NYL77" s="23"/>
      <c r="NYM77" s="23"/>
      <c r="NYN77" s="23"/>
      <c r="NYO77" s="23"/>
      <c r="NYP77" s="23"/>
      <c r="NYQ77" s="23"/>
      <c r="NYR77" s="23"/>
      <c r="NYS77" s="23"/>
      <c r="NYT77" s="23"/>
      <c r="NYU77" s="23"/>
      <c r="NYV77" s="23"/>
      <c r="NYW77" s="23"/>
      <c r="NYX77" s="23"/>
      <c r="NYY77" s="23"/>
      <c r="NYZ77" s="23"/>
      <c r="NZA77" s="23"/>
      <c r="NZB77" s="23"/>
      <c r="NZC77" s="23"/>
      <c r="NZD77" s="23"/>
      <c r="NZE77" s="23"/>
      <c r="NZF77" s="23"/>
      <c r="NZG77" s="23"/>
      <c r="NZH77" s="23"/>
      <c r="NZI77" s="23"/>
      <c r="NZJ77" s="23"/>
      <c r="NZK77" s="23"/>
      <c r="NZL77" s="23"/>
      <c r="NZM77" s="23"/>
      <c r="NZN77" s="23"/>
      <c r="NZO77" s="23"/>
      <c r="NZP77" s="23"/>
      <c r="NZQ77" s="23"/>
      <c r="NZR77" s="23"/>
      <c r="NZS77" s="23"/>
      <c r="NZT77" s="23"/>
      <c r="NZU77" s="23"/>
      <c r="NZV77" s="23"/>
      <c r="NZW77" s="23"/>
      <c r="NZX77" s="23"/>
      <c r="NZY77" s="23"/>
      <c r="NZZ77" s="23"/>
      <c r="OAA77" s="23"/>
      <c r="OAB77" s="23"/>
      <c r="OAC77" s="23"/>
      <c r="OAD77" s="23"/>
      <c r="OAE77" s="23"/>
      <c r="OAF77" s="23"/>
      <c r="OAG77" s="23"/>
      <c r="OAH77" s="23"/>
      <c r="OAI77" s="23"/>
      <c r="OAJ77" s="23"/>
      <c r="OAK77" s="23"/>
      <c r="OAL77" s="23"/>
      <c r="OAM77" s="23"/>
      <c r="OAN77" s="23"/>
      <c r="OAO77" s="23"/>
      <c r="OAP77" s="23"/>
      <c r="OAQ77" s="23"/>
      <c r="OAR77" s="23"/>
      <c r="OAS77" s="23"/>
      <c r="OAT77" s="23"/>
      <c r="OAU77" s="23"/>
      <c r="OAV77" s="23"/>
      <c r="OAW77" s="23"/>
      <c r="OAX77" s="23"/>
      <c r="OAY77" s="23"/>
      <c r="OAZ77" s="23"/>
      <c r="OBA77" s="23"/>
      <c r="OBB77" s="23"/>
      <c r="OBC77" s="23"/>
      <c r="OBD77" s="23"/>
      <c r="OBE77" s="23"/>
      <c r="OBF77" s="23"/>
      <c r="OBG77" s="23"/>
      <c r="OBH77" s="23"/>
      <c r="OBI77" s="23"/>
      <c r="OBJ77" s="23"/>
      <c r="OBK77" s="23"/>
      <c r="OBL77" s="23"/>
      <c r="OBM77" s="23"/>
      <c r="OBN77" s="23"/>
      <c r="OBO77" s="23"/>
      <c r="OBP77" s="23"/>
      <c r="OBQ77" s="23"/>
      <c r="OBR77" s="23"/>
      <c r="OBS77" s="23"/>
      <c r="OBT77" s="23"/>
      <c r="OBU77" s="23"/>
      <c r="OBV77" s="23"/>
      <c r="OBW77" s="23"/>
      <c r="OBX77" s="23"/>
      <c r="OBY77" s="23"/>
      <c r="OBZ77" s="23"/>
      <c r="OCA77" s="23"/>
      <c r="OCB77" s="23"/>
      <c r="OCC77" s="23"/>
      <c r="OCD77" s="23"/>
      <c r="OCE77" s="23"/>
      <c r="OCF77" s="23"/>
      <c r="OCG77" s="23"/>
      <c r="OCH77" s="23"/>
      <c r="OCI77" s="23"/>
      <c r="OCJ77" s="23"/>
      <c r="OCK77" s="23"/>
      <c r="OCL77" s="23"/>
      <c r="OCM77" s="23"/>
      <c r="OCN77" s="23"/>
      <c r="OCO77" s="23"/>
      <c r="OCP77" s="23"/>
      <c r="OCQ77" s="23"/>
      <c r="OCR77" s="23"/>
      <c r="OCS77" s="23"/>
      <c r="OCT77" s="23"/>
      <c r="OCU77" s="23"/>
      <c r="OCV77" s="23"/>
      <c r="OCW77" s="23"/>
      <c r="OCX77" s="23"/>
      <c r="OCY77" s="23"/>
      <c r="OCZ77" s="23"/>
      <c r="ODA77" s="23"/>
      <c r="ODB77" s="23"/>
      <c r="ODC77" s="23"/>
      <c r="ODD77" s="23"/>
      <c r="ODE77" s="23"/>
      <c r="ODF77" s="23"/>
      <c r="ODG77" s="23"/>
      <c r="ODH77" s="23"/>
      <c r="ODI77" s="23"/>
      <c r="ODJ77" s="23"/>
      <c r="ODK77" s="23"/>
      <c r="ODL77" s="23"/>
      <c r="ODM77" s="23"/>
      <c r="ODN77" s="23"/>
      <c r="ODO77" s="23"/>
      <c r="ODP77" s="23"/>
      <c r="ODQ77" s="23"/>
      <c r="ODR77" s="23"/>
      <c r="ODS77" s="23"/>
      <c r="ODT77" s="23"/>
      <c r="ODU77" s="23"/>
      <c r="ODV77" s="23"/>
      <c r="ODW77" s="23"/>
      <c r="ODX77" s="23"/>
      <c r="ODY77" s="23"/>
      <c r="ODZ77" s="23"/>
      <c r="OEA77" s="23"/>
      <c r="OEB77" s="23"/>
      <c r="OEC77" s="23"/>
      <c r="OED77" s="23"/>
      <c r="OEE77" s="23"/>
      <c r="OEF77" s="23"/>
      <c r="OEG77" s="23"/>
      <c r="OEH77" s="23"/>
      <c r="OEI77" s="23"/>
      <c r="OEJ77" s="23"/>
      <c r="OEK77" s="23"/>
      <c r="OEL77" s="23"/>
      <c r="OEM77" s="23"/>
      <c r="OEN77" s="23"/>
      <c r="OEO77" s="23"/>
      <c r="OEP77" s="23"/>
      <c r="OEQ77" s="23"/>
      <c r="OER77" s="23"/>
      <c r="OES77" s="23"/>
      <c r="OET77" s="23"/>
      <c r="OEU77" s="23"/>
      <c r="OEV77" s="23"/>
      <c r="OEW77" s="23"/>
      <c r="OEX77" s="23"/>
      <c r="OEY77" s="23"/>
      <c r="OEZ77" s="23"/>
      <c r="OFA77" s="23"/>
      <c r="OFB77" s="23"/>
      <c r="OFC77" s="23"/>
      <c r="OFD77" s="23"/>
      <c r="OFE77" s="23"/>
      <c r="OFF77" s="23"/>
      <c r="OFG77" s="23"/>
      <c r="OFH77" s="23"/>
      <c r="OFI77" s="23"/>
      <c r="OFJ77" s="23"/>
      <c r="OFK77" s="23"/>
      <c r="OFL77" s="23"/>
      <c r="OFM77" s="23"/>
      <c r="OFN77" s="23"/>
      <c r="OFO77" s="23"/>
      <c r="OFP77" s="23"/>
      <c r="OFQ77" s="23"/>
      <c r="OFR77" s="23"/>
      <c r="OFS77" s="23"/>
      <c r="OFT77" s="23"/>
      <c r="OFU77" s="23"/>
      <c r="OFV77" s="23"/>
      <c r="OFW77" s="23"/>
      <c r="OFX77" s="23"/>
      <c r="OFY77" s="23"/>
      <c r="OFZ77" s="23"/>
      <c r="OGA77" s="23"/>
      <c r="OGB77" s="23"/>
      <c r="OGC77" s="23"/>
      <c r="OGD77" s="23"/>
      <c r="OGE77" s="23"/>
      <c r="OGF77" s="23"/>
      <c r="OGG77" s="23"/>
      <c r="OGH77" s="23"/>
      <c r="OGI77" s="23"/>
      <c r="OGJ77" s="23"/>
      <c r="OGK77" s="23"/>
      <c r="OGL77" s="23"/>
      <c r="OGM77" s="23"/>
      <c r="OGN77" s="23"/>
      <c r="OGO77" s="23"/>
      <c r="OGP77" s="23"/>
      <c r="OGQ77" s="23"/>
      <c r="OGR77" s="23"/>
      <c r="OGS77" s="23"/>
      <c r="OGT77" s="23"/>
      <c r="OGU77" s="23"/>
      <c r="OGV77" s="23"/>
      <c r="OGW77" s="23"/>
      <c r="OGX77" s="23"/>
      <c r="OGY77" s="23"/>
      <c r="OGZ77" s="23"/>
      <c r="OHA77" s="23"/>
      <c r="OHB77" s="23"/>
      <c r="OHC77" s="23"/>
      <c r="OHD77" s="23"/>
      <c r="OHE77" s="23"/>
      <c r="OHF77" s="23"/>
      <c r="OHG77" s="23"/>
      <c r="OHH77" s="23"/>
      <c r="OHI77" s="23"/>
      <c r="OHJ77" s="23"/>
      <c r="OHK77" s="23"/>
      <c r="OHL77" s="23"/>
      <c r="OHM77" s="23"/>
      <c r="OHN77" s="23"/>
      <c r="OHO77" s="23"/>
      <c r="OHP77" s="23"/>
      <c r="OHQ77" s="23"/>
      <c r="OHR77" s="23"/>
      <c r="OHS77" s="23"/>
      <c r="OHT77" s="23"/>
      <c r="OHU77" s="23"/>
      <c r="OHV77" s="23"/>
      <c r="OHW77" s="23"/>
      <c r="OHX77" s="23"/>
      <c r="OHY77" s="23"/>
      <c r="OHZ77" s="23"/>
      <c r="OIA77" s="23"/>
      <c r="OIB77" s="23"/>
      <c r="OIC77" s="23"/>
      <c r="OID77" s="23"/>
      <c r="OIE77" s="23"/>
      <c r="OIF77" s="23"/>
      <c r="OIG77" s="23"/>
      <c r="OIH77" s="23"/>
      <c r="OII77" s="23"/>
      <c r="OIJ77" s="23"/>
      <c r="OIK77" s="23"/>
      <c r="OIL77" s="23"/>
      <c r="OIM77" s="23"/>
      <c r="OIN77" s="23"/>
      <c r="OIO77" s="23"/>
      <c r="OIP77" s="23"/>
      <c r="OIQ77" s="23"/>
      <c r="OIR77" s="23"/>
      <c r="OIS77" s="23"/>
      <c r="OIT77" s="23"/>
      <c r="OIU77" s="23"/>
      <c r="OIV77" s="23"/>
      <c r="OIW77" s="23"/>
      <c r="OIX77" s="23"/>
      <c r="OIY77" s="23"/>
      <c r="OIZ77" s="23"/>
      <c r="OJA77" s="23"/>
      <c r="OJB77" s="23"/>
      <c r="OJC77" s="23"/>
      <c r="OJD77" s="23"/>
      <c r="OJE77" s="23"/>
      <c r="OJF77" s="23"/>
      <c r="OJG77" s="23"/>
      <c r="OJH77" s="23"/>
      <c r="OJI77" s="23"/>
      <c r="OJJ77" s="23"/>
      <c r="OJK77" s="23"/>
      <c r="OJL77" s="23"/>
      <c r="OJM77" s="23"/>
      <c r="OJN77" s="23"/>
      <c r="OJO77" s="23"/>
      <c r="OJP77" s="23"/>
      <c r="OJQ77" s="23"/>
      <c r="OJR77" s="23"/>
      <c r="OJS77" s="23"/>
      <c r="OJT77" s="23"/>
      <c r="OJU77" s="23"/>
      <c r="OJV77" s="23"/>
      <c r="OJW77" s="23"/>
      <c r="OJX77" s="23"/>
      <c r="OJY77" s="23"/>
      <c r="OJZ77" s="23"/>
      <c r="OKA77" s="23"/>
      <c r="OKB77" s="23"/>
      <c r="OKC77" s="23"/>
      <c r="OKD77" s="23"/>
      <c r="OKE77" s="23"/>
      <c r="OKF77" s="23"/>
      <c r="OKG77" s="23"/>
      <c r="OKH77" s="23"/>
      <c r="OKI77" s="23"/>
      <c r="OKJ77" s="23"/>
      <c r="OKK77" s="23"/>
      <c r="OKL77" s="23"/>
      <c r="OKM77" s="23"/>
      <c r="OKN77" s="23"/>
      <c r="OKO77" s="23"/>
      <c r="OKP77" s="23"/>
      <c r="OKQ77" s="23"/>
      <c r="OKR77" s="23"/>
      <c r="OKS77" s="23"/>
      <c r="OKT77" s="23"/>
      <c r="OKU77" s="23"/>
      <c r="OKV77" s="23"/>
      <c r="OKW77" s="23"/>
      <c r="OKX77" s="23"/>
      <c r="OKY77" s="23"/>
      <c r="OKZ77" s="23"/>
      <c r="OLA77" s="23"/>
      <c r="OLB77" s="23"/>
      <c r="OLC77" s="23"/>
      <c r="OLD77" s="23"/>
      <c r="OLE77" s="23"/>
      <c r="OLF77" s="23"/>
      <c r="OLG77" s="23"/>
      <c r="OLH77" s="23"/>
      <c r="OLI77" s="23"/>
      <c r="OLJ77" s="23"/>
      <c r="OLK77" s="23"/>
      <c r="OLL77" s="23"/>
      <c r="OLM77" s="23"/>
      <c r="OLN77" s="23"/>
      <c r="OLO77" s="23"/>
      <c r="OLP77" s="23"/>
      <c r="OLQ77" s="23"/>
      <c r="OLR77" s="23"/>
      <c r="OLS77" s="23"/>
      <c r="OLT77" s="23"/>
      <c r="OLU77" s="23"/>
      <c r="OLV77" s="23"/>
      <c r="OLW77" s="23"/>
      <c r="OLX77" s="23"/>
      <c r="OLY77" s="23"/>
      <c r="OLZ77" s="23"/>
      <c r="OMA77" s="23"/>
      <c r="OMB77" s="23"/>
      <c r="OMC77" s="23"/>
      <c r="OMD77" s="23"/>
      <c r="OME77" s="23"/>
      <c r="OMF77" s="23"/>
      <c r="OMG77" s="23"/>
      <c r="OMH77" s="23"/>
      <c r="OMI77" s="23"/>
      <c r="OMJ77" s="23"/>
      <c r="OMK77" s="23"/>
      <c r="OML77" s="23"/>
      <c r="OMM77" s="23"/>
      <c r="OMN77" s="23"/>
      <c r="OMO77" s="23"/>
      <c r="OMP77" s="23"/>
      <c r="OMQ77" s="23"/>
      <c r="OMR77" s="23"/>
      <c r="OMS77" s="23"/>
      <c r="OMT77" s="23"/>
      <c r="OMU77" s="23"/>
      <c r="OMV77" s="23"/>
      <c r="OMW77" s="23"/>
      <c r="OMX77" s="23"/>
      <c r="OMY77" s="23"/>
      <c r="OMZ77" s="23"/>
      <c r="ONA77" s="23"/>
      <c r="ONB77" s="23"/>
      <c r="ONC77" s="23"/>
      <c r="OND77" s="23"/>
      <c r="ONE77" s="23"/>
      <c r="ONF77" s="23"/>
      <c r="ONG77" s="23"/>
      <c r="ONH77" s="23"/>
      <c r="ONI77" s="23"/>
      <c r="ONJ77" s="23"/>
      <c r="ONK77" s="23"/>
      <c r="ONL77" s="23"/>
      <c r="ONM77" s="23"/>
      <c r="ONN77" s="23"/>
      <c r="ONO77" s="23"/>
      <c r="ONP77" s="23"/>
      <c r="ONQ77" s="23"/>
      <c r="ONR77" s="23"/>
      <c r="ONS77" s="23"/>
      <c r="ONT77" s="23"/>
      <c r="ONU77" s="23"/>
      <c r="ONV77" s="23"/>
      <c r="ONW77" s="23"/>
      <c r="ONX77" s="23"/>
      <c r="ONY77" s="23"/>
      <c r="ONZ77" s="23"/>
      <c r="OOA77" s="23"/>
      <c r="OOB77" s="23"/>
      <c r="OOC77" s="23"/>
      <c r="OOD77" s="23"/>
      <c r="OOE77" s="23"/>
      <c r="OOF77" s="23"/>
      <c r="OOG77" s="23"/>
      <c r="OOH77" s="23"/>
      <c r="OOI77" s="23"/>
      <c r="OOJ77" s="23"/>
      <c r="OOK77" s="23"/>
      <c r="OOL77" s="23"/>
      <c r="OOM77" s="23"/>
      <c r="OON77" s="23"/>
      <c r="OOO77" s="23"/>
      <c r="OOP77" s="23"/>
      <c r="OOQ77" s="23"/>
      <c r="OOR77" s="23"/>
      <c r="OOS77" s="23"/>
      <c r="OOT77" s="23"/>
      <c r="OOU77" s="23"/>
      <c r="OOV77" s="23"/>
      <c r="OOW77" s="23"/>
      <c r="OOX77" s="23"/>
      <c r="OOY77" s="23"/>
      <c r="OOZ77" s="23"/>
      <c r="OPA77" s="23"/>
      <c r="OPB77" s="23"/>
      <c r="OPC77" s="23"/>
      <c r="OPD77" s="23"/>
      <c r="OPE77" s="23"/>
      <c r="OPF77" s="23"/>
      <c r="OPG77" s="23"/>
      <c r="OPH77" s="23"/>
      <c r="OPI77" s="23"/>
      <c r="OPJ77" s="23"/>
      <c r="OPK77" s="23"/>
      <c r="OPL77" s="23"/>
      <c r="OPM77" s="23"/>
      <c r="OPN77" s="23"/>
      <c r="OPO77" s="23"/>
      <c r="OPP77" s="23"/>
      <c r="OPQ77" s="23"/>
      <c r="OPR77" s="23"/>
      <c r="OPS77" s="23"/>
      <c r="OPT77" s="23"/>
      <c r="OPU77" s="23"/>
      <c r="OPV77" s="23"/>
      <c r="OPW77" s="23"/>
      <c r="OPX77" s="23"/>
      <c r="OPY77" s="23"/>
      <c r="OPZ77" s="23"/>
      <c r="OQA77" s="23"/>
      <c r="OQB77" s="23"/>
      <c r="OQC77" s="23"/>
      <c r="OQD77" s="23"/>
      <c r="OQE77" s="23"/>
      <c r="OQF77" s="23"/>
      <c r="OQG77" s="23"/>
      <c r="OQH77" s="23"/>
      <c r="OQI77" s="23"/>
      <c r="OQJ77" s="23"/>
      <c r="OQK77" s="23"/>
      <c r="OQL77" s="23"/>
      <c r="OQM77" s="23"/>
      <c r="OQN77" s="23"/>
      <c r="OQO77" s="23"/>
      <c r="OQP77" s="23"/>
      <c r="OQQ77" s="23"/>
      <c r="OQR77" s="23"/>
      <c r="OQS77" s="23"/>
      <c r="OQT77" s="23"/>
      <c r="OQU77" s="23"/>
      <c r="OQV77" s="23"/>
      <c r="OQW77" s="23"/>
      <c r="OQX77" s="23"/>
      <c r="OQY77" s="23"/>
      <c r="OQZ77" s="23"/>
      <c r="ORA77" s="23"/>
      <c r="ORB77" s="23"/>
      <c r="ORC77" s="23"/>
      <c r="ORD77" s="23"/>
      <c r="ORE77" s="23"/>
      <c r="ORF77" s="23"/>
      <c r="ORG77" s="23"/>
      <c r="ORH77" s="23"/>
      <c r="ORI77" s="23"/>
      <c r="ORJ77" s="23"/>
      <c r="ORK77" s="23"/>
      <c r="ORL77" s="23"/>
      <c r="ORM77" s="23"/>
      <c r="ORN77" s="23"/>
      <c r="ORO77" s="23"/>
      <c r="ORP77" s="23"/>
      <c r="ORQ77" s="23"/>
      <c r="ORR77" s="23"/>
      <c r="ORS77" s="23"/>
      <c r="ORT77" s="23"/>
      <c r="ORU77" s="23"/>
      <c r="ORV77" s="23"/>
      <c r="ORW77" s="23"/>
      <c r="ORX77" s="23"/>
      <c r="ORY77" s="23"/>
      <c r="ORZ77" s="23"/>
      <c r="OSA77" s="23"/>
      <c r="OSB77" s="23"/>
      <c r="OSC77" s="23"/>
      <c r="OSD77" s="23"/>
      <c r="OSE77" s="23"/>
      <c r="OSF77" s="23"/>
      <c r="OSG77" s="23"/>
      <c r="OSH77" s="23"/>
      <c r="OSI77" s="23"/>
      <c r="OSJ77" s="23"/>
      <c r="OSK77" s="23"/>
      <c r="OSL77" s="23"/>
      <c r="OSM77" s="23"/>
      <c r="OSN77" s="23"/>
      <c r="OSO77" s="23"/>
      <c r="OSP77" s="23"/>
      <c r="OSQ77" s="23"/>
      <c r="OSR77" s="23"/>
      <c r="OSS77" s="23"/>
      <c r="OST77" s="23"/>
      <c r="OSU77" s="23"/>
      <c r="OSV77" s="23"/>
      <c r="OSW77" s="23"/>
      <c r="OSX77" s="23"/>
      <c r="OSY77" s="23"/>
      <c r="OSZ77" s="23"/>
      <c r="OTA77" s="23"/>
      <c r="OTB77" s="23"/>
      <c r="OTC77" s="23"/>
      <c r="OTD77" s="23"/>
      <c r="OTE77" s="23"/>
      <c r="OTF77" s="23"/>
      <c r="OTG77" s="23"/>
      <c r="OTH77" s="23"/>
      <c r="OTI77" s="23"/>
      <c r="OTJ77" s="23"/>
      <c r="OTK77" s="23"/>
      <c r="OTL77" s="23"/>
      <c r="OTM77" s="23"/>
      <c r="OTN77" s="23"/>
      <c r="OTO77" s="23"/>
      <c r="OTP77" s="23"/>
      <c r="OTQ77" s="23"/>
      <c r="OTR77" s="23"/>
      <c r="OTS77" s="23"/>
      <c r="OTT77" s="23"/>
      <c r="OTU77" s="23"/>
      <c r="OTV77" s="23"/>
      <c r="OTW77" s="23"/>
      <c r="OTX77" s="23"/>
      <c r="OTY77" s="23"/>
      <c r="OTZ77" s="23"/>
      <c r="OUA77" s="23"/>
      <c r="OUB77" s="23"/>
      <c r="OUC77" s="23"/>
      <c r="OUD77" s="23"/>
      <c r="OUE77" s="23"/>
      <c r="OUF77" s="23"/>
      <c r="OUG77" s="23"/>
      <c r="OUH77" s="23"/>
      <c r="OUI77" s="23"/>
      <c r="OUJ77" s="23"/>
      <c r="OUK77" s="23"/>
      <c r="OUL77" s="23"/>
      <c r="OUM77" s="23"/>
      <c r="OUN77" s="23"/>
      <c r="OUO77" s="23"/>
      <c r="OUP77" s="23"/>
      <c r="OUQ77" s="23"/>
      <c r="OUR77" s="23"/>
      <c r="OUS77" s="23"/>
      <c r="OUT77" s="23"/>
      <c r="OUU77" s="23"/>
      <c r="OUV77" s="23"/>
      <c r="OUW77" s="23"/>
      <c r="OUX77" s="23"/>
      <c r="OUY77" s="23"/>
      <c r="OUZ77" s="23"/>
      <c r="OVA77" s="23"/>
      <c r="OVB77" s="23"/>
      <c r="OVC77" s="23"/>
      <c r="OVD77" s="23"/>
      <c r="OVE77" s="23"/>
      <c r="OVF77" s="23"/>
      <c r="OVG77" s="23"/>
      <c r="OVH77" s="23"/>
      <c r="OVI77" s="23"/>
      <c r="OVJ77" s="23"/>
      <c r="OVK77" s="23"/>
      <c r="OVL77" s="23"/>
      <c r="OVM77" s="23"/>
      <c r="OVN77" s="23"/>
      <c r="OVO77" s="23"/>
      <c r="OVP77" s="23"/>
      <c r="OVQ77" s="23"/>
      <c r="OVR77" s="23"/>
      <c r="OVS77" s="23"/>
      <c r="OVT77" s="23"/>
      <c r="OVU77" s="23"/>
      <c r="OVV77" s="23"/>
      <c r="OVW77" s="23"/>
      <c r="OVX77" s="23"/>
      <c r="OVY77" s="23"/>
      <c r="OVZ77" s="23"/>
      <c r="OWA77" s="23"/>
      <c r="OWB77" s="23"/>
      <c r="OWC77" s="23"/>
      <c r="OWD77" s="23"/>
      <c r="OWE77" s="23"/>
      <c r="OWF77" s="23"/>
      <c r="OWG77" s="23"/>
      <c r="OWH77" s="23"/>
      <c r="OWI77" s="23"/>
      <c r="OWJ77" s="23"/>
      <c r="OWK77" s="23"/>
      <c r="OWL77" s="23"/>
      <c r="OWM77" s="23"/>
      <c r="OWN77" s="23"/>
      <c r="OWO77" s="23"/>
      <c r="OWP77" s="23"/>
      <c r="OWQ77" s="23"/>
      <c r="OWR77" s="23"/>
      <c r="OWS77" s="23"/>
      <c r="OWT77" s="23"/>
      <c r="OWU77" s="23"/>
      <c r="OWV77" s="23"/>
      <c r="OWW77" s="23"/>
      <c r="OWX77" s="23"/>
      <c r="OWY77" s="23"/>
      <c r="OWZ77" s="23"/>
      <c r="OXA77" s="23"/>
      <c r="OXB77" s="23"/>
      <c r="OXC77" s="23"/>
      <c r="OXD77" s="23"/>
      <c r="OXE77" s="23"/>
      <c r="OXF77" s="23"/>
      <c r="OXG77" s="23"/>
      <c r="OXH77" s="23"/>
      <c r="OXI77" s="23"/>
      <c r="OXJ77" s="23"/>
      <c r="OXK77" s="23"/>
      <c r="OXL77" s="23"/>
      <c r="OXM77" s="23"/>
      <c r="OXN77" s="23"/>
      <c r="OXO77" s="23"/>
      <c r="OXP77" s="23"/>
      <c r="OXQ77" s="23"/>
      <c r="OXR77" s="23"/>
      <c r="OXS77" s="23"/>
      <c r="OXT77" s="23"/>
      <c r="OXU77" s="23"/>
      <c r="OXV77" s="23"/>
      <c r="OXW77" s="23"/>
      <c r="OXX77" s="23"/>
      <c r="OXY77" s="23"/>
      <c r="OXZ77" s="23"/>
      <c r="OYA77" s="23"/>
      <c r="OYB77" s="23"/>
      <c r="OYC77" s="23"/>
      <c r="OYD77" s="23"/>
      <c r="OYE77" s="23"/>
      <c r="OYF77" s="23"/>
      <c r="OYG77" s="23"/>
      <c r="OYH77" s="23"/>
      <c r="OYI77" s="23"/>
      <c r="OYJ77" s="23"/>
      <c r="OYK77" s="23"/>
      <c r="OYL77" s="23"/>
      <c r="OYM77" s="23"/>
      <c r="OYN77" s="23"/>
      <c r="OYO77" s="23"/>
      <c r="OYP77" s="23"/>
      <c r="OYQ77" s="23"/>
      <c r="OYR77" s="23"/>
      <c r="OYS77" s="23"/>
      <c r="OYT77" s="23"/>
      <c r="OYU77" s="23"/>
      <c r="OYV77" s="23"/>
      <c r="OYW77" s="23"/>
      <c r="OYX77" s="23"/>
      <c r="OYY77" s="23"/>
      <c r="OYZ77" s="23"/>
      <c r="OZA77" s="23"/>
      <c r="OZB77" s="23"/>
      <c r="OZC77" s="23"/>
      <c r="OZD77" s="23"/>
      <c r="OZE77" s="23"/>
      <c r="OZF77" s="23"/>
      <c r="OZG77" s="23"/>
      <c r="OZH77" s="23"/>
      <c r="OZI77" s="23"/>
      <c r="OZJ77" s="23"/>
      <c r="OZK77" s="23"/>
      <c r="OZL77" s="23"/>
      <c r="OZM77" s="23"/>
      <c r="OZN77" s="23"/>
      <c r="OZO77" s="23"/>
      <c r="OZP77" s="23"/>
      <c r="OZQ77" s="23"/>
      <c r="OZR77" s="23"/>
      <c r="OZS77" s="23"/>
      <c r="OZT77" s="23"/>
      <c r="OZU77" s="23"/>
      <c r="OZV77" s="23"/>
      <c r="OZW77" s="23"/>
      <c r="OZX77" s="23"/>
      <c r="OZY77" s="23"/>
      <c r="OZZ77" s="23"/>
      <c r="PAA77" s="23"/>
      <c r="PAB77" s="23"/>
      <c r="PAC77" s="23"/>
      <c r="PAD77" s="23"/>
      <c r="PAE77" s="23"/>
      <c r="PAF77" s="23"/>
      <c r="PAG77" s="23"/>
      <c r="PAH77" s="23"/>
      <c r="PAI77" s="23"/>
      <c r="PAJ77" s="23"/>
      <c r="PAK77" s="23"/>
      <c r="PAL77" s="23"/>
      <c r="PAM77" s="23"/>
      <c r="PAN77" s="23"/>
      <c r="PAO77" s="23"/>
      <c r="PAP77" s="23"/>
      <c r="PAQ77" s="23"/>
      <c r="PAR77" s="23"/>
      <c r="PAS77" s="23"/>
      <c r="PAT77" s="23"/>
      <c r="PAU77" s="23"/>
      <c r="PAV77" s="23"/>
      <c r="PAW77" s="23"/>
      <c r="PAX77" s="23"/>
      <c r="PAY77" s="23"/>
      <c r="PAZ77" s="23"/>
      <c r="PBA77" s="23"/>
      <c r="PBB77" s="23"/>
      <c r="PBC77" s="23"/>
      <c r="PBD77" s="23"/>
      <c r="PBE77" s="23"/>
      <c r="PBF77" s="23"/>
      <c r="PBG77" s="23"/>
      <c r="PBH77" s="23"/>
      <c r="PBI77" s="23"/>
      <c r="PBJ77" s="23"/>
      <c r="PBK77" s="23"/>
      <c r="PBL77" s="23"/>
      <c r="PBM77" s="23"/>
      <c r="PBN77" s="23"/>
      <c r="PBO77" s="23"/>
      <c r="PBP77" s="23"/>
      <c r="PBQ77" s="23"/>
      <c r="PBR77" s="23"/>
      <c r="PBS77" s="23"/>
      <c r="PBT77" s="23"/>
      <c r="PBU77" s="23"/>
      <c r="PBV77" s="23"/>
      <c r="PBW77" s="23"/>
      <c r="PBX77" s="23"/>
      <c r="PBY77" s="23"/>
      <c r="PBZ77" s="23"/>
      <c r="PCA77" s="23"/>
      <c r="PCB77" s="23"/>
      <c r="PCC77" s="23"/>
      <c r="PCD77" s="23"/>
      <c r="PCE77" s="23"/>
      <c r="PCF77" s="23"/>
      <c r="PCG77" s="23"/>
      <c r="PCH77" s="23"/>
      <c r="PCI77" s="23"/>
      <c r="PCJ77" s="23"/>
      <c r="PCK77" s="23"/>
      <c r="PCL77" s="23"/>
      <c r="PCM77" s="23"/>
      <c r="PCN77" s="23"/>
      <c r="PCO77" s="23"/>
      <c r="PCP77" s="23"/>
      <c r="PCQ77" s="23"/>
      <c r="PCR77" s="23"/>
      <c r="PCS77" s="23"/>
      <c r="PCT77" s="23"/>
      <c r="PCU77" s="23"/>
      <c r="PCV77" s="23"/>
      <c r="PCW77" s="23"/>
      <c r="PCX77" s="23"/>
      <c r="PCY77" s="23"/>
      <c r="PCZ77" s="23"/>
      <c r="PDA77" s="23"/>
      <c r="PDB77" s="23"/>
      <c r="PDC77" s="23"/>
      <c r="PDD77" s="23"/>
      <c r="PDE77" s="23"/>
      <c r="PDF77" s="23"/>
      <c r="PDG77" s="23"/>
      <c r="PDH77" s="23"/>
      <c r="PDI77" s="23"/>
      <c r="PDJ77" s="23"/>
      <c r="PDK77" s="23"/>
      <c r="PDL77" s="23"/>
      <c r="PDM77" s="23"/>
      <c r="PDN77" s="23"/>
      <c r="PDO77" s="23"/>
      <c r="PDP77" s="23"/>
      <c r="PDQ77" s="23"/>
      <c r="PDR77" s="23"/>
      <c r="PDS77" s="23"/>
      <c r="PDT77" s="23"/>
      <c r="PDU77" s="23"/>
      <c r="PDV77" s="23"/>
      <c r="PDW77" s="23"/>
      <c r="PDX77" s="23"/>
      <c r="PDY77" s="23"/>
      <c r="PDZ77" s="23"/>
      <c r="PEA77" s="23"/>
      <c r="PEB77" s="23"/>
      <c r="PEC77" s="23"/>
      <c r="PED77" s="23"/>
      <c r="PEE77" s="23"/>
      <c r="PEF77" s="23"/>
      <c r="PEG77" s="23"/>
      <c r="PEH77" s="23"/>
      <c r="PEI77" s="23"/>
      <c r="PEJ77" s="23"/>
      <c r="PEK77" s="23"/>
      <c r="PEL77" s="23"/>
      <c r="PEM77" s="23"/>
      <c r="PEN77" s="23"/>
      <c r="PEO77" s="23"/>
      <c r="PEP77" s="23"/>
      <c r="PEQ77" s="23"/>
      <c r="PER77" s="23"/>
      <c r="PES77" s="23"/>
      <c r="PET77" s="23"/>
      <c r="PEU77" s="23"/>
      <c r="PEV77" s="23"/>
      <c r="PEW77" s="23"/>
      <c r="PEX77" s="23"/>
      <c r="PEY77" s="23"/>
      <c r="PEZ77" s="23"/>
      <c r="PFA77" s="23"/>
      <c r="PFB77" s="23"/>
      <c r="PFC77" s="23"/>
      <c r="PFD77" s="23"/>
      <c r="PFE77" s="23"/>
      <c r="PFF77" s="23"/>
      <c r="PFG77" s="23"/>
      <c r="PFH77" s="23"/>
      <c r="PFI77" s="23"/>
      <c r="PFJ77" s="23"/>
      <c r="PFK77" s="23"/>
      <c r="PFL77" s="23"/>
      <c r="PFM77" s="23"/>
      <c r="PFN77" s="23"/>
      <c r="PFO77" s="23"/>
      <c r="PFP77" s="23"/>
      <c r="PFQ77" s="23"/>
      <c r="PFR77" s="23"/>
      <c r="PFS77" s="23"/>
      <c r="PFT77" s="23"/>
      <c r="PFU77" s="23"/>
      <c r="PFV77" s="23"/>
      <c r="PFW77" s="23"/>
      <c r="PFX77" s="23"/>
      <c r="PFY77" s="23"/>
      <c r="PFZ77" s="23"/>
      <c r="PGA77" s="23"/>
      <c r="PGB77" s="23"/>
      <c r="PGC77" s="23"/>
      <c r="PGD77" s="23"/>
      <c r="PGE77" s="23"/>
      <c r="PGF77" s="23"/>
      <c r="PGG77" s="23"/>
      <c r="PGH77" s="23"/>
      <c r="PGI77" s="23"/>
      <c r="PGJ77" s="23"/>
      <c r="PGK77" s="23"/>
      <c r="PGL77" s="23"/>
      <c r="PGM77" s="23"/>
      <c r="PGN77" s="23"/>
      <c r="PGO77" s="23"/>
      <c r="PGP77" s="23"/>
      <c r="PGQ77" s="23"/>
      <c r="PGR77" s="23"/>
      <c r="PGS77" s="23"/>
      <c r="PGT77" s="23"/>
      <c r="PGU77" s="23"/>
      <c r="PGV77" s="23"/>
      <c r="PGW77" s="23"/>
      <c r="PGX77" s="23"/>
      <c r="PGY77" s="23"/>
      <c r="PGZ77" s="23"/>
      <c r="PHA77" s="23"/>
      <c r="PHB77" s="23"/>
      <c r="PHC77" s="23"/>
      <c r="PHD77" s="23"/>
      <c r="PHE77" s="23"/>
      <c r="PHF77" s="23"/>
      <c r="PHG77" s="23"/>
      <c r="PHH77" s="23"/>
      <c r="PHI77" s="23"/>
      <c r="PHJ77" s="23"/>
      <c r="PHK77" s="23"/>
      <c r="PHL77" s="23"/>
      <c r="PHM77" s="23"/>
      <c r="PHN77" s="23"/>
      <c r="PHO77" s="23"/>
      <c r="PHP77" s="23"/>
      <c r="PHQ77" s="23"/>
      <c r="PHR77" s="23"/>
      <c r="PHS77" s="23"/>
      <c r="PHT77" s="23"/>
      <c r="PHU77" s="23"/>
      <c r="PHV77" s="23"/>
      <c r="PHW77" s="23"/>
      <c r="PHX77" s="23"/>
      <c r="PHY77" s="23"/>
      <c r="PHZ77" s="23"/>
      <c r="PIA77" s="23"/>
      <c r="PIB77" s="23"/>
      <c r="PIC77" s="23"/>
      <c r="PID77" s="23"/>
      <c r="PIE77" s="23"/>
      <c r="PIF77" s="23"/>
      <c r="PIG77" s="23"/>
      <c r="PIH77" s="23"/>
      <c r="PII77" s="23"/>
      <c r="PIJ77" s="23"/>
      <c r="PIK77" s="23"/>
      <c r="PIL77" s="23"/>
      <c r="PIM77" s="23"/>
      <c r="PIN77" s="23"/>
      <c r="PIO77" s="23"/>
      <c r="PIP77" s="23"/>
      <c r="PIQ77" s="23"/>
      <c r="PIR77" s="23"/>
      <c r="PIS77" s="23"/>
      <c r="PIT77" s="23"/>
      <c r="PIU77" s="23"/>
      <c r="PIV77" s="23"/>
      <c r="PIW77" s="23"/>
      <c r="PIX77" s="23"/>
      <c r="PIY77" s="23"/>
      <c r="PIZ77" s="23"/>
      <c r="PJA77" s="23"/>
      <c r="PJB77" s="23"/>
      <c r="PJC77" s="23"/>
      <c r="PJD77" s="23"/>
      <c r="PJE77" s="23"/>
      <c r="PJF77" s="23"/>
      <c r="PJG77" s="23"/>
      <c r="PJH77" s="23"/>
      <c r="PJI77" s="23"/>
      <c r="PJJ77" s="23"/>
      <c r="PJK77" s="23"/>
      <c r="PJL77" s="23"/>
      <c r="PJM77" s="23"/>
      <c r="PJN77" s="23"/>
      <c r="PJO77" s="23"/>
      <c r="PJP77" s="23"/>
      <c r="PJQ77" s="23"/>
      <c r="PJR77" s="23"/>
      <c r="PJS77" s="23"/>
      <c r="PJT77" s="23"/>
      <c r="PJU77" s="23"/>
      <c r="PJV77" s="23"/>
      <c r="PJW77" s="23"/>
      <c r="PJX77" s="23"/>
      <c r="PJY77" s="23"/>
      <c r="PJZ77" s="23"/>
      <c r="PKA77" s="23"/>
      <c r="PKB77" s="23"/>
      <c r="PKC77" s="23"/>
      <c r="PKD77" s="23"/>
      <c r="PKE77" s="23"/>
      <c r="PKF77" s="23"/>
      <c r="PKG77" s="23"/>
      <c r="PKH77" s="23"/>
      <c r="PKI77" s="23"/>
      <c r="PKJ77" s="23"/>
      <c r="PKK77" s="23"/>
      <c r="PKL77" s="23"/>
      <c r="PKM77" s="23"/>
      <c r="PKN77" s="23"/>
      <c r="PKO77" s="23"/>
      <c r="PKP77" s="23"/>
      <c r="PKQ77" s="23"/>
      <c r="PKR77" s="23"/>
      <c r="PKS77" s="23"/>
      <c r="PKT77" s="23"/>
      <c r="PKU77" s="23"/>
      <c r="PKV77" s="23"/>
      <c r="PKW77" s="23"/>
      <c r="PKX77" s="23"/>
      <c r="PKY77" s="23"/>
      <c r="PKZ77" s="23"/>
      <c r="PLA77" s="23"/>
      <c r="PLB77" s="23"/>
      <c r="PLC77" s="23"/>
      <c r="PLD77" s="23"/>
      <c r="PLE77" s="23"/>
      <c r="PLF77" s="23"/>
      <c r="PLG77" s="23"/>
      <c r="PLH77" s="23"/>
      <c r="PLI77" s="23"/>
      <c r="PLJ77" s="23"/>
      <c r="PLK77" s="23"/>
      <c r="PLL77" s="23"/>
      <c r="PLM77" s="23"/>
      <c r="PLN77" s="23"/>
      <c r="PLO77" s="23"/>
      <c r="PLP77" s="23"/>
      <c r="PLQ77" s="23"/>
      <c r="PLR77" s="23"/>
      <c r="PLS77" s="23"/>
      <c r="PLT77" s="23"/>
      <c r="PLU77" s="23"/>
      <c r="PLV77" s="23"/>
      <c r="PLW77" s="23"/>
      <c r="PLX77" s="23"/>
      <c r="PLY77" s="23"/>
      <c r="PLZ77" s="23"/>
      <c r="PMA77" s="23"/>
      <c r="PMB77" s="23"/>
      <c r="PMC77" s="23"/>
      <c r="PMD77" s="23"/>
      <c r="PME77" s="23"/>
      <c r="PMF77" s="23"/>
      <c r="PMG77" s="23"/>
      <c r="PMH77" s="23"/>
      <c r="PMI77" s="23"/>
      <c r="PMJ77" s="23"/>
      <c r="PMK77" s="23"/>
      <c r="PML77" s="23"/>
      <c r="PMM77" s="23"/>
      <c r="PMN77" s="23"/>
      <c r="PMO77" s="23"/>
      <c r="PMP77" s="23"/>
      <c r="PMQ77" s="23"/>
      <c r="PMR77" s="23"/>
      <c r="PMS77" s="23"/>
      <c r="PMT77" s="23"/>
      <c r="PMU77" s="23"/>
      <c r="PMV77" s="23"/>
      <c r="PMW77" s="23"/>
      <c r="PMX77" s="23"/>
      <c r="PMY77" s="23"/>
      <c r="PMZ77" s="23"/>
      <c r="PNA77" s="23"/>
      <c r="PNB77" s="23"/>
      <c r="PNC77" s="23"/>
      <c r="PND77" s="23"/>
      <c r="PNE77" s="23"/>
      <c r="PNF77" s="23"/>
      <c r="PNG77" s="23"/>
      <c r="PNH77" s="23"/>
      <c r="PNI77" s="23"/>
      <c r="PNJ77" s="23"/>
      <c r="PNK77" s="23"/>
      <c r="PNL77" s="23"/>
      <c r="PNM77" s="23"/>
      <c r="PNN77" s="23"/>
      <c r="PNO77" s="23"/>
      <c r="PNP77" s="23"/>
      <c r="PNQ77" s="23"/>
      <c r="PNR77" s="23"/>
      <c r="PNS77" s="23"/>
      <c r="PNT77" s="23"/>
      <c r="PNU77" s="23"/>
      <c r="PNV77" s="23"/>
      <c r="PNW77" s="23"/>
      <c r="PNX77" s="23"/>
      <c r="PNY77" s="23"/>
      <c r="PNZ77" s="23"/>
      <c r="POA77" s="23"/>
      <c r="POB77" s="23"/>
      <c r="POC77" s="23"/>
      <c r="POD77" s="23"/>
      <c r="POE77" s="23"/>
      <c r="POF77" s="23"/>
      <c r="POG77" s="23"/>
      <c r="POH77" s="23"/>
      <c r="POI77" s="23"/>
      <c r="POJ77" s="23"/>
      <c r="POK77" s="23"/>
      <c r="POL77" s="23"/>
      <c r="POM77" s="23"/>
      <c r="PON77" s="23"/>
      <c r="POO77" s="23"/>
      <c r="POP77" s="23"/>
      <c r="POQ77" s="23"/>
      <c r="POR77" s="23"/>
      <c r="POS77" s="23"/>
      <c r="POT77" s="23"/>
      <c r="POU77" s="23"/>
      <c r="POV77" s="23"/>
      <c r="POW77" s="23"/>
      <c r="POX77" s="23"/>
      <c r="POY77" s="23"/>
      <c r="POZ77" s="23"/>
      <c r="PPA77" s="23"/>
      <c r="PPB77" s="23"/>
      <c r="PPC77" s="23"/>
      <c r="PPD77" s="23"/>
      <c r="PPE77" s="23"/>
      <c r="PPF77" s="23"/>
      <c r="PPG77" s="23"/>
      <c r="PPH77" s="23"/>
      <c r="PPI77" s="23"/>
      <c r="PPJ77" s="23"/>
      <c r="PPK77" s="23"/>
      <c r="PPL77" s="23"/>
      <c r="PPM77" s="23"/>
      <c r="PPN77" s="23"/>
      <c r="PPO77" s="23"/>
      <c r="PPP77" s="23"/>
      <c r="PPQ77" s="23"/>
      <c r="PPR77" s="23"/>
      <c r="PPS77" s="23"/>
      <c r="PPT77" s="23"/>
      <c r="PPU77" s="23"/>
      <c r="PPV77" s="23"/>
      <c r="PPW77" s="23"/>
      <c r="PPX77" s="23"/>
      <c r="PPY77" s="23"/>
      <c r="PPZ77" s="23"/>
      <c r="PQA77" s="23"/>
      <c r="PQB77" s="23"/>
      <c r="PQC77" s="23"/>
      <c r="PQD77" s="23"/>
      <c r="PQE77" s="23"/>
      <c r="PQF77" s="23"/>
      <c r="PQG77" s="23"/>
      <c r="PQH77" s="23"/>
      <c r="PQI77" s="23"/>
      <c r="PQJ77" s="23"/>
      <c r="PQK77" s="23"/>
      <c r="PQL77" s="23"/>
      <c r="PQM77" s="23"/>
      <c r="PQN77" s="23"/>
      <c r="PQO77" s="23"/>
      <c r="PQP77" s="23"/>
      <c r="PQQ77" s="23"/>
      <c r="PQR77" s="23"/>
      <c r="PQS77" s="23"/>
      <c r="PQT77" s="23"/>
      <c r="PQU77" s="23"/>
      <c r="PQV77" s="23"/>
      <c r="PQW77" s="23"/>
      <c r="PQX77" s="23"/>
      <c r="PQY77" s="23"/>
      <c r="PQZ77" s="23"/>
      <c r="PRA77" s="23"/>
      <c r="PRB77" s="23"/>
      <c r="PRC77" s="23"/>
      <c r="PRD77" s="23"/>
      <c r="PRE77" s="23"/>
      <c r="PRF77" s="23"/>
      <c r="PRG77" s="23"/>
      <c r="PRH77" s="23"/>
      <c r="PRI77" s="23"/>
      <c r="PRJ77" s="23"/>
      <c r="PRK77" s="23"/>
      <c r="PRL77" s="23"/>
      <c r="PRM77" s="23"/>
      <c r="PRN77" s="23"/>
      <c r="PRO77" s="23"/>
      <c r="PRP77" s="23"/>
      <c r="PRQ77" s="23"/>
      <c r="PRR77" s="23"/>
      <c r="PRS77" s="23"/>
      <c r="PRT77" s="23"/>
      <c r="PRU77" s="23"/>
      <c r="PRV77" s="23"/>
      <c r="PRW77" s="23"/>
      <c r="PRX77" s="23"/>
      <c r="PRY77" s="23"/>
      <c r="PRZ77" s="23"/>
      <c r="PSA77" s="23"/>
      <c r="PSB77" s="23"/>
      <c r="PSC77" s="23"/>
      <c r="PSD77" s="23"/>
      <c r="PSE77" s="23"/>
      <c r="PSF77" s="23"/>
      <c r="PSG77" s="23"/>
      <c r="PSH77" s="23"/>
      <c r="PSI77" s="23"/>
      <c r="PSJ77" s="23"/>
      <c r="PSK77" s="23"/>
      <c r="PSL77" s="23"/>
      <c r="PSM77" s="23"/>
      <c r="PSN77" s="23"/>
      <c r="PSO77" s="23"/>
      <c r="PSP77" s="23"/>
      <c r="PSQ77" s="23"/>
      <c r="PSR77" s="23"/>
      <c r="PSS77" s="23"/>
      <c r="PST77" s="23"/>
      <c r="PSU77" s="23"/>
      <c r="PSV77" s="23"/>
      <c r="PSW77" s="23"/>
      <c r="PSX77" s="23"/>
      <c r="PSY77" s="23"/>
      <c r="PSZ77" s="23"/>
      <c r="PTA77" s="23"/>
      <c r="PTB77" s="23"/>
      <c r="PTC77" s="23"/>
      <c r="PTD77" s="23"/>
      <c r="PTE77" s="23"/>
      <c r="PTF77" s="23"/>
      <c r="PTG77" s="23"/>
      <c r="PTH77" s="23"/>
      <c r="PTI77" s="23"/>
      <c r="PTJ77" s="23"/>
      <c r="PTK77" s="23"/>
      <c r="PTL77" s="23"/>
      <c r="PTM77" s="23"/>
      <c r="PTN77" s="23"/>
      <c r="PTO77" s="23"/>
      <c r="PTP77" s="23"/>
      <c r="PTQ77" s="23"/>
      <c r="PTR77" s="23"/>
      <c r="PTS77" s="23"/>
      <c r="PTT77" s="23"/>
      <c r="PTU77" s="23"/>
      <c r="PTV77" s="23"/>
      <c r="PTW77" s="23"/>
      <c r="PTX77" s="23"/>
      <c r="PTY77" s="23"/>
      <c r="PTZ77" s="23"/>
      <c r="PUA77" s="23"/>
      <c r="PUB77" s="23"/>
      <c r="PUC77" s="23"/>
      <c r="PUD77" s="23"/>
      <c r="PUE77" s="23"/>
      <c r="PUF77" s="23"/>
      <c r="PUG77" s="23"/>
      <c r="PUH77" s="23"/>
      <c r="PUI77" s="23"/>
      <c r="PUJ77" s="23"/>
      <c r="PUK77" s="23"/>
      <c r="PUL77" s="23"/>
      <c r="PUM77" s="23"/>
      <c r="PUN77" s="23"/>
      <c r="PUO77" s="23"/>
      <c r="PUP77" s="23"/>
      <c r="PUQ77" s="23"/>
      <c r="PUR77" s="23"/>
      <c r="PUS77" s="23"/>
      <c r="PUT77" s="23"/>
      <c r="PUU77" s="23"/>
      <c r="PUV77" s="23"/>
      <c r="PUW77" s="23"/>
      <c r="PUX77" s="23"/>
      <c r="PUY77" s="23"/>
      <c r="PUZ77" s="23"/>
      <c r="PVA77" s="23"/>
      <c r="PVB77" s="23"/>
      <c r="PVC77" s="23"/>
      <c r="PVD77" s="23"/>
      <c r="PVE77" s="23"/>
      <c r="PVF77" s="23"/>
      <c r="PVG77" s="23"/>
      <c r="PVH77" s="23"/>
      <c r="PVI77" s="23"/>
      <c r="PVJ77" s="23"/>
      <c r="PVK77" s="23"/>
      <c r="PVL77" s="23"/>
      <c r="PVM77" s="23"/>
      <c r="PVN77" s="23"/>
      <c r="PVO77" s="23"/>
      <c r="PVP77" s="23"/>
      <c r="PVQ77" s="23"/>
      <c r="PVR77" s="23"/>
      <c r="PVS77" s="23"/>
      <c r="PVT77" s="23"/>
      <c r="PVU77" s="23"/>
      <c r="PVV77" s="23"/>
      <c r="PVW77" s="23"/>
      <c r="PVX77" s="23"/>
      <c r="PVY77" s="23"/>
      <c r="PVZ77" s="23"/>
      <c r="PWA77" s="23"/>
      <c r="PWB77" s="23"/>
      <c r="PWC77" s="23"/>
      <c r="PWD77" s="23"/>
      <c r="PWE77" s="23"/>
      <c r="PWF77" s="23"/>
      <c r="PWG77" s="23"/>
      <c r="PWH77" s="23"/>
      <c r="PWI77" s="23"/>
      <c r="PWJ77" s="23"/>
      <c r="PWK77" s="23"/>
      <c r="PWL77" s="23"/>
      <c r="PWM77" s="23"/>
      <c r="PWN77" s="23"/>
      <c r="PWO77" s="23"/>
      <c r="PWP77" s="23"/>
      <c r="PWQ77" s="23"/>
      <c r="PWR77" s="23"/>
      <c r="PWS77" s="23"/>
      <c r="PWT77" s="23"/>
      <c r="PWU77" s="23"/>
      <c r="PWV77" s="23"/>
      <c r="PWW77" s="23"/>
      <c r="PWX77" s="23"/>
      <c r="PWY77" s="23"/>
      <c r="PWZ77" s="23"/>
      <c r="PXA77" s="23"/>
      <c r="PXB77" s="23"/>
      <c r="PXC77" s="23"/>
      <c r="PXD77" s="23"/>
      <c r="PXE77" s="23"/>
      <c r="PXF77" s="23"/>
      <c r="PXG77" s="23"/>
      <c r="PXH77" s="23"/>
      <c r="PXI77" s="23"/>
      <c r="PXJ77" s="23"/>
      <c r="PXK77" s="23"/>
      <c r="PXL77" s="23"/>
      <c r="PXM77" s="23"/>
      <c r="PXN77" s="23"/>
      <c r="PXO77" s="23"/>
      <c r="PXP77" s="23"/>
      <c r="PXQ77" s="23"/>
      <c r="PXR77" s="23"/>
      <c r="PXS77" s="23"/>
      <c r="PXT77" s="23"/>
      <c r="PXU77" s="23"/>
      <c r="PXV77" s="23"/>
      <c r="PXW77" s="23"/>
      <c r="PXX77" s="23"/>
      <c r="PXY77" s="23"/>
      <c r="PXZ77" s="23"/>
      <c r="PYA77" s="23"/>
      <c r="PYB77" s="23"/>
      <c r="PYC77" s="23"/>
      <c r="PYD77" s="23"/>
      <c r="PYE77" s="23"/>
      <c r="PYF77" s="23"/>
      <c r="PYG77" s="23"/>
      <c r="PYH77" s="23"/>
      <c r="PYI77" s="23"/>
      <c r="PYJ77" s="23"/>
      <c r="PYK77" s="23"/>
      <c r="PYL77" s="23"/>
      <c r="PYM77" s="23"/>
      <c r="PYN77" s="23"/>
      <c r="PYO77" s="23"/>
      <c r="PYP77" s="23"/>
      <c r="PYQ77" s="23"/>
      <c r="PYR77" s="23"/>
      <c r="PYS77" s="23"/>
      <c r="PYT77" s="23"/>
      <c r="PYU77" s="23"/>
      <c r="PYV77" s="23"/>
      <c r="PYW77" s="23"/>
      <c r="PYX77" s="23"/>
      <c r="PYY77" s="23"/>
      <c r="PYZ77" s="23"/>
      <c r="PZA77" s="23"/>
      <c r="PZB77" s="23"/>
      <c r="PZC77" s="23"/>
      <c r="PZD77" s="23"/>
      <c r="PZE77" s="23"/>
      <c r="PZF77" s="23"/>
      <c r="PZG77" s="23"/>
      <c r="PZH77" s="23"/>
      <c r="PZI77" s="23"/>
      <c r="PZJ77" s="23"/>
      <c r="PZK77" s="23"/>
      <c r="PZL77" s="23"/>
      <c r="PZM77" s="23"/>
      <c r="PZN77" s="23"/>
      <c r="PZO77" s="23"/>
      <c r="PZP77" s="23"/>
      <c r="PZQ77" s="23"/>
      <c r="PZR77" s="23"/>
      <c r="PZS77" s="23"/>
      <c r="PZT77" s="23"/>
      <c r="PZU77" s="23"/>
      <c r="PZV77" s="23"/>
      <c r="PZW77" s="23"/>
      <c r="PZX77" s="23"/>
      <c r="PZY77" s="23"/>
      <c r="PZZ77" s="23"/>
      <c r="QAA77" s="23"/>
      <c r="QAB77" s="23"/>
      <c r="QAC77" s="23"/>
      <c r="QAD77" s="23"/>
      <c r="QAE77" s="23"/>
      <c r="QAF77" s="23"/>
      <c r="QAG77" s="23"/>
      <c r="QAH77" s="23"/>
      <c r="QAI77" s="23"/>
      <c r="QAJ77" s="23"/>
      <c r="QAK77" s="23"/>
      <c r="QAL77" s="23"/>
      <c r="QAM77" s="23"/>
      <c r="QAN77" s="23"/>
      <c r="QAO77" s="23"/>
      <c r="QAP77" s="23"/>
      <c r="QAQ77" s="23"/>
      <c r="QAR77" s="23"/>
      <c r="QAS77" s="23"/>
      <c r="QAT77" s="23"/>
      <c r="QAU77" s="23"/>
      <c r="QAV77" s="23"/>
      <c r="QAW77" s="23"/>
      <c r="QAX77" s="23"/>
      <c r="QAY77" s="23"/>
      <c r="QAZ77" s="23"/>
      <c r="QBA77" s="23"/>
      <c r="QBB77" s="23"/>
      <c r="QBC77" s="23"/>
      <c r="QBD77" s="23"/>
      <c r="QBE77" s="23"/>
      <c r="QBF77" s="23"/>
      <c r="QBG77" s="23"/>
      <c r="QBH77" s="23"/>
      <c r="QBI77" s="23"/>
      <c r="QBJ77" s="23"/>
      <c r="QBK77" s="23"/>
      <c r="QBL77" s="23"/>
      <c r="QBM77" s="23"/>
      <c r="QBN77" s="23"/>
      <c r="QBO77" s="23"/>
      <c r="QBP77" s="23"/>
      <c r="QBQ77" s="23"/>
      <c r="QBR77" s="23"/>
      <c r="QBS77" s="23"/>
      <c r="QBT77" s="23"/>
      <c r="QBU77" s="23"/>
      <c r="QBV77" s="23"/>
      <c r="QBW77" s="23"/>
      <c r="QBX77" s="23"/>
      <c r="QBY77" s="23"/>
      <c r="QBZ77" s="23"/>
      <c r="QCA77" s="23"/>
      <c r="QCB77" s="23"/>
      <c r="QCC77" s="23"/>
      <c r="QCD77" s="23"/>
      <c r="QCE77" s="23"/>
      <c r="QCF77" s="23"/>
      <c r="QCG77" s="23"/>
      <c r="QCH77" s="23"/>
      <c r="QCI77" s="23"/>
      <c r="QCJ77" s="23"/>
      <c r="QCK77" s="23"/>
      <c r="QCL77" s="23"/>
      <c r="QCM77" s="23"/>
      <c r="QCN77" s="23"/>
      <c r="QCO77" s="23"/>
      <c r="QCP77" s="23"/>
      <c r="QCQ77" s="23"/>
      <c r="QCR77" s="23"/>
      <c r="QCS77" s="23"/>
      <c r="QCT77" s="23"/>
      <c r="QCU77" s="23"/>
      <c r="QCV77" s="23"/>
      <c r="QCW77" s="23"/>
      <c r="QCX77" s="23"/>
      <c r="QCY77" s="23"/>
      <c r="QCZ77" s="23"/>
      <c r="QDA77" s="23"/>
      <c r="QDB77" s="23"/>
      <c r="QDC77" s="23"/>
      <c r="QDD77" s="23"/>
      <c r="QDE77" s="23"/>
      <c r="QDF77" s="23"/>
      <c r="QDG77" s="23"/>
      <c r="QDH77" s="23"/>
      <c r="QDI77" s="23"/>
      <c r="QDJ77" s="23"/>
      <c r="QDK77" s="23"/>
      <c r="QDL77" s="23"/>
      <c r="QDM77" s="23"/>
      <c r="QDN77" s="23"/>
      <c r="QDO77" s="23"/>
      <c r="QDP77" s="23"/>
      <c r="QDQ77" s="23"/>
      <c r="QDR77" s="23"/>
      <c r="QDS77" s="23"/>
      <c r="QDT77" s="23"/>
      <c r="QDU77" s="23"/>
      <c r="QDV77" s="23"/>
      <c r="QDW77" s="23"/>
      <c r="QDX77" s="23"/>
      <c r="QDY77" s="23"/>
      <c r="QDZ77" s="23"/>
      <c r="QEA77" s="23"/>
      <c r="QEB77" s="23"/>
      <c r="QEC77" s="23"/>
      <c r="QED77" s="23"/>
      <c r="QEE77" s="23"/>
      <c r="QEF77" s="23"/>
      <c r="QEG77" s="23"/>
      <c r="QEH77" s="23"/>
      <c r="QEI77" s="23"/>
      <c r="QEJ77" s="23"/>
      <c r="QEK77" s="23"/>
      <c r="QEL77" s="23"/>
      <c r="QEM77" s="23"/>
      <c r="QEN77" s="23"/>
      <c r="QEO77" s="23"/>
      <c r="QEP77" s="23"/>
      <c r="QEQ77" s="23"/>
      <c r="QER77" s="23"/>
      <c r="QES77" s="23"/>
      <c r="QET77" s="23"/>
      <c r="QEU77" s="23"/>
      <c r="QEV77" s="23"/>
      <c r="QEW77" s="23"/>
      <c r="QEX77" s="23"/>
      <c r="QEY77" s="23"/>
      <c r="QEZ77" s="23"/>
      <c r="QFA77" s="23"/>
      <c r="QFB77" s="23"/>
      <c r="QFC77" s="23"/>
      <c r="QFD77" s="23"/>
      <c r="QFE77" s="23"/>
      <c r="QFF77" s="23"/>
      <c r="QFG77" s="23"/>
      <c r="QFH77" s="23"/>
      <c r="QFI77" s="23"/>
      <c r="QFJ77" s="23"/>
      <c r="QFK77" s="23"/>
      <c r="QFL77" s="23"/>
      <c r="QFM77" s="23"/>
      <c r="QFN77" s="23"/>
      <c r="QFO77" s="23"/>
      <c r="QFP77" s="23"/>
      <c r="QFQ77" s="23"/>
      <c r="QFR77" s="23"/>
      <c r="QFS77" s="23"/>
      <c r="QFT77" s="23"/>
      <c r="QFU77" s="23"/>
      <c r="QFV77" s="23"/>
      <c r="QFW77" s="23"/>
      <c r="QFX77" s="23"/>
      <c r="QFY77" s="23"/>
      <c r="QFZ77" s="23"/>
      <c r="QGA77" s="23"/>
      <c r="QGB77" s="23"/>
      <c r="QGC77" s="23"/>
      <c r="QGD77" s="23"/>
      <c r="QGE77" s="23"/>
      <c r="QGF77" s="23"/>
      <c r="QGG77" s="23"/>
      <c r="QGH77" s="23"/>
      <c r="QGI77" s="23"/>
      <c r="QGJ77" s="23"/>
      <c r="QGK77" s="23"/>
      <c r="QGL77" s="23"/>
      <c r="QGM77" s="23"/>
      <c r="QGN77" s="23"/>
      <c r="QGO77" s="23"/>
      <c r="QGP77" s="23"/>
      <c r="QGQ77" s="23"/>
      <c r="QGR77" s="23"/>
      <c r="QGS77" s="23"/>
      <c r="QGT77" s="23"/>
      <c r="QGU77" s="23"/>
      <c r="QGV77" s="23"/>
      <c r="QGW77" s="23"/>
      <c r="QGX77" s="23"/>
      <c r="QGY77" s="23"/>
      <c r="QGZ77" s="23"/>
      <c r="QHA77" s="23"/>
      <c r="QHB77" s="23"/>
      <c r="QHC77" s="23"/>
      <c r="QHD77" s="23"/>
      <c r="QHE77" s="23"/>
      <c r="QHF77" s="23"/>
      <c r="QHG77" s="23"/>
      <c r="QHH77" s="23"/>
      <c r="QHI77" s="23"/>
      <c r="QHJ77" s="23"/>
      <c r="QHK77" s="23"/>
      <c r="QHL77" s="23"/>
      <c r="QHM77" s="23"/>
      <c r="QHN77" s="23"/>
      <c r="QHO77" s="23"/>
      <c r="QHP77" s="23"/>
      <c r="QHQ77" s="23"/>
      <c r="QHR77" s="23"/>
      <c r="QHS77" s="23"/>
      <c r="QHT77" s="23"/>
      <c r="QHU77" s="23"/>
      <c r="QHV77" s="23"/>
      <c r="QHW77" s="23"/>
      <c r="QHX77" s="23"/>
      <c r="QHY77" s="23"/>
      <c r="QHZ77" s="23"/>
      <c r="QIA77" s="23"/>
      <c r="QIB77" s="23"/>
      <c r="QIC77" s="23"/>
      <c r="QID77" s="23"/>
      <c r="QIE77" s="23"/>
      <c r="QIF77" s="23"/>
      <c r="QIG77" s="23"/>
      <c r="QIH77" s="23"/>
      <c r="QII77" s="23"/>
      <c r="QIJ77" s="23"/>
      <c r="QIK77" s="23"/>
      <c r="QIL77" s="23"/>
      <c r="QIM77" s="23"/>
      <c r="QIN77" s="23"/>
      <c r="QIO77" s="23"/>
      <c r="QIP77" s="23"/>
      <c r="QIQ77" s="23"/>
      <c r="QIR77" s="23"/>
      <c r="QIS77" s="23"/>
      <c r="QIT77" s="23"/>
      <c r="QIU77" s="23"/>
      <c r="QIV77" s="23"/>
      <c r="QIW77" s="23"/>
      <c r="QIX77" s="23"/>
      <c r="QIY77" s="23"/>
      <c r="QIZ77" s="23"/>
      <c r="QJA77" s="23"/>
      <c r="QJB77" s="23"/>
      <c r="QJC77" s="23"/>
      <c r="QJD77" s="23"/>
      <c r="QJE77" s="23"/>
      <c r="QJF77" s="23"/>
      <c r="QJG77" s="23"/>
      <c r="QJH77" s="23"/>
      <c r="QJI77" s="23"/>
      <c r="QJJ77" s="23"/>
      <c r="QJK77" s="23"/>
      <c r="QJL77" s="23"/>
      <c r="QJM77" s="23"/>
      <c r="QJN77" s="23"/>
      <c r="QJO77" s="23"/>
      <c r="QJP77" s="23"/>
      <c r="QJQ77" s="23"/>
      <c r="QJR77" s="23"/>
      <c r="QJS77" s="23"/>
      <c r="QJT77" s="23"/>
      <c r="QJU77" s="23"/>
      <c r="QJV77" s="23"/>
      <c r="QJW77" s="23"/>
      <c r="QJX77" s="23"/>
      <c r="QJY77" s="23"/>
      <c r="QJZ77" s="23"/>
      <c r="QKA77" s="23"/>
      <c r="QKB77" s="23"/>
      <c r="QKC77" s="23"/>
      <c r="QKD77" s="23"/>
      <c r="QKE77" s="23"/>
      <c r="QKF77" s="23"/>
      <c r="QKG77" s="23"/>
      <c r="QKH77" s="23"/>
      <c r="QKI77" s="23"/>
      <c r="QKJ77" s="23"/>
      <c r="QKK77" s="23"/>
      <c r="QKL77" s="23"/>
      <c r="QKM77" s="23"/>
      <c r="QKN77" s="23"/>
      <c r="QKO77" s="23"/>
      <c r="QKP77" s="23"/>
      <c r="QKQ77" s="23"/>
      <c r="QKR77" s="23"/>
      <c r="QKS77" s="23"/>
      <c r="QKT77" s="23"/>
      <c r="QKU77" s="23"/>
      <c r="QKV77" s="23"/>
      <c r="QKW77" s="23"/>
      <c r="QKX77" s="23"/>
      <c r="QKY77" s="23"/>
      <c r="QKZ77" s="23"/>
      <c r="QLA77" s="23"/>
      <c r="QLB77" s="23"/>
      <c r="QLC77" s="23"/>
      <c r="QLD77" s="23"/>
      <c r="QLE77" s="23"/>
      <c r="QLF77" s="23"/>
      <c r="QLG77" s="23"/>
      <c r="QLH77" s="23"/>
      <c r="QLI77" s="23"/>
      <c r="QLJ77" s="23"/>
      <c r="QLK77" s="23"/>
      <c r="QLL77" s="23"/>
      <c r="QLM77" s="23"/>
      <c r="QLN77" s="23"/>
      <c r="QLO77" s="23"/>
      <c r="QLP77" s="23"/>
      <c r="QLQ77" s="23"/>
      <c r="QLR77" s="23"/>
      <c r="QLS77" s="23"/>
      <c r="QLT77" s="23"/>
      <c r="QLU77" s="23"/>
      <c r="QLV77" s="23"/>
      <c r="QLW77" s="23"/>
      <c r="QLX77" s="23"/>
      <c r="QLY77" s="23"/>
      <c r="QLZ77" s="23"/>
      <c r="QMA77" s="23"/>
      <c r="QMB77" s="23"/>
      <c r="QMC77" s="23"/>
      <c r="QMD77" s="23"/>
      <c r="QME77" s="23"/>
      <c r="QMF77" s="23"/>
      <c r="QMG77" s="23"/>
      <c r="QMH77" s="23"/>
      <c r="QMI77" s="23"/>
      <c r="QMJ77" s="23"/>
      <c r="QMK77" s="23"/>
      <c r="QML77" s="23"/>
      <c r="QMM77" s="23"/>
      <c r="QMN77" s="23"/>
      <c r="QMO77" s="23"/>
      <c r="QMP77" s="23"/>
      <c r="QMQ77" s="23"/>
      <c r="QMR77" s="23"/>
      <c r="QMS77" s="23"/>
      <c r="QMT77" s="23"/>
      <c r="QMU77" s="23"/>
      <c r="QMV77" s="23"/>
      <c r="QMW77" s="23"/>
      <c r="QMX77" s="23"/>
      <c r="QMY77" s="23"/>
      <c r="QMZ77" s="23"/>
      <c r="QNA77" s="23"/>
      <c r="QNB77" s="23"/>
      <c r="QNC77" s="23"/>
      <c r="QND77" s="23"/>
      <c r="QNE77" s="23"/>
      <c r="QNF77" s="23"/>
      <c r="QNG77" s="23"/>
      <c r="QNH77" s="23"/>
      <c r="QNI77" s="23"/>
      <c r="QNJ77" s="23"/>
      <c r="QNK77" s="23"/>
      <c r="QNL77" s="23"/>
      <c r="QNM77" s="23"/>
      <c r="QNN77" s="23"/>
      <c r="QNO77" s="23"/>
      <c r="QNP77" s="23"/>
      <c r="QNQ77" s="23"/>
      <c r="QNR77" s="23"/>
      <c r="QNS77" s="23"/>
      <c r="QNT77" s="23"/>
      <c r="QNU77" s="23"/>
      <c r="QNV77" s="23"/>
      <c r="QNW77" s="23"/>
      <c r="QNX77" s="23"/>
      <c r="QNY77" s="23"/>
      <c r="QNZ77" s="23"/>
      <c r="QOA77" s="23"/>
      <c r="QOB77" s="23"/>
      <c r="QOC77" s="23"/>
      <c r="QOD77" s="23"/>
      <c r="QOE77" s="23"/>
      <c r="QOF77" s="23"/>
      <c r="QOG77" s="23"/>
      <c r="QOH77" s="23"/>
      <c r="QOI77" s="23"/>
      <c r="QOJ77" s="23"/>
      <c r="QOK77" s="23"/>
      <c r="QOL77" s="23"/>
      <c r="QOM77" s="23"/>
      <c r="QON77" s="23"/>
      <c r="QOO77" s="23"/>
      <c r="QOP77" s="23"/>
      <c r="QOQ77" s="23"/>
      <c r="QOR77" s="23"/>
      <c r="QOS77" s="23"/>
      <c r="QOT77" s="23"/>
      <c r="QOU77" s="23"/>
      <c r="QOV77" s="23"/>
      <c r="QOW77" s="23"/>
      <c r="QOX77" s="23"/>
      <c r="QOY77" s="23"/>
      <c r="QOZ77" s="23"/>
      <c r="QPA77" s="23"/>
      <c r="QPB77" s="23"/>
      <c r="QPC77" s="23"/>
      <c r="QPD77" s="23"/>
      <c r="QPE77" s="23"/>
      <c r="QPF77" s="23"/>
      <c r="QPG77" s="23"/>
      <c r="QPH77" s="23"/>
      <c r="QPI77" s="23"/>
      <c r="QPJ77" s="23"/>
      <c r="QPK77" s="23"/>
      <c r="QPL77" s="23"/>
      <c r="QPM77" s="23"/>
      <c r="QPN77" s="23"/>
      <c r="QPO77" s="23"/>
      <c r="QPP77" s="23"/>
      <c r="QPQ77" s="23"/>
      <c r="QPR77" s="23"/>
      <c r="QPS77" s="23"/>
      <c r="QPT77" s="23"/>
      <c r="QPU77" s="23"/>
      <c r="QPV77" s="23"/>
      <c r="QPW77" s="23"/>
      <c r="QPX77" s="23"/>
      <c r="QPY77" s="23"/>
      <c r="QPZ77" s="23"/>
      <c r="QQA77" s="23"/>
      <c r="QQB77" s="23"/>
      <c r="QQC77" s="23"/>
      <c r="QQD77" s="23"/>
      <c r="QQE77" s="23"/>
      <c r="QQF77" s="23"/>
      <c r="QQG77" s="23"/>
      <c r="QQH77" s="23"/>
      <c r="QQI77" s="23"/>
      <c r="QQJ77" s="23"/>
      <c r="QQK77" s="23"/>
      <c r="QQL77" s="23"/>
      <c r="QQM77" s="23"/>
      <c r="QQN77" s="23"/>
      <c r="QQO77" s="23"/>
      <c r="QQP77" s="23"/>
      <c r="QQQ77" s="23"/>
      <c r="QQR77" s="23"/>
      <c r="QQS77" s="23"/>
      <c r="QQT77" s="23"/>
      <c r="QQU77" s="23"/>
      <c r="QQV77" s="23"/>
      <c r="QQW77" s="23"/>
      <c r="QQX77" s="23"/>
      <c r="QQY77" s="23"/>
      <c r="QQZ77" s="23"/>
      <c r="QRA77" s="23"/>
      <c r="QRB77" s="23"/>
      <c r="QRC77" s="23"/>
      <c r="QRD77" s="23"/>
      <c r="QRE77" s="23"/>
      <c r="QRF77" s="23"/>
      <c r="QRG77" s="23"/>
      <c r="QRH77" s="23"/>
      <c r="QRI77" s="23"/>
      <c r="QRJ77" s="23"/>
      <c r="QRK77" s="23"/>
      <c r="QRL77" s="23"/>
      <c r="QRM77" s="23"/>
      <c r="QRN77" s="23"/>
      <c r="QRO77" s="23"/>
      <c r="QRP77" s="23"/>
      <c r="QRQ77" s="23"/>
      <c r="QRR77" s="23"/>
      <c r="QRS77" s="23"/>
      <c r="QRT77" s="23"/>
      <c r="QRU77" s="23"/>
      <c r="QRV77" s="23"/>
      <c r="QRW77" s="23"/>
      <c r="QRX77" s="23"/>
      <c r="QRY77" s="23"/>
      <c r="QRZ77" s="23"/>
      <c r="QSA77" s="23"/>
      <c r="QSB77" s="23"/>
      <c r="QSC77" s="23"/>
      <c r="QSD77" s="23"/>
      <c r="QSE77" s="23"/>
      <c r="QSF77" s="23"/>
      <c r="QSG77" s="23"/>
      <c r="QSH77" s="23"/>
      <c r="QSI77" s="23"/>
      <c r="QSJ77" s="23"/>
      <c r="QSK77" s="23"/>
      <c r="QSL77" s="23"/>
      <c r="QSM77" s="23"/>
      <c r="QSN77" s="23"/>
      <c r="QSO77" s="23"/>
      <c r="QSP77" s="23"/>
      <c r="QSQ77" s="23"/>
      <c r="QSR77" s="23"/>
      <c r="QSS77" s="23"/>
      <c r="QST77" s="23"/>
      <c r="QSU77" s="23"/>
      <c r="QSV77" s="23"/>
      <c r="QSW77" s="23"/>
      <c r="QSX77" s="23"/>
      <c r="QSY77" s="23"/>
      <c r="QSZ77" s="23"/>
      <c r="QTA77" s="23"/>
      <c r="QTB77" s="23"/>
      <c r="QTC77" s="23"/>
      <c r="QTD77" s="23"/>
      <c r="QTE77" s="23"/>
      <c r="QTF77" s="23"/>
      <c r="QTG77" s="23"/>
      <c r="QTH77" s="23"/>
      <c r="QTI77" s="23"/>
      <c r="QTJ77" s="23"/>
      <c r="QTK77" s="23"/>
      <c r="QTL77" s="23"/>
      <c r="QTM77" s="23"/>
      <c r="QTN77" s="23"/>
      <c r="QTO77" s="23"/>
      <c r="QTP77" s="23"/>
      <c r="QTQ77" s="23"/>
      <c r="QTR77" s="23"/>
      <c r="QTS77" s="23"/>
      <c r="QTT77" s="23"/>
      <c r="QTU77" s="23"/>
      <c r="QTV77" s="23"/>
      <c r="QTW77" s="23"/>
      <c r="QTX77" s="23"/>
      <c r="QTY77" s="23"/>
      <c r="QTZ77" s="23"/>
      <c r="QUA77" s="23"/>
      <c r="QUB77" s="23"/>
      <c r="QUC77" s="23"/>
      <c r="QUD77" s="23"/>
      <c r="QUE77" s="23"/>
      <c r="QUF77" s="23"/>
      <c r="QUG77" s="23"/>
      <c r="QUH77" s="23"/>
      <c r="QUI77" s="23"/>
      <c r="QUJ77" s="23"/>
      <c r="QUK77" s="23"/>
      <c r="QUL77" s="23"/>
      <c r="QUM77" s="23"/>
      <c r="QUN77" s="23"/>
      <c r="QUO77" s="23"/>
      <c r="QUP77" s="23"/>
      <c r="QUQ77" s="23"/>
      <c r="QUR77" s="23"/>
      <c r="QUS77" s="23"/>
      <c r="QUT77" s="23"/>
      <c r="QUU77" s="23"/>
      <c r="QUV77" s="23"/>
      <c r="QUW77" s="23"/>
      <c r="QUX77" s="23"/>
      <c r="QUY77" s="23"/>
      <c r="QUZ77" s="23"/>
      <c r="QVA77" s="23"/>
      <c r="QVB77" s="23"/>
      <c r="QVC77" s="23"/>
      <c r="QVD77" s="23"/>
      <c r="QVE77" s="23"/>
      <c r="QVF77" s="23"/>
      <c r="QVG77" s="23"/>
      <c r="QVH77" s="23"/>
      <c r="QVI77" s="23"/>
      <c r="QVJ77" s="23"/>
      <c r="QVK77" s="23"/>
      <c r="QVL77" s="23"/>
      <c r="QVM77" s="23"/>
      <c r="QVN77" s="23"/>
      <c r="QVO77" s="23"/>
      <c r="QVP77" s="23"/>
      <c r="QVQ77" s="23"/>
      <c r="QVR77" s="23"/>
      <c r="QVS77" s="23"/>
      <c r="QVT77" s="23"/>
      <c r="QVU77" s="23"/>
      <c r="QVV77" s="23"/>
      <c r="QVW77" s="23"/>
      <c r="QVX77" s="23"/>
      <c r="QVY77" s="23"/>
      <c r="QVZ77" s="23"/>
      <c r="QWA77" s="23"/>
      <c r="QWB77" s="23"/>
      <c r="QWC77" s="23"/>
      <c r="QWD77" s="23"/>
      <c r="QWE77" s="23"/>
      <c r="QWF77" s="23"/>
      <c r="QWG77" s="23"/>
      <c r="QWH77" s="23"/>
      <c r="QWI77" s="23"/>
      <c r="QWJ77" s="23"/>
      <c r="QWK77" s="23"/>
      <c r="QWL77" s="23"/>
      <c r="QWM77" s="23"/>
      <c r="QWN77" s="23"/>
      <c r="QWO77" s="23"/>
      <c r="QWP77" s="23"/>
      <c r="QWQ77" s="23"/>
      <c r="QWR77" s="23"/>
      <c r="QWS77" s="23"/>
      <c r="QWT77" s="23"/>
      <c r="QWU77" s="23"/>
      <c r="QWV77" s="23"/>
      <c r="QWW77" s="23"/>
      <c r="QWX77" s="23"/>
      <c r="QWY77" s="23"/>
      <c r="QWZ77" s="23"/>
      <c r="QXA77" s="23"/>
      <c r="QXB77" s="23"/>
      <c r="QXC77" s="23"/>
      <c r="QXD77" s="23"/>
      <c r="QXE77" s="23"/>
      <c r="QXF77" s="23"/>
      <c r="QXG77" s="23"/>
      <c r="QXH77" s="23"/>
      <c r="QXI77" s="23"/>
      <c r="QXJ77" s="23"/>
      <c r="QXK77" s="23"/>
      <c r="QXL77" s="23"/>
      <c r="QXM77" s="23"/>
      <c r="QXN77" s="23"/>
      <c r="QXO77" s="23"/>
      <c r="QXP77" s="23"/>
      <c r="QXQ77" s="23"/>
      <c r="QXR77" s="23"/>
      <c r="QXS77" s="23"/>
      <c r="QXT77" s="23"/>
      <c r="QXU77" s="23"/>
      <c r="QXV77" s="23"/>
      <c r="QXW77" s="23"/>
      <c r="QXX77" s="23"/>
      <c r="QXY77" s="23"/>
      <c r="QXZ77" s="23"/>
      <c r="QYA77" s="23"/>
      <c r="QYB77" s="23"/>
      <c r="QYC77" s="23"/>
      <c r="QYD77" s="23"/>
      <c r="QYE77" s="23"/>
      <c r="QYF77" s="23"/>
      <c r="QYG77" s="23"/>
      <c r="QYH77" s="23"/>
      <c r="QYI77" s="23"/>
      <c r="QYJ77" s="23"/>
      <c r="QYK77" s="23"/>
      <c r="QYL77" s="23"/>
      <c r="QYM77" s="23"/>
      <c r="QYN77" s="23"/>
      <c r="QYO77" s="23"/>
      <c r="QYP77" s="23"/>
      <c r="QYQ77" s="23"/>
      <c r="QYR77" s="23"/>
      <c r="QYS77" s="23"/>
      <c r="QYT77" s="23"/>
      <c r="QYU77" s="23"/>
      <c r="QYV77" s="23"/>
      <c r="QYW77" s="23"/>
      <c r="QYX77" s="23"/>
      <c r="QYY77" s="23"/>
      <c r="QYZ77" s="23"/>
      <c r="QZA77" s="23"/>
      <c r="QZB77" s="23"/>
      <c r="QZC77" s="23"/>
      <c r="QZD77" s="23"/>
      <c r="QZE77" s="23"/>
      <c r="QZF77" s="23"/>
      <c r="QZG77" s="23"/>
      <c r="QZH77" s="23"/>
      <c r="QZI77" s="23"/>
      <c r="QZJ77" s="23"/>
      <c r="QZK77" s="23"/>
      <c r="QZL77" s="23"/>
      <c r="QZM77" s="23"/>
      <c r="QZN77" s="23"/>
      <c r="QZO77" s="23"/>
      <c r="QZP77" s="23"/>
      <c r="QZQ77" s="23"/>
      <c r="QZR77" s="23"/>
      <c r="QZS77" s="23"/>
      <c r="QZT77" s="23"/>
      <c r="QZU77" s="23"/>
      <c r="QZV77" s="23"/>
      <c r="QZW77" s="23"/>
      <c r="QZX77" s="23"/>
      <c r="QZY77" s="23"/>
      <c r="QZZ77" s="23"/>
      <c r="RAA77" s="23"/>
      <c r="RAB77" s="23"/>
      <c r="RAC77" s="23"/>
      <c r="RAD77" s="23"/>
      <c r="RAE77" s="23"/>
      <c r="RAF77" s="23"/>
      <c r="RAG77" s="23"/>
      <c r="RAH77" s="23"/>
      <c r="RAI77" s="23"/>
      <c r="RAJ77" s="23"/>
      <c r="RAK77" s="23"/>
      <c r="RAL77" s="23"/>
      <c r="RAM77" s="23"/>
      <c r="RAN77" s="23"/>
      <c r="RAO77" s="23"/>
      <c r="RAP77" s="23"/>
      <c r="RAQ77" s="23"/>
      <c r="RAR77" s="23"/>
      <c r="RAS77" s="23"/>
      <c r="RAT77" s="23"/>
      <c r="RAU77" s="23"/>
      <c r="RAV77" s="23"/>
      <c r="RAW77" s="23"/>
      <c r="RAX77" s="23"/>
      <c r="RAY77" s="23"/>
      <c r="RAZ77" s="23"/>
      <c r="RBA77" s="23"/>
      <c r="RBB77" s="23"/>
      <c r="RBC77" s="23"/>
      <c r="RBD77" s="23"/>
      <c r="RBE77" s="23"/>
      <c r="RBF77" s="23"/>
      <c r="RBG77" s="23"/>
      <c r="RBH77" s="23"/>
      <c r="RBI77" s="23"/>
      <c r="RBJ77" s="23"/>
      <c r="RBK77" s="23"/>
      <c r="RBL77" s="23"/>
      <c r="RBM77" s="23"/>
      <c r="RBN77" s="23"/>
      <c r="RBO77" s="23"/>
      <c r="RBP77" s="23"/>
      <c r="RBQ77" s="23"/>
      <c r="RBR77" s="23"/>
      <c r="RBS77" s="23"/>
      <c r="RBT77" s="23"/>
      <c r="RBU77" s="23"/>
      <c r="RBV77" s="23"/>
      <c r="RBW77" s="23"/>
      <c r="RBX77" s="23"/>
      <c r="RBY77" s="23"/>
      <c r="RBZ77" s="23"/>
      <c r="RCA77" s="23"/>
      <c r="RCB77" s="23"/>
      <c r="RCC77" s="23"/>
      <c r="RCD77" s="23"/>
      <c r="RCE77" s="23"/>
      <c r="RCF77" s="23"/>
      <c r="RCG77" s="23"/>
      <c r="RCH77" s="23"/>
      <c r="RCI77" s="23"/>
      <c r="RCJ77" s="23"/>
      <c r="RCK77" s="23"/>
      <c r="RCL77" s="23"/>
      <c r="RCM77" s="23"/>
      <c r="RCN77" s="23"/>
      <c r="RCO77" s="23"/>
      <c r="RCP77" s="23"/>
      <c r="RCQ77" s="23"/>
      <c r="RCR77" s="23"/>
      <c r="RCS77" s="23"/>
      <c r="RCT77" s="23"/>
      <c r="RCU77" s="23"/>
      <c r="RCV77" s="23"/>
      <c r="RCW77" s="23"/>
      <c r="RCX77" s="23"/>
      <c r="RCY77" s="23"/>
      <c r="RCZ77" s="23"/>
      <c r="RDA77" s="23"/>
      <c r="RDB77" s="23"/>
      <c r="RDC77" s="23"/>
      <c r="RDD77" s="23"/>
      <c r="RDE77" s="23"/>
      <c r="RDF77" s="23"/>
      <c r="RDG77" s="23"/>
      <c r="RDH77" s="23"/>
      <c r="RDI77" s="23"/>
      <c r="RDJ77" s="23"/>
      <c r="RDK77" s="23"/>
      <c r="RDL77" s="23"/>
      <c r="RDM77" s="23"/>
      <c r="RDN77" s="23"/>
      <c r="RDO77" s="23"/>
      <c r="RDP77" s="23"/>
      <c r="RDQ77" s="23"/>
      <c r="RDR77" s="23"/>
      <c r="RDS77" s="23"/>
      <c r="RDT77" s="23"/>
      <c r="RDU77" s="23"/>
      <c r="RDV77" s="23"/>
      <c r="RDW77" s="23"/>
      <c r="RDX77" s="23"/>
      <c r="RDY77" s="23"/>
      <c r="RDZ77" s="23"/>
      <c r="REA77" s="23"/>
      <c r="REB77" s="23"/>
      <c r="REC77" s="23"/>
      <c r="RED77" s="23"/>
      <c r="REE77" s="23"/>
      <c r="REF77" s="23"/>
      <c r="REG77" s="23"/>
      <c r="REH77" s="23"/>
      <c r="REI77" s="23"/>
      <c r="REJ77" s="23"/>
      <c r="REK77" s="23"/>
      <c r="REL77" s="23"/>
      <c r="REM77" s="23"/>
      <c r="REN77" s="23"/>
      <c r="REO77" s="23"/>
      <c r="REP77" s="23"/>
      <c r="REQ77" s="23"/>
      <c r="RER77" s="23"/>
      <c r="RES77" s="23"/>
      <c r="RET77" s="23"/>
      <c r="REU77" s="23"/>
      <c r="REV77" s="23"/>
      <c r="REW77" s="23"/>
      <c r="REX77" s="23"/>
      <c r="REY77" s="23"/>
      <c r="REZ77" s="23"/>
      <c r="RFA77" s="23"/>
      <c r="RFB77" s="23"/>
      <c r="RFC77" s="23"/>
      <c r="RFD77" s="23"/>
      <c r="RFE77" s="23"/>
      <c r="RFF77" s="23"/>
      <c r="RFG77" s="23"/>
      <c r="RFH77" s="23"/>
      <c r="RFI77" s="23"/>
      <c r="RFJ77" s="23"/>
      <c r="RFK77" s="23"/>
      <c r="RFL77" s="23"/>
      <c r="RFM77" s="23"/>
      <c r="RFN77" s="23"/>
      <c r="RFO77" s="23"/>
      <c r="RFP77" s="23"/>
      <c r="RFQ77" s="23"/>
      <c r="RFR77" s="23"/>
      <c r="RFS77" s="23"/>
      <c r="RFT77" s="23"/>
      <c r="RFU77" s="23"/>
      <c r="RFV77" s="23"/>
      <c r="RFW77" s="23"/>
      <c r="RFX77" s="23"/>
      <c r="RFY77" s="23"/>
      <c r="RFZ77" s="23"/>
      <c r="RGA77" s="23"/>
      <c r="RGB77" s="23"/>
      <c r="RGC77" s="23"/>
      <c r="RGD77" s="23"/>
      <c r="RGE77" s="23"/>
      <c r="RGF77" s="23"/>
      <c r="RGG77" s="23"/>
      <c r="RGH77" s="23"/>
      <c r="RGI77" s="23"/>
      <c r="RGJ77" s="23"/>
      <c r="RGK77" s="23"/>
      <c r="RGL77" s="23"/>
      <c r="RGM77" s="23"/>
      <c r="RGN77" s="23"/>
      <c r="RGO77" s="23"/>
      <c r="RGP77" s="23"/>
      <c r="RGQ77" s="23"/>
      <c r="RGR77" s="23"/>
      <c r="RGS77" s="23"/>
      <c r="RGT77" s="23"/>
      <c r="RGU77" s="23"/>
      <c r="RGV77" s="23"/>
      <c r="RGW77" s="23"/>
      <c r="RGX77" s="23"/>
      <c r="RGY77" s="23"/>
      <c r="RGZ77" s="23"/>
      <c r="RHA77" s="23"/>
      <c r="RHB77" s="23"/>
      <c r="RHC77" s="23"/>
      <c r="RHD77" s="23"/>
      <c r="RHE77" s="23"/>
      <c r="RHF77" s="23"/>
      <c r="RHG77" s="23"/>
      <c r="RHH77" s="23"/>
      <c r="RHI77" s="23"/>
      <c r="RHJ77" s="23"/>
      <c r="RHK77" s="23"/>
      <c r="RHL77" s="23"/>
      <c r="RHM77" s="23"/>
      <c r="RHN77" s="23"/>
      <c r="RHO77" s="23"/>
      <c r="RHP77" s="23"/>
      <c r="RHQ77" s="23"/>
      <c r="RHR77" s="23"/>
      <c r="RHS77" s="23"/>
      <c r="RHT77" s="23"/>
      <c r="RHU77" s="23"/>
      <c r="RHV77" s="23"/>
      <c r="RHW77" s="23"/>
      <c r="RHX77" s="23"/>
      <c r="RHY77" s="23"/>
      <c r="RHZ77" s="23"/>
      <c r="RIA77" s="23"/>
      <c r="RIB77" s="23"/>
      <c r="RIC77" s="23"/>
      <c r="RID77" s="23"/>
      <c r="RIE77" s="23"/>
      <c r="RIF77" s="23"/>
      <c r="RIG77" s="23"/>
      <c r="RIH77" s="23"/>
      <c r="RII77" s="23"/>
      <c r="RIJ77" s="23"/>
      <c r="RIK77" s="23"/>
      <c r="RIL77" s="23"/>
      <c r="RIM77" s="23"/>
      <c r="RIN77" s="23"/>
      <c r="RIO77" s="23"/>
      <c r="RIP77" s="23"/>
      <c r="RIQ77" s="23"/>
      <c r="RIR77" s="23"/>
      <c r="RIS77" s="23"/>
      <c r="RIT77" s="23"/>
      <c r="RIU77" s="23"/>
      <c r="RIV77" s="23"/>
      <c r="RIW77" s="23"/>
      <c r="RIX77" s="23"/>
      <c r="RIY77" s="23"/>
      <c r="RIZ77" s="23"/>
      <c r="RJA77" s="23"/>
      <c r="RJB77" s="23"/>
      <c r="RJC77" s="23"/>
      <c r="RJD77" s="23"/>
      <c r="RJE77" s="23"/>
      <c r="RJF77" s="23"/>
      <c r="RJG77" s="23"/>
      <c r="RJH77" s="23"/>
      <c r="RJI77" s="23"/>
      <c r="RJJ77" s="23"/>
      <c r="RJK77" s="23"/>
      <c r="RJL77" s="23"/>
      <c r="RJM77" s="23"/>
      <c r="RJN77" s="23"/>
      <c r="RJO77" s="23"/>
      <c r="RJP77" s="23"/>
      <c r="RJQ77" s="23"/>
      <c r="RJR77" s="23"/>
      <c r="RJS77" s="23"/>
      <c r="RJT77" s="23"/>
      <c r="RJU77" s="23"/>
      <c r="RJV77" s="23"/>
      <c r="RJW77" s="23"/>
      <c r="RJX77" s="23"/>
      <c r="RJY77" s="23"/>
      <c r="RJZ77" s="23"/>
      <c r="RKA77" s="23"/>
      <c r="RKB77" s="23"/>
      <c r="RKC77" s="23"/>
      <c r="RKD77" s="23"/>
      <c r="RKE77" s="23"/>
      <c r="RKF77" s="23"/>
      <c r="RKG77" s="23"/>
      <c r="RKH77" s="23"/>
      <c r="RKI77" s="23"/>
      <c r="RKJ77" s="23"/>
      <c r="RKK77" s="23"/>
      <c r="RKL77" s="23"/>
      <c r="RKM77" s="23"/>
      <c r="RKN77" s="23"/>
      <c r="RKO77" s="23"/>
      <c r="RKP77" s="23"/>
      <c r="RKQ77" s="23"/>
      <c r="RKR77" s="23"/>
      <c r="RKS77" s="23"/>
      <c r="RKT77" s="23"/>
      <c r="RKU77" s="23"/>
      <c r="RKV77" s="23"/>
      <c r="RKW77" s="23"/>
      <c r="RKX77" s="23"/>
      <c r="RKY77" s="23"/>
      <c r="RKZ77" s="23"/>
      <c r="RLA77" s="23"/>
      <c r="RLB77" s="23"/>
      <c r="RLC77" s="23"/>
      <c r="RLD77" s="23"/>
      <c r="RLE77" s="23"/>
      <c r="RLF77" s="23"/>
      <c r="RLG77" s="23"/>
      <c r="RLH77" s="23"/>
      <c r="RLI77" s="23"/>
      <c r="RLJ77" s="23"/>
      <c r="RLK77" s="23"/>
      <c r="RLL77" s="23"/>
      <c r="RLM77" s="23"/>
      <c r="RLN77" s="23"/>
      <c r="RLO77" s="23"/>
      <c r="RLP77" s="23"/>
      <c r="RLQ77" s="23"/>
      <c r="RLR77" s="23"/>
      <c r="RLS77" s="23"/>
      <c r="RLT77" s="23"/>
      <c r="RLU77" s="23"/>
      <c r="RLV77" s="23"/>
      <c r="RLW77" s="23"/>
      <c r="RLX77" s="23"/>
      <c r="RLY77" s="23"/>
      <c r="RLZ77" s="23"/>
      <c r="RMA77" s="23"/>
      <c r="RMB77" s="23"/>
      <c r="RMC77" s="23"/>
      <c r="RMD77" s="23"/>
      <c r="RME77" s="23"/>
      <c r="RMF77" s="23"/>
      <c r="RMG77" s="23"/>
      <c r="RMH77" s="23"/>
      <c r="RMI77" s="23"/>
      <c r="RMJ77" s="23"/>
      <c r="RMK77" s="23"/>
      <c r="RML77" s="23"/>
      <c r="RMM77" s="23"/>
      <c r="RMN77" s="23"/>
      <c r="RMO77" s="23"/>
      <c r="RMP77" s="23"/>
      <c r="RMQ77" s="23"/>
      <c r="RMR77" s="23"/>
      <c r="RMS77" s="23"/>
      <c r="RMT77" s="23"/>
      <c r="RMU77" s="23"/>
      <c r="RMV77" s="23"/>
      <c r="RMW77" s="23"/>
      <c r="RMX77" s="23"/>
      <c r="RMY77" s="23"/>
      <c r="RMZ77" s="23"/>
      <c r="RNA77" s="23"/>
      <c r="RNB77" s="23"/>
      <c r="RNC77" s="23"/>
      <c r="RND77" s="23"/>
      <c r="RNE77" s="23"/>
      <c r="RNF77" s="23"/>
      <c r="RNG77" s="23"/>
      <c r="RNH77" s="23"/>
      <c r="RNI77" s="23"/>
      <c r="RNJ77" s="23"/>
      <c r="RNK77" s="23"/>
      <c r="RNL77" s="23"/>
      <c r="RNM77" s="23"/>
      <c r="RNN77" s="23"/>
      <c r="RNO77" s="23"/>
      <c r="RNP77" s="23"/>
      <c r="RNQ77" s="23"/>
      <c r="RNR77" s="23"/>
      <c r="RNS77" s="23"/>
      <c r="RNT77" s="23"/>
      <c r="RNU77" s="23"/>
      <c r="RNV77" s="23"/>
      <c r="RNW77" s="23"/>
      <c r="RNX77" s="23"/>
      <c r="RNY77" s="23"/>
      <c r="RNZ77" s="23"/>
      <c r="ROA77" s="23"/>
      <c r="ROB77" s="23"/>
      <c r="ROC77" s="23"/>
      <c r="ROD77" s="23"/>
      <c r="ROE77" s="23"/>
      <c r="ROF77" s="23"/>
      <c r="ROG77" s="23"/>
      <c r="ROH77" s="23"/>
      <c r="ROI77" s="23"/>
      <c r="ROJ77" s="23"/>
      <c r="ROK77" s="23"/>
      <c r="ROL77" s="23"/>
      <c r="ROM77" s="23"/>
      <c r="RON77" s="23"/>
      <c r="ROO77" s="23"/>
      <c r="ROP77" s="23"/>
      <c r="ROQ77" s="23"/>
      <c r="ROR77" s="23"/>
      <c r="ROS77" s="23"/>
      <c r="ROT77" s="23"/>
      <c r="ROU77" s="23"/>
      <c r="ROV77" s="23"/>
      <c r="ROW77" s="23"/>
      <c r="ROX77" s="23"/>
      <c r="ROY77" s="23"/>
      <c r="ROZ77" s="23"/>
      <c r="RPA77" s="23"/>
      <c r="RPB77" s="23"/>
      <c r="RPC77" s="23"/>
      <c r="RPD77" s="23"/>
      <c r="RPE77" s="23"/>
      <c r="RPF77" s="23"/>
      <c r="RPG77" s="23"/>
      <c r="RPH77" s="23"/>
      <c r="RPI77" s="23"/>
      <c r="RPJ77" s="23"/>
      <c r="RPK77" s="23"/>
      <c r="RPL77" s="23"/>
      <c r="RPM77" s="23"/>
      <c r="RPN77" s="23"/>
      <c r="RPO77" s="23"/>
      <c r="RPP77" s="23"/>
      <c r="RPQ77" s="23"/>
      <c r="RPR77" s="23"/>
      <c r="RPS77" s="23"/>
      <c r="RPT77" s="23"/>
      <c r="RPU77" s="23"/>
      <c r="RPV77" s="23"/>
      <c r="RPW77" s="23"/>
      <c r="RPX77" s="23"/>
      <c r="RPY77" s="23"/>
      <c r="RPZ77" s="23"/>
      <c r="RQA77" s="23"/>
      <c r="RQB77" s="23"/>
      <c r="RQC77" s="23"/>
      <c r="RQD77" s="23"/>
      <c r="RQE77" s="23"/>
      <c r="RQF77" s="23"/>
      <c r="RQG77" s="23"/>
      <c r="RQH77" s="23"/>
      <c r="RQI77" s="23"/>
      <c r="RQJ77" s="23"/>
      <c r="RQK77" s="23"/>
      <c r="RQL77" s="23"/>
      <c r="RQM77" s="23"/>
      <c r="RQN77" s="23"/>
      <c r="RQO77" s="23"/>
      <c r="RQP77" s="23"/>
      <c r="RQQ77" s="23"/>
      <c r="RQR77" s="23"/>
      <c r="RQS77" s="23"/>
      <c r="RQT77" s="23"/>
      <c r="RQU77" s="23"/>
      <c r="RQV77" s="23"/>
      <c r="RQW77" s="23"/>
      <c r="RQX77" s="23"/>
      <c r="RQY77" s="23"/>
      <c r="RQZ77" s="23"/>
      <c r="RRA77" s="23"/>
      <c r="RRB77" s="23"/>
      <c r="RRC77" s="23"/>
      <c r="RRD77" s="23"/>
      <c r="RRE77" s="23"/>
      <c r="RRF77" s="23"/>
      <c r="RRG77" s="23"/>
      <c r="RRH77" s="23"/>
      <c r="RRI77" s="23"/>
      <c r="RRJ77" s="23"/>
      <c r="RRK77" s="23"/>
      <c r="RRL77" s="23"/>
      <c r="RRM77" s="23"/>
      <c r="RRN77" s="23"/>
      <c r="RRO77" s="23"/>
      <c r="RRP77" s="23"/>
      <c r="RRQ77" s="23"/>
      <c r="RRR77" s="23"/>
      <c r="RRS77" s="23"/>
      <c r="RRT77" s="23"/>
      <c r="RRU77" s="23"/>
      <c r="RRV77" s="23"/>
      <c r="RRW77" s="23"/>
      <c r="RRX77" s="23"/>
      <c r="RRY77" s="23"/>
      <c r="RRZ77" s="23"/>
      <c r="RSA77" s="23"/>
      <c r="RSB77" s="23"/>
      <c r="RSC77" s="23"/>
      <c r="RSD77" s="23"/>
      <c r="RSE77" s="23"/>
      <c r="RSF77" s="23"/>
      <c r="RSG77" s="23"/>
      <c r="RSH77" s="23"/>
      <c r="RSI77" s="23"/>
      <c r="RSJ77" s="23"/>
      <c r="RSK77" s="23"/>
      <c r="RSL77" s="23"/>
      <c r="RSM77" s="23"/>
      <c r="RSN77" s="23"/>
      <c r="RSO77" s="23"/>
      <c r="RSP77" s="23"/>
      <c r="RSQ77" s="23"/>
      <c r="RSR77" s="23"/>
      <c r="RSS77" s="23"/>
      <c r="RST77" s="23"/>
      <c r="RSU77" s="23"/>
      <c r="RSV77" s="23"/>
      <c r="RSW77" s="23"/>
      <c r="RSX77" s="23"/>
      <c r="RSY77" s="23"/>
      <c r="RSZ77" s="23"/>
      <c r="RTA77" s="23"/>
      <c r="RTB77" s="23"/>
      <c r="RTC77" s="23"/>
      <c r="RTD77" s="23"/>
      <c r="RTE77" s="23"/>
      <c r="RTF77" s="23"/>
      <c r="RTG77" s="23"/>
      <c r="RTH77" s="23"/>
      <c r="RTI77" s="23"/>
      <c r="RTJ77" s="23"/>
      <c r="RTK77" s="23"/>
      <c r="RTL77" s="23"/>
      <c r="RTM77" s="23"/>
      <c r="RTN77" s="23"/>
      <c r="RTO77" s="23"/>
      <c r="RTP77" s="23"/>
      <c r="RTQ77" s="23"/>
      <c r="RTR77" s="23"/>
      <c r="RTS77" s="23"/>
      <c r="RTT77" s="23"/>
      <c r="RTU77" s="23"/>
      <c r="RTV77" s="23"/>
      <c r="RTW77" s="23"/>
      <c r="RTX77" s="23"/>
      <c r="RTY77" s="23"/>
      <c r="RTZ77" s="23"/>
      <c r="RUA77" s="23"/>
      <c r="RUB77" s="23"/>
      <c r="RUC77" s="23"/>
      <c r="RUD77" s="23"/>
      <c r="RUE77" s="23"/>
      <c r="RUF77" s="23"/>
      <c r="RUG77" s="23"/>
      <c r="RUH77" s="23"/>
      <c r="RUI77" s="23"/>
      <c r="RUJ77" s="23"/>
      <c r="RUK77" s="23"/>
      <c r="RUL77" s="23"/>
      <c r="RUM77" s="23"/>
      <c r="RUN77" s="23"/>
      <c r="RUO77" s="23"/>
      <c r="RUP77" s="23"/>
      <c r="RUQ77" s="23"/>
      <c r="RUR77" s="23"/>
      <c r="RUS77" s="23"/>
      <c r="RUT77" s="23"/>
      <c r="RUU77" s="23"/>
      <c r="RUV77" s="23"/>
      <c r="RUW77" s="23"/>
      <c r="RUX77" s="23"/>
      <c r="RUY77" s="23"/>
      <c r="RUZ77" s="23"/>
      <c r="RVA77" s="23"/>
      <c r="RVB77" s="23"/>
      <c r="RVC77" s="23"/>
      <c r="RVD77" s="23"/>
      <c r="RVE77" s="23"/>
      <c r="RVF77" s="23"/>
      <c r="RVG77" s="23"/>
      <c r="RVH77" s="23"/>
      <c r="RVI77" s="23"/>
      <c r="RVJ77" s="23"/>
      <c r="RVK77" s="23"/>
      <c r="RVL77" s="23"/>
      <c r="RVM77" s="23"/>
      <c r="RVN77" s="23"/>
      <c r="RVO77" s="23"/>
      <c r="RVP77" s="23"/>
      <c r="RVQ77" s="23"/>
      <c r="RVR77" s="23"/>
      <c r="RVS77" s="23"/>
      <c r="RVT77" s="23"/>
      <c r="RVU77" s="23"/>
      <c r="RVV77" s="23"/>
      <c r="RVW77" s="23"/>
      <c r="RVX77" s="23"/>
      <c r="RVY77" s="23"/>
      <c r="RVZ77" s="23"/>
      <c r="RWA77" s="23"/>
      <c r="RWB77" s="23"/>
      <c r="RWC77" s="23"/>
      <c r="RWD77" s="23"/>
      <c r="RWE77" s="23"/>
      <c r="RWF77" s="23"/>
      <c r="RWG77" s="23"/>
      <c r="RWH77" s="23"/>
      <c r="RWI77" s="23"/>
      <c r="RWJ77" s="23"/>
      <c r="RWK77" s="23"/>
      <c r="RWL77" s="23"/>
      <c r="RWM77" s="23"/>
      <c r="RWN77" s="23"/>
      <c r="RWO77" s="23"/>
      <c r="RWP77" s="23"/>
      <c r="RWQ77" s="23"/>
      <c r="RWR77" s="23"/>
      <c r="RWS77" s="23"/>
      <c r="RWT77" s="23"/>
      <c r="RWU77" s="23"/>
      <c r="RWV77" s="23"/>
      <c r="RWW77" s="23"/>
      <c r="RWX77" s="23"/>
      <c r="RWY77" s="23"/>
      <c r="RWZ77" s="23"/>
      <c r="RXA77" s="23"/>
      <c r="RXB77" s="23"/>
      <c r="RXC77" s="23"/>
      <c r="RXD77" s="23"/>
      <c r="RXE77" s="23"/>
      <c r="RXF77" s="23"/>
      <c r="RXG77" s="23"/>
      <c r="RXH77" s="23"/>
      <c r="RXI77" s="23"/>
      <c r="RXJ77" s="23"/>
      <c r="RXK77" s="23"/>
      <c r="RXL77" s="23"/>
      <c r="RXM77" s="23"/>
      <c r="RXN77" s="23"/>
      <c r="RXO77" s="23"/>
      <c r="RXP77" s="23"/>
      <c r="RXQ77" s="23"/>
      <c r="RXR77" s="23"/>
      <c r="RXS77" s="23"/>
      <c r="RXT77" s="23"/>
      <c r="RXU77" s="23"/>
      <c r="RXV77" s="23"/>
      <c r="RXW77" s="23"/>
      <c r="RXX77" s="23"/>
      <c r="RXY77" s="23"/>
      <c r="RXZ77" s="23"/>
      <c r="RYA77" s="23"/>
      <c r="RYB77" s="23"/>
      <c r="RYC77" s="23"/>
      <c r="RYD77" s="23"/>
      <c r="RYE77" s="23"/>
      <c r="RYF77" s="23"/>
      <c r="RYG77" s="23"/>
      <c r="RYH77" s="23"/>
      <c r="RYI77" s="23"/>
      <c r="RYJ77" s="23"/>
      <c r="RYK77" s="23"/>
      <c r="RYL77" s="23"/>
      <c r="RYM77" s="23"/>
      <c r="RYN77" s="23"/>
      <c r="RYO77" s="23"/>
      <c r="RYP77" s="23"/>
      <c r="RYQ77" s="23"/>
      <c r="RYR77" s="23"/>
      <c r="RYS77" s="23"/>
      <c r="RYT77" s="23"/>
      <c r="RYU77" s="23"/>
      <c r="RYV77" s="23"/>
      <c r="RYW77" s="23"/>
      <c r="RYX77" s="23"/>
      <c r="RYY77" s="23"/>
      <c r="RYZ77" s="23"/>
      <c r="RZA77" s="23"/>
      <c r="RZB77" s="23"/>
      <c r="RZC77" s="23"/>
      <c r="RZD77" s="23"/>
      <c r="RZE77" s="23"/>
      <c r="RZF77" s="23"/>
      <c r="RZG77" s="23"/>
      <c r="RZH77" s="23"/>
      <c r="RZI77" s="23"/>
      <c r="RZJ77" s="23"/>
      <c r="RZK77" s="23"/>
      <c r="RZL77" s="23"/>
      <c r="RZM77" s="23"/>
      <c r="RZN77" s="23"/>
      <c r="RZO77" s="23"/>
      <c r="RZP77" s="23"/>
      <c r="RZQ77" s="23"/>
      <c r="RZR77" s="23"/>
      <c r="RZS77" s="23"/>
      <c r="RZT77" s="23"/>
      <c r="RZU77" s="23"/>
      <c r="RZV77" s="23"/>
      <c r="RZW77" s="23"/>
      <c r="RZX77" s="23"/>
      <c r="RZY77" s="23"/>
      <c r="RZZ77" s="23"/>
      <c r="SAA77" s="23"/>
      <c r="SAB77" s="23"/>
      <c r="SAC77" s="23"/>
      <c r="SAD77" s="23"/>
      <c r="SAE77" s="23"/>
      <c r="SAF77" s="23"/>
      <c r="SAG77" s="23"/>
      <c r="SAH77" s="23"/>
      <c r="SAI77" s="23"/>
      <c r="SAJ77" s="23"/>
      <c r="SAK77" s="23"/>
      <c r="SAL77" s="23"/>
      <c r="SAM77" s="23"/>
      <c r="SAN77" s="23"/>
      <c r="SAO77" s="23"/>
      <c r="SAP77" s="23"/>
      <c r="SAQ77" s="23"/>
      <c r="SAR77" s="23"/>
      <c r="SAS77" s="23"/>
      <c r="SAT77" s="23"/>
      <c r="SAU77" s="23"/>
      <c r="SAV77" s="23"/>
      <c r="SAW77" s="23"/>
      <c r="SAX77" s="23"/>
      <c r="SAY77" s="23"/>
      <c r="SAZ77" s="23"/>
      <c r="SBA77" s="23"/>
      <c r="SBB77" s="23"/>
      <c r="SBC77" s="23"/>
      <c r="SBD77" s="23"/>
      <c r="SBE77" s="23"/>
      <c r="SBF77" s="23"/>
      <c r="SBG77" s="23"/>
      <c r="SBH77" s="23"/>
      <c r="SBI77" s="23"/>
      <c r="SBJ77" s="23"/>
      <c r="SBK77" s="23"/>
      <c r="SBL77" s="23"/>
      <c r="SBM77" s="23"/>
      <c r="SBN77" s="23"/>
      <c r="SBO77" s="23"/>
      <c r="SBP77" s="23"/>
      <c r="SBQ77" s="23"/>
      <c r="SBR77" s="23"/>
      <c r="SBS77" s="23"/>
      <c r="SBT77" s="23"/>
      <c r="SBU77" s="23"/>
      <c r="SBV77" s="23"/>
      <c r="SBW77" s="23"/>
      <c r="SBX77" s="23"/>
      <c r="SBY77" s="23"/>
      <c r="SBZ77" s="23"/>
      <c r="SCA77" s="23"/>
      <c r="SCB77" s="23"/>
      <c r="SCC77" s="23"/>
      <c r="SCD77" s="23"/>
      <c r="SCE77" s="23"/>
      <c r="SCF77" s="23"/>
      <c r="SCG77" s="23"/>
      <c r="SCH77" s="23"/>
      <c r="SCI77" s="23"/>
      <c r="SCJ77" s="23"/>
      <c r="SCK77" s="23"/>
      <c r="SCL77" s="23"/>
      <c r="SCM77" s="23"/>
      <c r="SCN77" s="23"/>
      <c r="SCO77" s="23"/>
      <c r="SCP77" s="23"/>
      <c r="SCQ77" s="23"/>
      <c r="SCR77" s="23"/>
      <c r="SCS77" s="23"/>
      <c r="SCT77" s="23"/>
      <c r="SCU77" s="23"/>
      <c r="SCV77" s="23"/>
      <c r="SCW77" s="23"/>
      <c r="SCX77" s="23"/>
      <c r="SCY77" s="23"/>
      <c r="SCZ77" s="23"/>
      <c r="SDA77" s="23"/>
      <c r="SDB77" s="23"/>
      <c r="SDC77" s="23"/>
      <c r="SDD77" s="23"/>
      <c r="SDE77" s="23"/>
      <c r="SDF77" s="23"/>
      <c r="SDG77" s="23"/>
      <c r="SDH77" s="23"/>
      <c r="SDI77" s="23"/>
      <c r="SDJ77" s="23"/>
      <c r="SDK77" s="23"/>
      <c r="SDL77" s="23"/>
      <c r="SDM77" s="23"/>
      <c r="SDN77" s="23"/>
      <c r="SDO77" s="23"/>
      <c r="SDP77" s="23"/>
      <c r="SDQ77" s="23"/>
      <c r="SDR77" s="23"/>
      <c r="SDS77" s="23"/>
      <c r="SDT77" s="23"/>
      <c r="SDU77" s="23"/>
      <c r="SDV77" s="23"/>
      <c r="SDW77" s="23"/>
      <c r="SDX77" s="23"/>
      <c r="SDY77" s="23"/>
      <c r="SDZ77" s="23"/>
      <c r="SEA77" s="23"/>
      <c r="SEB77" s="23"/>
      <c r="SEC77" s="23"/>
      <c r="SED77" s="23"/>
      <c r="SEE77" s="23"/>
      <c r="SEF77" s="23"/>
      <c r="SEG77" s="23"/>
      <c r="SEH77" s="23"/>
      <c r="SEI77" s="23"/>
      <c r="SEJ77" s="23"/>
      <c r="SEK77" s="23"/>
      <c r="SEL77" s="23"/>
      <c r="SEM77" s="23"/>
      <c r="SEN77" s="23"/>
      <c r="SEO77" s="23"/>
      <c r="SEP77" s="23"/>
      <c r="SEQ77" s="23"/>
      <c r="SER77" s="23"/>
      <c r="SES77" s="23"/>
      <c r="SET77" s="23"/>
      <c r="SEU77" s="23"/>
      <c r="SEV77" s="23"/>
      <c r="SEW77" s="23"/>
      <c r="SEX77" s="23"/>
      <c r="SEY77" s="23"/>
      <c r="SEZ77" s="23"/>
      <c r="SFA77" s="23"/>
      <c r="SFB77" s="23"/>
      <c r="SFC77" s="23"/>
      <c r="SFD77" s="23"/>
      <c r="SFE77" s="23"/>
      <c r="SFF77" s="23"/>
      <c r="SFG77" s="23"/>
      <c r="SFH77" s="23"/>
      <c r="SFI77" s="23"/>
      <c r="SFJ77" s="23"/>
      <c r="SFK77" s="23"/>
      <c r="SFL77" s="23"/>
      <c r="SFM77" s="23"/>
      <c r="SFN77" s="23"/>
      <c r="SFO77" s="23"/>
      <c r="SFP77" s="23"/>
      <c r="SFQ77" s="23"/>
      <c r="SFR77" s="23"/>
      <c r="SFS77" s="23"/>
      <c r="SFT77" s="23"/>
      <c r="SFU77" s="23"/>
      <c r="SFV77" s="23"/>
      <c r="SFW77" s="23"/>
      <c r="SFX77" s="23"/>
      <c r="SFY77" s="23"/>
      <c r="SFZ77" s="23"/>
      <c r="SGA77" s="23"/>
      <c r="SGB77" s="23"/>
      <c r="SGC77" s="23"/>
      <c r="SGD77" s="23"/>
      <c r="SGE77" s="23"/>
      <c r="SGF77" s="23"/>
      <c r="SGG77" s="23"/>
      <c r="SGH77" s="23"/>
      <c r="SGI77" s="23"/>
      <c r="SGJ77" s="23"/>
      <c r="SGK77" s="23"/>
      <c r="SGL77" s="23"/>
      <c r="SGM77" s="23"/>
      <c r="SGN77" s="23"/>
      <c r="SGO77" s="23"/>
      <c r="SGP77" s="23"/>
      <c r="SGQ77" s="23"/>
      <c r="SGR77" s="23"/>
      <c r="SGS77" s="23"/>
      <c r="SGT77" s="23"/>
      <c r="SGU77" s="23"/>
      <c r="SGV77" s="23"/>
      <c r="SGW77" s="23"/>
      <c r="SGX77" s="23"/>
      <c r="SGY77" s="23"/>
      <c r="SGZ77" s="23"/>
      <c r="SHA77" s="23"/>
      <c r="SHB77" s="23"/>
      <c r="SHC77" s="23"/>
      <c r="SHD77" s="23"/>
      <c r="SHE77" s="23"/>
      <c r="SHF77" s="23"/>
      <c r="SHG77" s="23"/>
      <c r="SHH77" s="23"/>
      <c r="SHI77" s="23"/>
      <c r="SHJ77" s="23"/>
      <c r="SHK77" s="23"/>
      <c r="SHL77" s="23"/>
      <c r="SHM77" s="23"/>
      <c r="SHN77" s="23"/>
      <c r="SHO77" s="23"/>
      <c r="SHP77" s="23"/>
      <c r="SHQ77" s="23"/>
      <c r="SHR77" s="23"/>
      <c r="SHS77" s="23"/>
      <c r="SHT77" s="23"/>
      <c r="SHU77" s="23"/>
      <c r="SHV77" s="23"/>
      <c r="SHW77" s="23"/>
      <c r="SHX77" s="23"/>
      <c r="SHY77" s="23"/>
      <c r="SHZ77" s="23"/>
      <c r="SIA77" s="23"/>
      <c r="SIB77" s="23"/>
      <c r="SIC77" s="23"/>
      <c r="SID77" s="23"/>
      <c r="SIE77" s="23"/>
      <c r="SIF77" s="23"/>
      <c r="SIG77" s="23"/>
      <c r="SIH77" s="23"/>
      <c r="SII77" s="23"/>
      <c r="SIJ77" s="23"/>
      <c r="SIK77" s="23"/>
      <c r="SIL77" s="23"/>
      <c r="SIM77" s="23"/>
      <c r="SIN77" s="23"/>
      <c r="SIO77" s="23"/>
      <c r="SIP77" s="23"/>
      <c r="SIQ77" s="23"/>
      <c r="SIR77" s="23"/>
      <c r="SIS77" s="23"/>
      <c r="SIT77" s="23"/>
      <c r="SIU77" s="23"/>
      <c r="SIV77" s="23"/>
      <c r="SIW77" s="23"/>
      <c r="SIX77" s="23"/>
      <c r="SIY77" s="23"/>
      <c r="SIZ77" s="23"/>
      <c r="SJA77" s="23"/>
      <c r="SJB77" s="23"/>
      <c r="SJC77" s="23"/>
      <c r="SJD77" s="23"/>
      <c r="SJE77" s="23"/>
      <c r="SJF77" s="23"/>
      <c r="SJG77" s="23"/>
      <c r="SJH77" s="23"/>
      <c r="SJI77" s="23"/>
      <c r="SJJ77" s="23"/>
      <c r="SJK77" s="23"/>
      <c r="SJL77" s="23"/>
      <c r="SJM77" s="23"/>
      <c r="SJN77" s="23"/>
      <c r="SJO77" s="23"/>
      <c r="SJP77" s="23"/>
      <c r="SJQ77" s="23"/>
      <c r="SJR77" s="23"/>
      <c r="SJS77" s="23"/>
      <c r="SJT77" s="23"/>
      <c r="SJU77" s="23"/>
      <c r="SJV77" s="23"/>
      <c r="SJW77" s="23"/>
      <c r="SJX77" s="23"/>
      <c r="SJY77" s="23"/>
      <c r="SJZ77" s="23"/>
      <c r="SKA77" s="23"/>
      <c r="SKB77" s="23"/>
      <c r="SKC77" s="23"/>
      <c r="SKD77" s="23"/>
      <c r="SKE77" s="23"/>
      <c r="SKF77" s="23"/>
      <c r="SKG77" s="23"/>
      <c r="SKH77" s="23"/>
      <c r="SKI77" s="23"/>
      <c r="SKJ77" s="23"/>
      <c r="SKK77" s="23"/>
      <c r="SKL77" s="23"/>
      <c r="SKM77" s="23"/>
      <c r="SKN77" s="23"/>
      <c r="SKO77" s="23"/>
      <c r="SKP77" s="23"/>
      <c r="SKQ77" s="23"/>
      <c r="SKR77" s="23"/>
      <c r="SKS77" s="23"/>
      <c r="SKT77" s="23"/>
      <c r="SKU77" s="23"/>
      <c r="SKV77" s="23"/>
      <c r="SKW77" s="23"/>
      <c r="SKX77" s="23"/>
      <c r="SKY77" s="23"/>
      <c r="SKZ77" s="23"/>
      <c r="SLA77" s="23"/>
      <c r="SLB77" s="23"/>
      <c r="SLC77" s="23"/>
      <c r="SLD77" s="23"/>
      <c r="SLE77" s="23"/>
      <c r="SLF77" s="23"/>
      <c r="SLG77" s="23"/>
      <c r="SLH77" s="23"/>
      <c r="SLI77" s="23"/>
      <c r="SLJ77" s="23"/>
      <c r="SLK77" s="23"/>
      <c r="SLL77" s="23"/>
      <c r="SLM77" s="23"/>
      <c r="SLN77" s="23"/>
      <c r="SLO77" s="23"/>
      <c r="SLP77" s="23"/>
      <c r="SLQ77" s="23"/>
      <c r="SLR77" s="23"/>
      <c r="SLS77" s="23"/>
      <c r="SLT77" s="23"/>
      <c r="SLU77" s="23"/>
      <c r="SLV77" s="23"/>
      <c r="SLW77" s="23"/>
      <c r="SLX77" s="23"/>
      <c r="SLY77" s="23"/>
      <c r="SLZ77" s="23"/>
      <c r="SMA77" s="23"/>
      <c r="SMB77" s="23"/>
      <c r="SMC77" s="23"/>
      <c r="SMD77" s="23"/>
      <c r="SME77" s="23"/>
      <c r="SMF77" s="23"/>
      <c r="SMG77" s="23"/>
      <c r="SMH77" s="23"/>
      <c r="SMI77" s="23"/>
      <c r="SMJ77" s="23"/>
      <c r="SMK77" s="23"/>
      <c r="SML77" s="23"/>
      <c r="SMM77" s="23"/>
      <c r="SMN77" s="23"/>
      <c r="SMO77" s="23"/>
      <c r="SMP77" s="23"/>
      <c r="SMQ77" s="23"/>
      <c r="SMR77" s="23"/>
      <c r="SMS77" s="23"/>
      <c r="SMT77" s="23"/>
      <c r="SMU77" s="23"/>
      <c r="SMV77" s="23"/>
      <c r="SMW77" s="23"/>
      <c r="SMX77" s="23"/>
      <c r="SMY77" s="23"/>
      <c r="SMZ77" s="23"/>
      <c r="SNA77" s="23"/>
      <c r="SNB77" s="23"/>
      <c r="SNC77" s="23"/>
      <c r="SND77" s="23"/>
      <c r="SNE77" s="23"/>
      <c r="SNF77" s="23"/>
      <c r="SNG77" s="23"/>
      <c r="SNH77" s="23"/>
      <c r="SNI77" s="23"/>
      <c r="SNJ77" s="23"/>
      <c r="SNK77" s="23"/>
      <c r="SNL77" s="23"/>
      <c r="SNM77" s="23"/>
      <c r="SNN77" s="23"/>
      <c r="SNO77" s="23"/>
      <c r="SNP77" s="23"/>
      <c r="SNQ77" s="23"/>
      <c r="SNR77" s="23"/>
      <c r="SNS77" s="23"/>
      <c r="SNT77" s="23"/>
      <c r="SNU77" s="23"/>
      <c r="SNV77" s="23"/>
      <c r="SNW77" s="23"/>
      <c r="SNX77" s="23"/>
      <c r="SNY77" s="23"/>
      <c r="SNZ77" s="23"/>
      <c r="SOA77" s="23"/>
      <c r="SOB77" s="23"/>
      <c r="SOC77" s="23"/>
      <c r="SOD77" s="23"/>
      <c r="SOE77" s="23"/>
      <c r="SOF77" s="23"/>
      <c r="SOG77" s="23"/>
      <c r="SOH77" s="23"/>
      <c r="SOI77" s="23"/>
      <c r="SOJ77" s="23"/>
      <c r="SOK77" s="23"/>
      <c r="SOL77" s="23"/>
      <c r="SOM77" s="23"/>
      <c r="SON77" s="23"/>
      <c r="SOO77" s="23"/>
      <c r="SOP77" s="23"/>
      <c r="SOQ77" s="23"/>
      <c r="SOR77" s="23"/>
      <c r="SOS77" s="23"/>
      <c r="SOT77" s="23"/>
      <c r="SOU77" s="23"/>
      <c r="SOV77" s="23"/>
      <c r="SOW77" s="23"/>
      <c r="SOX77" s="23"/>
      <c r="SOY77" s="23"/>
      <c r="SOZ77" s="23"/>
      <c r="SPA77" s="23"/>
      <c r="SPB77" s="23"/>
      <c r="SPC77" s="23"/>
      <c r="SPD77" s="23"/>
      <c r="SPE77" s="23"/>
      <c r="SPF77" s="23"/>
      <c r="SPG77" s="23"/>
      <c r="SPH77" s="23"/>
      <c r="SPI77" s="23"/>
      <c r="SPJ77" s="23"/>
      <c r="SPK77" s="23"/>
      <c r="SPL77" s="23"/>
      <c r="SPM77" s="23"/>
      <c r="SPN77" s="23"/>
      <c r="SPO77" s="23"/>
      <c r="SPP77" s="23"/>
      <c r="SPQ77" s="23"/>
      <c r="SPR77" s="23"/>
      <c r="SPS77" s="23"/>
      <c r="SPT77" s="23"/>
      <c r="SPU77" s="23"/>
      <c r="SPV77" s="23"/>
      <c r="SPW77" s="23"/>
      <c r="SPX77" s="23"/>
      <c r="SPY77" s="23"/>
      <c r="SPZ77" s="23"/>
      <c r="SQA77" s="23"/>
      <c r="SQB77" s="23"/>
      <c r="SQC77" s="23"/>
      <c r="SQD77" s="23"/>
      <c r="SQE77" s="23"/>
      <c r="SQF77" s="23"/>
      <c r="SQG77" s="23"/>
      <c r="SQH77" s="23"/>
      <c r="SQI77" s="23"/>
      <c r="SQJ77" s="23"/>
      <c r="SQK77" s="23"/>
      <c r="SQL77" s="23"/>
      <c r="SQM77" s="23"/>
      <c r="SQN77" s="23"/>
      <c r="SQO77" s="23"/>
      <c r="SQP77" s="23"/>
      <c r="SQQ77" s="23"/>
      <c r="SQR77" s="23"/>
      <c r="SQS77" s="23"/>
      <c r="SQT77" s="23"/>
      <c r="SQU77" s="23"/>
      <c r="SQV77" s="23"/>
      <c r="SQW77" s="23"/>
      <c r="SQX77" s="23"/>
      <c r="SQY77" s="23"/>
      <c r="SQZ77" s="23"/>
      <c r="SRA77" s="23"/>
      <c r="SRB77" s="23"/>
      <c r="SRC77" s="23"/>
      <c r="SRD77" s="23"/>
      <c r="SRE77" s="23"/>
      <c r="SRF77" s="23"/>
      <c r="SRG77" s="23"/>
      <c r="SRH77" s="23"/>
      <c r="SRI77" s="23"/>
      <c r="SRJ77" s="23"/>
      <c r="SRK77" s="23"/>
      <c r="SRL77" s="23"/>
      <c r="SRM77" s="23"/>
      <c r="SRN77" s="23"/>
      <c r="SRO77" s="23"/>
      <c r="SRP77" s="23"/>
      <c r="SRQ77" s="23"/>
      <c r="SRR77" s="23"/>
      <c r="SRS77" s="23"/>
      <c r="SRT77" s="23"/>
      <c r="SRU77" s="23"/>
      <c r="SRV77" s="23"/>
      <c r="SRW77" s="23"/>
      <c r="SRX77" s="23"/>
      <c r="SRY77" s="23"/>
      <c r="SRZ77" s="23"/>
      <c r="SSA77" s="23"/>
      <c r="SSB77" s="23"/>
      <c r="SSC77" s="23"/>
      <c r="SSD77" s="23"/>
      <c r="SSE77" s="23"/>
      <c r="SSF77" s="23"/>
      <c r="SSG77" s="23"/>
      <c r="SSH77" s="23"/>
      <c r="SSI77" s="23"/>
      <c r="SSJ77" s="23"/>
      <c r="SSK77" s="23"/>
      <c r="SSL77" s="23"/>
      <c r="SSM77" s="23"/>
      <c r="SSN77" s="23"/>
      <c r="SSO77" s="23"/>
      <c r="SSP77" s="23"/>
      <c r="SSQ77" s="23"/>
      <c r="SSR77" s="23"/>
      <c r="SSS77" s="23"/>
      <c r="SST77" s="23"/>
      <c r="SSU77" s="23"/>
      <c r="SSV77" s="23"/>
      <c r="SSW77" s="23"/>
      <c r="SSX77" s="23"/>
      <c r="SSY77" s="23"/>
      <c r="SSZ77" s="23"/>
      <c r="STA77" s="23"/>
      <c r="STB77" s="23"/>
      <c r="STC77" s="23"/>
      <c r="STD77" s="23"/>
      <c r="STE77" s="23"/>
      <c r="STF77" s="23"/>
      <c r="STG77" s="23"/>
      <c r="STH77" s="23"/>
      <c r="STI77" s="23"/>
      <c r="STJ77" s="23"/>
      <c r="STK77" s="23"/>
      <c r="STL77" s="23"/>
      <c r="STM77" s="23"/>
      <c r="STN77" s="23"/>
      <c r="STO77" s="23"/>
      <c r="STP77" s="23"/>
      <c r="STQ77" s="23"/>
      <c r="STR77" s="23"/>
      <c r="STS77" s="23"/>
      <c r="STT77" s="23"/>
      <c r="STU77" s="23"/>
      <c r="STV77" s="23"/>
      <c r="STW77" s="23"/>
      <c r="STX77" s="23"/>
      <c r="STY77" s="23"/>
      <c r="STZ77" s="23"/>
      <c r="SUA77" s="23"/>
      <c r="SUB77" s="23"/>
      <c r="SUC77" s="23"/>
      <c r="SUD77" s="23"/>
      <c r="SUE77" s="23"/>
      <c r="SUF77" s="23"/>
      <c r="SUG77" s="23"/>
      <c r="SUH77" s="23"/>
      <c r="SUI77" s="23"/>
      <c r="SUJ77" s="23"/>
      <c r="SUK77" s="23"/>
      <c r="SUL77" s="23"/>
      <c r="SUM77" s="23"/>
      <c r="SUN77" s="23"/>
      <c r="SUO77" s="23"/>
      <c r="SUP77" s="23"/>
      <c r="SUQ77" s="23"/>
      <c r="SUR77" s="23"/>
      <c r="SUS77" s="23"/>
      <c r="SUT77" s="23"/>
      <c r="SUU77" s="23"/>
      <c r="SUV77" s="23"/>
      <c r="SUW77" s="23"/>
      <c r="SUX77" s="23"/>
      <c r="SUY77" s="23"/>
      <c r="SUZ77" s="23"/>
      <c r="SVA77" s="23"/>
      <c r="SVB77" s="23"/>
      <c r="SVC77" s="23"/>
      <c r="SVD77" s="23"/>
      <c r="SVE77" s="23"/>
      <c r="SVF77" s="23"/>
      <c r="SVG77" s="23"/>
      <c r="SVH77" s="23"/>
      <c r="SVI77" s="23"/>
      <c r="SVJ77" s="23"/>
      <c r="SVK77" s="23"/>
      <c r="SVL77" s="23"/>
      <c r="SVM77" s="23"/>
      <c r="SVN77" s="23"/>
      <c r="SVO77" s="23"/>
      <c r="SVP77" s="23"/>
      <c r="SVQ77" s="23"/>
      <c r="SVR77" s="23"/>
      <c r="SVS77" s="23"/>
      <c r="SVT77" s="23"/>
      <c r="SVU77" s="23"/>
      <c r="SVV77" s="23"/>
      <c r="SVW77" s="23"/>
      <c r="SVX77" s="23"/>
      <c r="SVY77" s="23"/>
      <c r="SVZ77" s="23"/>
      <c r="SWA77" s="23"/>
      <c r="SWB77" s="23"/>
      <c r="SWC77" s="23"/>
      <c r="SWD77" s="23"/>
      <c r="SWE77" s="23"/>
      <c r="SWF77" s="23"/>
      <c r="SWG77" s="23"/>
      <c r="SWH77" s="23"/>
      <c r="SWI77" s="23"/>
      <c r="SWJ77" s="23"/>
      <c r="SWK77" s="23"/>
      <c r="SWL77" s="23"/>
      <c r="SWM77" s="23"/>
      <c r="SWN77" s="23"/>
      <c r="SWO77" s="23"/>
      <c r="SWP77" s="23"/>
      <c r="SWQ77" s="23"/>
      <c r="SWR77" s="23"/>
      <c r="SWS77" s="23"/>
      <c r="SWT77" s="23"/>
      <c r="SWU77" s="23"/>
      <c r="SWV77" s="23"/>
      <c r="SWW77" s="23"/>
      <c r="SWX77" s="23"/>
      <c r="SWY77" s="23"/>
      <c r="SWZ77" s="23"/>
      <c r="SXA77" s="23"/>
      <c r="SXB77" s="23"/>
      <c r="SXC77" s="23"/>
      <c r="SXD77" s="23"/>
      <c r="SXE77" s="23"/>
      <c r="SXF77" s="23"/>
      <c r="SXG77" s="23"/>
      <c r="SXH77" s="23"/>
      <c r="SXI77" s="23"/>
      <c r="SXJ77" s="23"/>
      <c r="SXK77" s="23"/>
      <c r="SXL77" s="23"/>
      <c r="SXM77" s="23"/>
      <c r="SXN77" s="23"/>
      <c r="SXO77" s="23"/>
      <c r="SXP77" s="23"/>
      <c r="SXQ77" s="23"/>
      <c r="SXR77" s="23"/>
      <c r="SXS77" s="23"/>
      <c r="SXT77" s="23"/>
      <c r="SXU77" s="23"/>
      <c r="SXV77" s="23"/>
      <c r="SXW77" s="23"/>
      <c r="SXX77" s="23"/>
      <c r="SXY77" s="23"/>
      <c r="SXZ77" s="23"/>
      <c r="SYA77" s="23"/>
      <c r="SYB77" s="23"/>
      <c r="SYC77" s="23"/>
      <c r="SYD77" s="23"/>
      <c r="SYE77" s="23"/>
      <c r="SYF77" s="23"/>
      <c r="SYG77" s="23"/>
      <c r="SYH77" s="23"/>
      <c r="SYI77" s="23"/>
      <c r="SYJ77" s="23"/>
      <c r="SYK77" s="23"/>
      <c r="SYL77" s="23"/>
      <c r="SYM77" s="23"/>
      <c r="SYN77" s="23"/>
      <c r="SYO77" s="23"/>
      <c r="SYP77" s="23"/>
      <c r="SYQ77" s="23"/>
      <c r="SYR77" s="23"/>
      <c r="SYS77" s="23"/>
      <c r="SYT77" s="23"/>
      <c r="SYU77" s="23"/>
      <c r="SYV77" s="23"/>
      <c r="SYW77" s="23"/>
      <c r="SYX77" s="23"/>
      <c r="SYY77" s="23"/>
      <c r="SYZ77" s="23"/>
      <c r="SZA77" s="23"/>
      <c r="SZB77" s="23"/>
      <c r="SZC77" s="23"/>
      <c r="SZD77" s="23"/>
      <c r="SZE77" s="23"/>
      <c r="SZF77" s="23"/>
      <c r="SZG77" s="23"/>
      <c r="SZH77" s="23"/>
      <c r="SZI77" s="23"/>
      <c r="SZJ77" s="23"/>
      <c r="SZK77" s="23"/>
      <c r="SZL77" s="23"/>
      <c r="SZM77" s="23"/>
      <c r="SZN77" s="23"/>
      <c r="SZO77" s="23"/>
      <c r="SZP77" s="23"/>
      <c r="SZQ77" s="23"/>
      <c r="SZR77" s="23"/>
      <c r="SZS77" s="23"/>
      <c r="SZT77" s="23"/>
      <c r="SZU77" s="23"/>
      <c r="SZV77" s="23"/>
      <c r="SZW77" s="23"/>
      <c r="SZX77" s="23"/>
      <c r="SZY77" s="23"/>
      <c r="SZZ77" s="23"/>
      <c r="TAA77" s="23"/>
      <c r="TAB77" s="23"/>
      <c r="TAC77" s="23"/>
      <c r="TAD77" s="23"/>
      <c r="TAE77" s="23"/>
      <c r="TAF77" s="23"/>
      <c r="TAG77" s="23"/>
      <c r="TAH77" s="23"/>
      <c r="TAI77" s="23"/>
      <c r="TAJ77" s="23"/>
      <c r="TAK77" s="23"/>
      <c r="TAL77" s="23"/>
      <c r="TAM77" s="23"/>
      <c r="TAN77" s="23"/>
      <c r="TAO77" s="23"/>
      <c r="TAP77" s="23"/>
      <c r="TAQ77" s="23"/>
      <c r="TAR77" s="23"/>
      <c r="TAS77" s="23"/>
      <c r="TAT77" s="23"/>
      <c r="TAU77" s="23"/>
      <c r="TAV77" s="23"/>
      <c r="TAW77" s="23"/>
      <c r="TAX77" s="23"/>
      <c r="TAY77" s="23"/>
      <c r="TAZ77" s="23"/>
      <c r="TBA77" s="23"/>
      <c r="TBB77" s="23"/>
      <c r="TBC77" s="23"/>
      <c r="TBD77" s="23"/>
      <c r="TBE77" s="23"/>
      <c r="TBF77" s="23"/>
      <c r="TBG77" s="23"/>
      <c r="TBH77" s="23"/>
      <c r="TBI77" s="23"/>
      <c r="TBJ77" s="23"/>
      <c r="TBK77" s="23"/>
      <c r="TBL77" s="23"/>
      <c r="TBM77" s="23"/>
      <c r="TBN77" s="23"/>
      <c r="TBO77" s="23"/>
      <c r="TBP77" s="23"/>
      <c r="TBQ77" s="23"/>
      <c r="TBR77" s="23"/>
      <c r="TBS77" s="23"/>
      <c r="TBT77" s="23"/>
      <c r="TBU77" s="23"/>
      <c r="TBV77" s="23"/>
      <c r="TBW77" s="23"/>
      <c r="TBX77" s="23"/>
      <c r="TBY77" s="23"/>
      <c r="TBZ77" s="23"/>
      <c r="TCA77" s="23"/>
      <c r="TCB77" s="23"/>
      <c r="TCC77" s="23"/>
      <c r="TCD77" s="23"/>
      <c r="TCE77" s="23"/>
      <c r="TCF77" s="23"/>
      <c r="TCG77" s="23"/>
      <c r="TCH77" s="23"/>
      <c r="TCI77" s="23"/>
      <c r="TCJ77" s="23"/>
      <c r="TCK77" s="23"/>
      <c r="TCL77" s="23"/>
      <c r="TCM77" s="23"/>
      <c r="TCN77" s="23"/>
      <c r="TCO77" s="23"/>
      <c r="TCP77" s="23"/>
      <c r="TCQ77" s="23"/>
      <c r="TCR77" s="23"/>
      <c r="TCS77" s="23"/>
      <c r="TCT77" s="23"/>
      <c r="TCU77" s="23"/>
      <c r="TCV77" s="23"/>
      <c r="TCW77" s="23"/>
      <c r="TCX77" s="23"/>
      <c r="TCY77" s="23"/>
      <c r="TCZ77" s="23"/>
      <c r="TDA77" s="23"/>
      <c r="TDB77" s="23"/>
      <c r="TDC77" s="23"/>
      <c r="TDD77" s="23"/>
      <c r="TDE77" s="23"/>
      <c r="TDF77" s="23"/>
      <c r="TDG77" s="23"/>
      <c r="TDH77" s="23"/>
      <c r="TDI77" s="23"/>
      <c r="TDJ77" s="23"/>
      <c r="TDK77" s="23"/>
      <c r="TDL77" s="23"/>
      <c r="TDM77" s="23"/>
      <c r="TDN77" s="23"/>
      <c r="TDO77" s="23"/>
      <c r="TDP77" s="23"/>
      <c r="TDQ77" s="23"/>
      <c r="TDR77" s="23"/>
      <c r="TDS77" s="23"/>
      <c r="TDT77" s="23"/>
      <c r="TDU77" s="23"/>
      <c r="TDV77" s="23"/>
      <c r="TDW77" s="23"/>
      <c r="TDX77" s="23"/>
      <c r="TDY77" s="23"/>
      <c r="TDZ77" s="23"/>
      <c r="TEA77" s="23"/>
      <c r="TEB77" s="23"/>
      <c r="TEC77" s="23"/>
      <c r="TED77" s="23"/>
      <c r="TEE77" s="23"/>
      <c r="TEF77" s="23"/>
      <c r="TEG77" s="23"/>
      <c r="TEH77" s="23"/>
      <c r="TEI77" s="23"/>
      <c r="TEJ77" s="23"/>
      <c r="TEK77" s="23"/>
      <c r="TEL77" s="23"/>
      <c r="TEM77" s="23"/>
      <c r="TEN77" s="23"/>
      <c r="TEO77" s="23"/>
      <c r="TEP77" s="23"/>
      <c r="TEQ77" s="23"/>
      <c r="TER77" s="23"/>
      <c r="TES77" s="23"/>
      <c r="TET77" s="23"/>
      <c r="TEU77" s="23"/>
      <c r="TEV77" s="23"/>
      <c r="TEW77" s="23"/>
      <c r="TEX77" s="23"/>
      <c r="TEY77" s="23"/>
      <c r="TEZ77" s="23"/>
      <c r="TFA77" s="23"/>
      <c r="TFB77" s="23"/>
      <c r="TFC77" s="23"/>
      <c r="TFD77" s="23"/>
      <c r="TFE77" s="23"/>
      <c r="TFF77" s="23"/>
      <c r="TFG77" s="23"/>
      <c r="TFH77" s="23"/>
      <c r="TFI77" s="23"/>
      <c r="TFJ77" s="23"/>
      <c r="TFK77" s="23"/>
      <c r="TFL77" s="23"/>
      <c r="TFM77" s="23"/>
      <c r="TFN77" s="23"/>
      <c r="TFO77" s="23"/>
      <c r="TFP77" s="23"/>
      <c r="TFQ77" s="23"/>
      <c r="TFR77" s="23"/>
      <c r="TFS77" s="23"/>
      <c r="TFT77" s="23"/>
      <c r="TFU77" s="23"/>
      <c r="TFV77" s="23"/>
      <c r="TFW77" s="23"/>
      <c r="TFX77" s="23"/>
      <c r="TFY77" s="23"/>
      <c r="TFZ77" s="23"/>
      <c r="TGA77" s="23"/>
      <c r="TGB77" s="23"/>
      <c r="TGC77" s="23"/>
      <c r="TGD77" s="23"/>
      <c r="TGE77" s="23"/>
      <c r="TGF77" s="23"/>
      <c r="TGG77" s="23"/>
      <c r="TGH77" s="23"/>
      <c r="TGI77" s="23"/>
      <c r="TGJ77" s="23"/>
      <c r="TGK77" s="23"/>
      <c r="TGL77" s="23"/>
      <c r="TGM77" s="23"/>
      <c r="TGN77" s="23"/>
      <c r="TGO77" s="23"/>
      <c r="TGP77" s="23"/>
      <c r="TGQ77" s="23"/>
      <c r="TGR77" s="23"/>
      <c r="TGS77" s="23"/>
      <c r="TGT77" s="23"/>
      <c r="TGU77" s="23"/>
      <c r="TGV77" s="23"/>
      <c r="TGW77" s="23"/>
      <c r="TGX77" s="23"/>
      <c r="TGY77" s="23"/>
      <c r="TGZ77" s="23"/>
      <c r="THA77" s="23"/>
      <c r="THB77" s="23"/>
      <c r="THC77" s="23"/>
      <c r="THD77" s="23"/>
      <c r="THE77" s="23"/>
      <c r="THF77" s="23"/>
      <c r="THG77" s="23"/>
      <c r="THH77" s="23"/>
      <c r="THI77" s="23"/>
      <c r="THJ77" s="23"/>
      <c r="THK77" s="23"/>
      <c r="THL77" s="23"/>
      <c r="THM77" s="23"/>
      <c r="THN77" s="23"/>
      <c r="THO77" s="23"/>
      <c r="THP77" s="23"/>
      <c r="THQ77" s="23"/>
      <c r="THR77" s="23"/>
      <c r="THS77" s="23"/>
      <c r="THT77" s="23"/>
      <c r="THU77" s="23"/>
      <c r="THV77" s="23"/>
      <c r="THW77" s="23"/>
      <c r="THX77" s="23"/>
      <c r="THY77" s="23"/>
      <c r="THZ77" s="23"/>
      <c r="TIA77" s="23"/>
      <c r="TIB77" s="23"/>
      <c r="TIC77" s="23"/>
      <c r="TID77" s="23"/>
      <c r="TIE77" s="23"/>
      <c r="TIF77" s="23"/>
      <c r="TIG77" s="23"/>
      <c r="TIH77" s="23"/>
      <c r="TII77" s="23"/>
      <c r="TIJ77" s="23"/>
      <c r="TIK77" s="23"/>
      <c r="TIL77" s="23"/>
      <c r="TIM77" s="23"/>
      <c r="TIN77" s="23"/>
      <c r="TIO77" s="23"/>
      <c r="TIP77" s="23"/>
      <c r="TIQ77" s="23"/>
      <c r="TIR77" s="23"/>
      <c r="TIS77" s="23"/>
      <c r="TIT77" s="23"/>
      <c r="TIU77" s="23"/>
      <c r="TIV77" s="23"/>
      <c r="TIW77" s="23"/>
      <c r="TIX77" s="23"/>
      <c r="TIY77" s="23"/>
      <c r="TIZ77" s="23"/>
      <c r="TJA77" s="23"/>
      <c r="TJB77" s="23"/>
      <c r="TJC77" s="23"/>
      <c r="TJD77" s="23"/>
      <c r="TJE77" s="23"/>
      <c r="TJF77" s="23"/>
      <c r="TJG77" s="23"/>
      <c r="TJH77" s="23"/>
      <c r="TJI77" s="23"/>
      <c r="TJJ77" s="23"/>
      <c r="TJK77" s="23"/>
      <c r="TJL77" s="23"/>
      <c r="TJM77" s="23"/>
      <c r="TJN77" s="23"/>
      <c r="TJO77" s="23"/>
      <c r="TJP77" s="23"/>
      <c r="TJQ77" s="23"/>
      <c r="TJR77" s="23"/>
      <c r="TJS77" s="23"/>
      <c r="TJT77" s="23"/>
      <c r="TJU77" s="23"/>
      <c r="TJV77" s="23"/>
      <c r="TJW77" s="23"/>
      <c r="TJX77" s="23"/>
      <c r="TJY77" s="23"/>
      <c r="TJZ77" s="23"/>
      <c r="TKA77" s="23"/>
      <c r="TKB77" s="23"/>
      <c r="TKC77" s="23"/>
      <c r="TKD77" s="23"/>
      <c r="TKE77" s="23"/>
      <c r="TKF77" s="23"/>
      <c r="TKG77" s="23"/>
      <c r="TKH77" s="23"/>
      <c r="TKI77" s="23"/>
      <c r="TKJ77" s="23"/>
      <c r="TKK77" s="23"/>
      <c r="TKL77" s="23"/>
      <c r="TKM77" s="23"/>
      <c r="TKN77" s="23"/>
      <c r="TKO77" s="23"/>
      <c r="TKP77" s="23"/>
      <c r="TKQ77" s="23"/>
      <c r="TKR77" s="23"/>
      <c r="TKS77" s="23"/>
      <c r="TKT77" s="23"/>
      <c r="TKU77" s="23"/>
      <c r="TKV77" s="23"/>
      <c r="TKW77" s="23"/>
      <c r="TKX77" s="23"/>
      <c r="TKY77" s="23"/>
      <c r="TKZ77" s="23"/>
      <c r="TLA77" s="23"/>
      <c r="TLB77" s="23"/>
      <c r="TLC77" s="23"/>
      <c r="TLD77" s="23"/>
      <c r="TLE77" s="23"/>
      <c r="TLF77" s="23"/>
      <c r="TLG77" s="23"/>
      <c r="TLH77" s="23"/>
      <c r="TLI77" s="23"/>
      <c r="TLJ77" s="23"/>
      <c r="TLK77" s="23"/>
      <c r="TLL77" s="23"/>
      <c r="TLM77" s="23"/>
      <c r="TLN77" s="23"/>
      <c r="TLO77" s="23"/>
      <c r="TLP77" s="23"/>
      <c r="TLQ77" s="23"/>
      <c r="TLR77" s="23"/>
      <c r="TLS77" s="23"/>
      <c r="TLT77" s="23"/>
      <c r="TLU77" s="23"/>
      <c r="TLV77" s="23"/>
      <c r="TLW77" s="23"/>
      <c r="TLX77" s="23"/>
      <c r="TLY77" s="23"/>
      <c r="TLZ77" s="23"/>
      <c r="TMA77" s="23"/>
      <c r="TMB77" s="23"/>
      <c r="TMC77" s="23"/>
      <c r="TMD77" s="23"/>
      <c r="TME77" s="23"/>
      <c r="TMF77" s="23"/>
      <c r="TMG77" s="23"/>
      <c r="TMH77" s="23"/>
      <c r="TMI77" s="23"/>
      <c r="TMJ77" s="23"/>
      <c r="TMK77" s="23"/>
      <c r="TML77" s="23"/>
      <c r="TMM77" s="23"/>
      <c r="TMN77" s="23"/>
      <c r="TMO77" s="23"/>
      <c r="TMP77" s="23"/>
      <c r="TMQ77" s="23"/>
      <c r="TMR77" s="23"/>
      <c r="TMS77" s="23"/>
      <c r="TMT77" s="23"/>
      <c r="TMU77" s="23"/>
      <c r="TMV77" s="23"/>
      <c r="TMW77" s="23"/>
      <c r="TMX77" s="23"/>
      <c r="TMY77" s="23"/>
      <c r="TMZ77" s="23"/>
      <c r="TNA77" s="23"/>
      <c r="TNB77" s="23"/>
      <c r="TNC77" s="23"/>
      <c r="TND77" s="23"/>
      <c r="TNE77" s="23"/>
      <c r="TNF77" s="23"/>
      <c r="TNG77" s="23"/>
      <c r="TNH77" s="23"/>
      <c r="TNI77" s="23"/>
      <c r="TNJ77" s="23"/>
      <c r="TNK77" s="23"/>
      <c r="TNL77" s="23"/>
      <c r="TNM77" s="23"/>
      <c r="TNN77" s="23"/>
      <c r="TNO77" s="23"/>
      <c r="TNP77" s="23"/>
      <c r="TNQ77" s="23"/>
      <c r="TNR77" s="23"/>
      <c r="TNS77" s="23"/>
      <c r="TNT77" s="23"/>
      <c r="TNU77" s="23"/>
      <c r="TNV77" s="23"/>
      <c r="TNW77" s="23"/>
      <c r="TNX77" s="23"/>
      <c r="TNY77" s="23"/>
      <c r="TNZ77" s="23"/>
      <c r="TOA77" s="23"/>
      <c r="TOB77" s="23"/>
      <c r="TOC77" s="23"/>
      <c r="TOD77" s="23"/>
      <c r="TOE77" s="23"/>
      <c r="TOF77" s="23"/>
      <c r="TOG77" s="23"/>
      <c r="TOH77" s="23"/>
      <c r="TOI77" s="23"/>
      <c r="TOJ77" s="23"/>
      <c r="TOK77" s="23"/>
      <c r="TOL77" s="23"/>
      <c r="TOM77" s="23"/>
      <c r="TON77" s="23"/>
      <c r="TOO77" s="23"/>
      <c r="TOP77" s="23"/>
      <c r="TOQ77" s="23"/>
      <c r="TOR77" s="23"/>
      <c r="TOS77" s="23"/>
      <c r="TOT77" s="23"/>
      <c r="TOU77" s="23"/>
      <c r="TOV77" s="23"/>
      <c r="TOW77" s="23"/>
      <c r="TOX77" s="23"/>
      <c r="TOY77" s="23"/>
      <c r="TOZ77" s="23"/>
      <c r="TPA77" s="23"/>
      <c r="TPB77" s="23"/>
      <c r="TPC77" s="23"/>
      <c r="TPD77" s="23"/>
      <c r="TPE77" s="23"/>
      <c r="TPF77" s="23"/>
      <c r="TPG77" s="23"/>
      <c r="TPH77" s="23"/>
      <c r="TPI77" s="23"/>
      <c r="TPJ77" s="23"/>
      <c r="TPK77" s="23"/>
      <c r="TPL77" s="23"/>
      <c r="TPM77" s="23"/>
      <c r="TPN77" s="23"/>
      <c r="TPO77" s="23"/>
      <c r="TPP77" s="23"/>
      <c r="TPQ77" s="23"/>
      <c r="TPR77" s="23"/>
      <c r="TPS77" s="23"/>
      <c r="TPT77" s="23"/>
      <c r="TPU77" s="23"/>
      <c r="TPV77" s="23"/>
      <c r="TPW77" s="23"/>
      <c r="TPX77" s="23"/>
      <c r="TPY77" s="23"/>
      <c r="TPZ77" s="23"/>
      <c r="TQA77" s="23"/>
      <c r="TQB77" s="23"/>
      <c r="TQC77" s="23"/>
      <c r="TQD77" s="23"/>
      <c r="TQE77" s="23"/>
      <c r="TQF77" s="23"/>
      <c r="TQG77" s="23"/>
      <c r="TQH77" s="23"/>
      <c r="TQI77" s="23"/>
      <c r="TQJ77" s="23"/>
      <c r="TQK77" s="23"/>
      <c r="TQL77" s="23"/>
      <c r="TQM77" s="23"/>
      <c r="TQN77" s="23"/>
      <c r="TQO77" s="23"/>
      <c r="TQP77" s="23"/>
      <c r="TQQ77" s="23"/>
      <c r="TQR77" s="23"/>
      <c r="TQS77" s="23"/>
      <c r="TQT77" s="23"/>
      <c r="TQU77" s="23"/>
      <c r="TQV77" s="23"/>
      <c r="TQW77" s="23"/>
      <c r="TQX77" s="23"/>
      <c r="TQY77" s="23"/>
      <c r="TQZ77" s="23"/>
      <c r="TRA77" s="23"/>
      <c r="TRB77" s="23"/>
      <c r="TRC77" s="23"/>
      <c r="TRD77" s="23"/>
      <c r="TRE77" s="23"/>
      <c r="TRF77" s="23"/>
      <c r="TRG77" s="23"/>
      <c r="TRH77" s="23"/>
      <c r="TRI77" s="23"/>
      <c r="TRJ77" s="23"/>
      <c r="TRK77" s="23"/>
      <c r="TRL77" s="23"/>
      <c r="TRM77" s="23"/>
      <c r="TRN77" s="23"/>
      <c r="TRO77" s="23"/>
      <c r="TRP77" s="23"/>
      <c r="TRQ77" s="23"/>
      <c r="TRR77" s="23"/>
      <c r="TRS77" s="23"/>
      <c r="TRT77" s="23"/>
      <c r="TRU77" s="23"/>
      <c r="TRV77" s="23"/>
      <c r="TRW77" s="23"/>
      <c r="TRX77" s="23"/>
      <c r="TRY77" s="23"/>
      <c r="TRZ77" s="23"/>
      <c r="TSA77" s="23"/>
      <c r="TSB77" s="23"/>
      <c r="TSC77" s="23"/>
      <c r="TSD77" s="23"/>
      <c r="TSE77" s="23"/>
      <c r="TSF77" s="23"/>
      <c r="TSG77" s="23"/>
      <c r="TSH77" s="23"/>
      <c r="TSI77" s="23"/>
      <c r="TSJ77" s="23"/>
      <c r="TSK77" s="23"/>
      <c r="TSL77" s="23"/>
      <c r="TSM77" s="23"/>
      <c r="TSN77" s="23"/>
      <c r="TSO77" s="23"/>
      <c r="TSP77" s="23"/>
      <c r="TSQ77" s="23"/>
      <c r="TSR77" s="23"/>
      <c r="TSS77" s="23"/>
      <c r="TST77" s="23"/>
      <c r="TSU77" s="23"/>
      <c r="TSV77" s="23"/>
      <c r="TSW77" s="23"/>
      <c r="TSX77" s="23"/>
      <c r="TSY77" s="23"/>
      <c r="TSZ77" s="23"/>
      <c r="TTA77" s="23"/>
      <c r="TTB77" s="23"/>
      <c r="TTC77" s="23"/>
      <c r="TTD77" s="23"/>
      <c r="TTE77" s="23"/>
      <c r="TTF77" s="23"/>
      <c r="TTG77" s="23"/>
      <c r="TTH77" s="23"/>
      <c r="TTI77" s="23"/>
      <c r="TTJ77" s="23"/>
      <c r="TTK77" s="23"/>
      <c r="TTL77" s="23"/>
      <c r="TTM77" s="23"/>
      <c r="TTN77" s="23"/>
      <c r="TTO77" s="23"/>
      <c r="TTP77" s="23"/>
      <c r="TTQ77" s="23"/>
      <c r="TTR77" s="23"/>
      <c r="TTS77" s="23"/>
      <c r="TTT77" s="23"/>
      <c r="TTU77" s="23"/>
      <c r="TTV77" s="23"/>
      <c r="TTW77" s="23"/>
      <c r="TTX77" s="23"/>
      <c r="TTY77" s="23"/>
      <c r="TTZ77" s="23"/>
      <c r="TUA77" s="23"/>
      <c r="TUB77" s="23"/>
      <c r="TUC77" s="23"/>
      <c r="TUD77" s="23"/>
      <c r="TUE77" s="23"/>
      <c r="TUF77" s="23"/>
      <c r="TUG77" s="23"/>
      <c r="TUH77" s="23"/>
      <c r="TUI77" s="23"/>
      <c r="TUJ77" s="23"/>
      <c r="TUK77" s="23"/>
      <c r="TUL77" s="23"/>
      <c r="TUM77" s="23"/>
      <c r="TUN77" s="23"/>
      <c r="TUO77" s="23"/>
      <c r="TUP77" s="23"/>
      <c r="TUQ77" s="23"/>
      <c r="TUR77" s="23"/>
      <c r="TUS77" s="23"/>
      <c r="TUT77" s="23"/>
      <c r="TUU77" s="23"/>
      <c r="TUV77" s="23"/>
      <c r="TUW77" s="23"/>
      <c r="TUX77" s="23"/>
      <c r="TUY77" s="23"/>
      <c r="TUZ77" s="23"/>
      <c r="TVA77" s="23"/>
      <c r="TVB77" s="23"/>
      <c r="TVC77" s="23"/>
      <c r="TVD77" s="23"/>
      <c r="TVE77" s="23"/>
      <c r="TVF77" s="23"/>
      <c r="TVG77" s="23"/>
      <c r="TVH77" s="23"/>
      <c r="TVI77" s="23"/>
      <c r="TVJ77" s="23"/>
      <c r="TVK77" s="23"/>
      <c r="TVL77" s="23"/>
      <c r="TVM77" s="23"/>
      <c r="TVN77" s="23"/>
      <c r="TVO77" s="23"/>
      <c r="TVP77" s="23"/>
      <c r="TVQ77" s="23"/>
      <c r="TVR77" s="23"/>
      <c r="TVS77" s="23"/>
      <c r="TVT77" s="23"/>
      <c r="TVU77" s="23"/>
      <c r="TVV77" s="23"/>
      <c r="TVW77" s="23"/>
      <c r="TVX77" s="23"/>
      <c r="TVY77" s="23"/>
      <c r="TVZ77" s="23"/>
      <c r="TWA77" s="23"/>
      <c r="TWB77" s="23"/>
      <c r="TWC77" s="23"/>
      <c r="TWD77" s="23"/>
      <c r="TWE77" s="23"/>
      <c r="TWF77" s="23"/>
      <c r="TWG77" s="23"/>
      <c r="TWH77" s="23"/>
      <c r="TWI77" s="23"/>
      <c r="TWJ77" s="23"/>
      <c r="TWK77" s="23"/>
      <c r="TWL77" s="23"/>
      <c r="TWM77" s="23"/>
      <c r="TWN77" s="23"/>
      <c r="TWO77" s="23"/>
      <c r="TWP77" s="23"/>
      <c r="TWQ77" s="23"/>
      <c r="TWR77" s="23"/>
      <c r="TWS77" s="23"/>
      <c r="TWT77" s="23"/>
      <c r="TWU77" s="23"/>
      <c r="TWV77" s="23"/>
      <c r="TWW77" s="23"/>
      <c r="TWX77" s="23"/>
      <c r="TWY77" s="23"/>
      <c r="TWZ77" s="23"/>
      <c r="TXA77" s="23"/>
      <c r="TXB77" s="23"/>
      <c r="TXC77" s="23"/>
      <c r="TXD77" s="23"/>
      <c r="TXE77" s="23"/>
      <c r="TXF77" s="23"/>
      <c r="TXG77" s="23"/>
      <c r="TXH77" s="23"/>
      <c r="TXI77" s="23"/>
      <c r="TXJ77" s="23"/>
      <c r="TXK77" s="23"/>
      <c r="TXL77" s="23"/>
      <c r="TXM77" s="23"/>
      <c r="TXN77" s="23"/>
      <c r="TXO77" s="23"/>
      <c r="TXP77" s="23"/>
      <c r="TXQ77" s="23"/>
      <c r="TXR77" s="23"/>
      <c r="TXS77" s="23"/>
      <c r="TXT77" s="23"/>
      <c r="TXU77" s="23"/>
      <c r="TXV77" s="23"/>
      <c r="TXW77" s="23"/>
      <c r="TXX77" s="23"/>
      <c r="TXY77" s="23"/>
      <c r="TXZ77" s="23"/>
      <c r="TYA77" s="23"/>
      <c r="TYB77" s="23"/>
      <c r="TYC77" s="23"/>
      <c r="TYD77" s="23"/>
      <c r="TYE77" s="23"/>
      <c r="TYF77" s="23"/>
      <c r="TYG77" s="23"/>
      <c r="TYH77" s="23"/>
      <c r="TYI77" s="23"/>
      <c r="TYJ77" s="23"/>
      <c r="TYK77" s="23"/>
      <c r="TYL77" s="23"/>
      <c r="TYM77" s="23"/>
      <c r="TYN77" s="23"/>
      <c r="TYO77" s="23"/>
      <c r="TYP77" s="23"/>
      <c r="TYQ77" s="23"/>
      <c r="TYR77" s="23"/>
      <c r="TYS77" s="23"/>
      <c r="TYT77" s="23"/>
      <c r="TYU77" s="23"/>
      <c r="TYV77" s="23"/>
      <c r="TYW77" s="23"/>
      <c r="TYX77" s="23"/>
      <c r="TYY77" s="23"/>
      <c r="TYZ77" s="23"/>
      <c r="TZA77" s="23"/>
      <c r="TZB77" s="23"/>
      <c r="TZC77" s="23"/>
      <c r="TZD77" s="23"/>
      <c r="TZE77" s="23"/>
      <c r="TZF77" s="23"/>
      <c r="TZG77" s="23"/>
      <c r="TZH77" s="23"/>
      <c r="TZI77" s="23"/>
      <c r="TZJ77" s="23"/>
      <c r="TZK77" s="23"/>
      <c r="TZL77" s="23"/>
      <c r="TZM77" s="23"/>
      <c r="TZN77" s="23"/>
      <c r="TZO77" s="23"/>
      <c r="TZP77" s="23"/>
      <c r="TZQ77" s="23"/>
      <c r="TZR77" s="23"/>
      <c r="TZS77" s="23"/>
      <c r="TZT77" s="23"/>
      <c r="TZU77" s="23"/>
      <c r="TZV77" s="23"/>
      <c r="TZW77" s="23"/>
      <c r="TZX77" s="23"/>
      <c r="TZY77" s="23"/>
      <c r="TZZ77" s="23"/>
      <c r="UAA77" s="23"/>
      <c r="UAB77" s="23"/>
      <c r="UAC77" s="23"/>
      <c r="UAD77" s="23"/>
      <c r="UAE77" s="23"/>
      <c r="UAF77" s="23"/>
      <c r="UAG77" s="23"/>
      <c r="UAH77" s="23"/>
      <c r="UAI77" s="23"/>
      <c r="UAJ77" s="23"/>
      <c r="UAK77" s="23"/>
      <c r="UAL77" s="23"/>
      <c r="UAM77" s="23"/>
      <c r="UAN77" s="23"/>
      <c r="UAO77" s="23"/>
      <c r="UAP77" s="23"/>
      <c r="UAQ77" s="23"/>
      <c r="UAR77" s="23"/>
      <c r="UAS77" s="23"/>
      <c r="UAT77" s="23"/>
      <c r="UAU77" s="23"/>
      <c r="UAV77" s="23"/>
      <c r="UAW77" s="23"/>
      <c r="UAX77" s="23"/>
      <c r="UAY77" s="23"/>
      <c r="UAZ77" s="23"/>
      <c r="UBA77" s="23"/>
      <c r="UBB77" s="23"/>
      <c r="UBC77" s="23"/>
      <c r="UBD77" s="23"/>
      <c r="UBE77" s="23"/>
      <c r="UBF77" s="23"/>
      <c r="UBG77" s="23"/>
      <c r="UBH77" s="23"/>
      <c r="UBI77" s="23"/>
      <c r="UBJ77" s="23"/>
      <c r="UBK77" s="23"/>
      <c r="UBL77" s="23"/>
      <c r="UBM77" s="23"/>
      <c r="UBN77" s="23"/>
      <c r="UBO77" s="23"/>
      <c r="UBP77" s="23"/>
      <c r="UBQ77" s="23"/>
      <c r="UBR77" s="23"/>
      <c r="UBS77" s="23"/>
      <c r="UBT77" s="23"/>
      <c r="UBU77" s="23"/>
      <c r="UBV77" s="23"/>
      <c r="UBW77" s="23"/>
      <c r="UBX77" s="23"/>
      <c r="UBY77" s="23"/>
      <c r="UBZ77" s="23"/>
      <c r="UCA77" s="23"/>
      <c r="UCB77" s="23"/>
      <c r="UCC77" s="23"/>
      <c r="UCD77" s="23"/>
      <c r="UCE77" s="23"/>
      <c r="UCF77" s="23"/>
      <c r="UCG77" s="23"/>
      <c r="UCH77" s="23"/>
      <c r="UCI77" s="23"/>
      <c r="UCJ77" s="23"/>
      <c r="UCK77" s="23"/>
      <c r="UCL77" s="23"/>
      <c r="UCM77" s="23"/>
      <c r="UCN77" s="23"/>
      <c r="UCO77" s="23"/>
      <c r="UCP77" s="23"/>
      <c r="UCQ77" s="23"/>
      <c r="UCR77" s="23"/>
      <c r="UCS77" s="23"/>
      <c r="UCT77" s="23"/>
      <c r="UCU77" s="23"/>
      <c r="UCV77" s="23"/>
      <c r="UCW77" s="23"/>
      <c r="UCX77" s="23"/>
      <c r="UCY77" s="23"/>
      <c r="UCZ77" s="23"/>
      <c r="UDA77" s="23"/>
      <c r="UDB77" s="23"/>
      <c r="UDC77" s="23"/>
      <c r="UDD77" s="23"/>
      <c r="UDE77" s="23"/>
      <c r="UDF77" s="23"/>
      <c r="UDG77" s="23"/>
      <c r="UDH77" s="23"/>
      <c r="UDI77" s="23"/>
      <c r="UDJ77" s="23"/>
      <c r="UDK77" s="23"/>
      <c r="UDL77" s="23"/>
      <c r="UDM77" s="23"/>
      <c r="UDN77" s="23"/>
      <c r="UDO77" s="23"/>
      <c r="UDP77" s="23"/>
      <c r="UDQ77" s="23"/>
      <c r="UDR77" s="23"/>
      <c r="UDS77" s="23"/>
      <c r="UDT77" s="23"/>
      <c r="UDU77" s="23"/>
      <c r="UDV77" s="23"/>
      <c r="UDW77" s="23"/>
      <c r="UDX77" s="23"/>
      <c r="UDY77" s="23"/>
      <c r="UDZ77" s="23"/>
      <c r="UEA77" s="23"/>
      <c r="UEB77" s="23"/>
      <c r="UEC77" s="23"/>
      <c r="UED77" s="23"/>
      <c r="UEE77" s="23"/>
      <c r="UEF77" s="23"/>
      <c r="UEG77" s="23"/>
      <c r="UEH77" s="23"/>
      <c r="UEI77" s="23"/>
      <c r="UEJ77" s="23"/>
      <c r="UEK77" s="23"/>
      <c r="UEL77" s="23"/>
      <c r="UEM77" s="23"/>
      <c r="UEN77" s="23"/>
      <c r="UEO77" s="23"/>
      <c r="UEP77" s="23"/>
      <c r="UEQ77" s="23"/>
      <c r="UER77" s="23"/>
      <c r="UES77" s="23"/>
      <c r="UET77" s="23"/>
      <c r="UEU77" s="23"/>
      <c r="UEV77" s="23"/>
      <c r="UEW77" s="23"/>
      <c r="UEX77" s="23"/>
      <c r="UEY77" s="23"/>
      <c r="UEZ77" s="23"/>
      <c r="UFA77" s="23"/>
      <c r="UFB77" s="23"/>
      <c r="UFC77" s="23"/>
      <c r="UFD77" s="23"/>
      <c r="UFE77" s="23"/>
      <c r="UFF77" s="23"/>
      <c r="UFG77" s="23"/>
      <c r="UFH77" s="23"/>
      <c r="UFI77" s="23"/>
      <c r="UFJ77" s="23"/>
      <c r="UFK77" s="23"/>
      <c r="UFL77" s="23"/>
      <c r="UFM77" s="23"/>
      <c r="UFN77" s="23"/>
      <c r="UFO77" s="23"/>
      <c r="UFP77" s="23"/>
      <c r="UFQ77" s="23"/>
      <c r="UFR77" s="23"/>
      <c r="UFS77" s="23"/>
      <c r="UFT77" s="23"/>
      <c r="UFU77" s="23"/>
      <c r="UFV77" s="23"/>
      <c r="UFW77" s="23"/>
      <c r="UFX77" s="23"/>
      <c r="UFY77" s="23"/>
      <c r="UFZ77" s="23"/>
      <c r="UGA77" s="23"/>
      <c r="UGB77" s="23"/>
      <c r="UGC77" s="23"/>
      <c r="UGD77" s="23"/>
      <c r="UGE77" s="23"/>
      <c r="UGF77" s="23"/>
      <c r="UGG77" s="23"/>
      <c r="UGH77" s="23"/>
      <c r="UGI77" s="23"/>
      <c r="UGJ77" s="23"/>
      <c r="UGK77" s="23"/>
      <c r="UGL77" s="23"/>
      <c r="UGM77" s="23"/>
      <c r="UGN77" s="23"/>
      <c r="UGO77" s="23"/>
      <c r="UGP77" s="23"/>
      <c r="UGQ77" s="23"/>
      <c r="UGR77" s="23"/>
      <c r="UGS77" s="23"/>
      <c r="UGT77" s="23"/>
      <c r="UGU77" s="23"/>
      <c r="UGV77" s="23"/>
      <c r="UGW77" s="23"/>
      <c r="UGX77" s="23"/>
      <c r="UGY77" s="23"/>
      <c r="UGZ77" s="23"/>
      <c r="UHA77" s="23"/>
      <c r="UHB77" s="23"/>
      <c r="UHC77" s="23"/>
      <c r="UHD77" s="23"/>
      <c r="UHE77" s="23"/>
      <c r="UHF77" s="23"/>
      <c r="UHG77" s="23"/>
      <c r="UHH77" s="23"/>
      <c r="UHI77" s="23"/>
      <c r="UHJ77" s="23"/>
      <c r="UHK77" s="23"/>
      <c r="UHL77" s="23"/>
      <c r="UHM77" s="23"/>
      <c r="UHN77" s="23"/>
      <c r="UHO77" s="23"/>
      <c r="UHP77" s="23"/>
      <c r="UHQ77" s="23"/>
      <c r="UHR77" s="23"/>
      <c r="UHS77" s="23"/>
      <c r="UHT77" s="23"/>
      <c r="UHU77" s="23"/>
      <c r="UHV77" s="23"/>
      <c r="UHW77" s="23"/>
      <c r="UHX77" s="23"/>
      <c r="UHY77" s="23"/>
      <c r="UHZ77" s="23"/>
      <c r="UIA77" s="23"/>
      <c r="UIB77" s="23"/>
      <c r="UIC77" s="23"/>
      <c r="UID77" s="23"/>
      <c r="UIE77" s="23"/>
      <c r="UIF77" s="23"/>
      <c r="UIG77" s="23"/>
      <c r="UIH77" s="23"/>
      <c r="UII77" s="23"/>
      <c r="UIJ77" s="23"/>
      <c r="UIK77" s="23"/>
      <c r="UIL77" s="23"/>
      <c r="UIM77" s="23"/>
      <c r="UIN77" s="23"/>
      <c r="UIO77" s="23"/>
      <c r="UIP77" s="23"/>
      <c r="UIQ77" s="23"/>
      <c r="UIR77" s="23"/>
      <c r="UIS77" s="23"/>
      <c r="UIT77" s="23"/>
      <c r="UIU77" s="23"/>
      <c r="UIV77" s="23"/>
      <c r="UIW77" s="23"/>
      <c r="UIX77" s="23"/>
      <c r="UIY77" s="23"/>
      <c r="UIZ77" s="23"/>
      <c r="UJA77" s="23"/>
      <c r="UJB77" s="23"/>
      <c r="UJC77" s="23"/>
      <c r="UJD77" s="23"/>
      <c r="UJE77" s="23"/>
      <c r="UJF77" s="23"/>
      <c r="UJG77" s="23"/>
      <c r="UJH77" s="23"/>
      <c r="UJI77" s="23"/>
      <c r="UJJ77" s="23"/>
      <c r="UJK77" s="23"/>
      <c r="UJL77" s="23"/>
      <c r="UJM77" s="23"/>
      <c r="UJN77" s="23"/>
      <c r="UJO77" s="23"/>
      <c r="UJP77" s="23"/>
      <c r="UJQ77" s="23"/>
      <c r="UJR77" s="23"/>
      <c r="UJS77" s="23"/>
      <c r="UJT77" s="23"/>
      <c r="UJU77" s="23"/>
      <c r="UJV77" s="23"/>
      <c r="UJW77" s="23"/>
      <c r="UJX77" s="23"/>
      <c r="UJY77" s="23"/>
      <c r="UJZ77" s="23"/>
      <c r="UKA77" s="23"/>
      <c r="UKB77" s="23"/>
      <c r="UKC77" s="23"/>
      <c r="UKD77" s="23"/>
      <c r="UKE77" s="23"/>
      <c r="UKF77" s="23"/>
      <c r="UKG77" s="23"/>
      <c r="UKH77" s="23"/>
      <c r="UKI77" s="23"/>
      <c r="UKJ77" s="23"/>
      <c r="UKK77" s="23"/>
      <c r="UKL77" s="23"/>
      <c r="UKM77" s="23"/>
      <c r="UKN77" s="23"/>
      <c r="UKO77" s="23"/>
      <c r="UKP77" s="23"/>
      <c r="UKQ77" s="23"/>
      <c r="UKR77" s="23"/>
      <c r="UKS77" s="23"/>
      <c r="UKT77" s="23"/>
      <c r="UKU77" s="23"/>
      <c r="UKV77" s="23"/>
      <c r="UKW77" s="23"/>
      <c r="UKX77" s="23"/>
      <c r="UKY77" s="23"/>
      <c r="UKZ77" s="23"/>
      <c r="ULA77" s="23"/>
      <c r="ULB77" s="23"/>
      <c r="ULC77" s="23"/>
      <c r="ULD77" s="23"/>
      <c r="ULE77" s="23"/>
      <c r="ULF77" s="23"/>
      <c r="ULG77" s="23"/>
      <c r="ULH77" s="23"/>
      <c r="ULI77" s="23"/>
      <c r="ULJ77" s="23"/>
      <c r="ULK77" s="23"/>
      <c r="ULL77" s="23"/>
      <c r="ULM77" s="23"/>
      <c r="ULN77" s="23"/>
      <c r="ULO77" s="23"/>
      <c r="ULP77" s="23"/>
      <c r="ULQ77" s="23"/>
      <c r="ULR77" s="23"/>
      <c r="ULS77" s="23"/>
      <c r="ULT77" s="23"/>
      <c r="ULU77" s="23"/>
      <c r="ULV77" s="23"/>
      <c r="ULW77" s="23"/>
      <c r="ULX77" s="23"/>
      <c r="ULY77" s="23"/>
      <c r="ULZ77" s="23"/>
      <c r="UMA77" s="23"/>
      <c r="UMB77" s="23"/>
      <c r="UMC77" s="23"/>
      <c r="UMD77" s="23"/>
      <c r="UME77" s="23"/>
      <c r="UMF77" s="23"/>
      <c r="UMG77" s="23"/>
      <c r="UMH77" s="23"/>
      <c r="UMI77" s="23"/>
      <c r="UMJ77" s="23"/>
      <c r="UMK77" s="23"/>
      <c r="UML77" s="23"/>
      <c r="UMM77" s="23"/>
      <c r="UMN77" s="23"/>
      <c r="UMO77" s="23"/>
      <c r="UMP77" s="23"/>
      <c r="UMQ77" s="23"/>
      <c r="UMR77" s="23"/>
      <c r="UMS77" s="23"/>
      <c r="UMT77" s="23"/>
      <c r="UMU77" s="23"/>
      <c r="UMV77" s="23"/>
      <c r="UMW77" s="23"/>
      <c r="UMX77" s="23"/>
      <c r="UMY77" s="23"/>
      <c r="UMZ77" s="23"/>
      <c r="UNA77" s="23"/>
      <c r="UNB77" s="23"/>
      <c r="UNC77" s="23"/>
      <c r="UND77" s="23"/>
      <c r="UNE77" s="23"/>
      <c r="UNF77" s="23"/>
      <c r="UNG77" s="23"/>
      <c r="UNH77" s="23"/>
      <c r="UNI77" s="23"/>
      <c r="UNJ77" s="23"/>
      <c r="UNK77" s="23"/>
      <c r="UNL77" s="23"/>
      <c r="UNM77" s="23"/>
      <c r="UNN77" s="23"/>
      <c r="UNO77" s="23"/>
      <c r="UNP77" s="23"/>
      <c r="UNQ77" s="23"/>
      <c r="UNR77" s="23"/>
      <c r="UNS77" s="23"/>
      <c r="UNT77" s="23"/>
      <c r="UNU77" s="23"/>
      <c r="UNV77" s="23"/>
      <c r="UNW77" s="23"/>
      <c r="UNX77" s="23"/>
      <c r="UNY77" s="23"/>
      <c r="UNZ77" s="23"/>
      <c r="UOA77" s="23"/>
      <c r="UOB77" s="23"/>
      <c r="UOC77" s="23"/>
      <c r="UOD77" s="23"/>
      <c r="UOE77" s="23"/>
      <c r="UOF77" s="23"/>
      <c r="UOG77" s="23"/>
      <c r="UOH77" s="23"/>
      <c r="UOI77" s="23"/>
      <c r="UOJ77" s="23"/>
      <c r="UOK77" s="23"/>
      <c r="UOL77" s="23"/>
      <c r="UOM77" s="23"/>
      <c r="UON77" s="23"/>
      <c r="UOO77" s="23"/>
      <c r="UOP77" s="23"/>
      <c r="UOQ77" s="23"/>
      <c r="UOR77" s="23"/>
      <c r="UOS77" s="23"/>
      <c r="UOT77" s="23"/>
      <c r="UOU77" s="23"/>
      <c r="UOV77" s="23"/>
      <c r="UOW77" s="23"/>
      <c r="UOX77" s="23"/>
      <c r="UOY77" s="23"/>
      <c r="UOZ77" s="23"/>
      <c r="UPA77" s="23"/>
      <c r="UPB77" s="23"/>
      <c r="UPC77" s="23"/>
      <c r="UPD77" s="23"/>
      <c r="UPE77" s="23"/>
      <c r="UPF77" s="23"/>
      <c r="UPG77" s="23"/>
      <c r="UPH77" s="23"/>
      <c r="UPI77" s="23"/>
      <c r="UPJ77" s="23"/>
      <c r="UPK77" s="23"/>
      <c r="UPL77" s="23"/>
      <c r="UPM77" s="23"/>
      <c r="UPN77" s="23"/>
      <c r="UPO77" s="23"/>
      <c r="UPP77" s="23"/>
      <c r="UPQ77" s="23"/>
      <c r="UPR77" s="23"/>
      <c r="UPS77" s="23"/>
      <c r="UPT77" s="23"/>
      <c r="UPU77" s="23"/>
      <c r="UPV77" s="23"/>
      <c r="UPW77" s="23"/>
      <c r="UPX77" s="23"/>
      <c r="UPY77" s="23"/>
      <c r="UPZ77" s="23"/>
      <c r="UQA77" s="23"/>
      <c r="UQB77" s="23"/>
      <c r="UQC77" s="23"/>
      <c r="UQD77" s="23"/>
      <c r="UQE77" s="23"/>
      <c r="UQF77" s="23"/>
      <c r="UQG77" s="23"/>
      <c r="UQH77" s="23"/>
      <c r="UQI77" s="23"/>
      <c r="UQJ77" s="23"/>
      <c r="UQK77" s="23"/>
      <c r="UQL77" s="23"/>
      <c r="UQM77" s="23"/>
      <c r="UQN77" s="23"/>
      <c r="UQO77" s="23"/>
      <c r="UQP77" s="23"/>
      <c r="UQQ77" s="23"/>
      <c r="UQR77" s="23"/>
      <c r="UQS77" s="23"/>
      <c r="UQT77" s="23"/>
      <c r="UQU77" s="23"/>
      <c r="UQV77" s="23"/>
      <c r="UQW77" s="23"/>
      <c r="UQX77" s="23"/>
      <c r="UQY77" s="23"/>
      <c r="UQZ77" s="23"/>
      <c r="URA77" s="23"/>
      <c r="URB77" s="23"/>
      <c r="URC77" s="23"/>
      <c r="URD77" s="23"/>
      <c r="URE77" s="23"/>
      <c r="URF77" s="23"/>
      <c r="URG77" s="23"/>
      <c r="URH77" s="23"/>
      <c r="URI77" s="23"/>
      <c r="URJ77" s="23"/>
      <c r="URK77" s="23"/>
      <c r="URL77" s="23"/>
      <c r="URM77" s="23"/>
      <c r="URN77" s="23"/>
      <c r="URO77" s="23"/>
      <c r="URP77" s="23"/>
      <c r="URQ77" s="23"/>
      <c r="URR77" s="23"/>
      <c r="URS77" s="23"/>
      <c r="URT77" s="23"/>
      <c r="URU77" s="23"/>
      <c r="URV77" s="23"/>
      <c r="URW77" s="23"/>
      <c r="URX77" s="23"/>
      <c r="URY77" s="23"/>
      <c r="URZ77" s="23"/>
      <c r="USA77" s="23"/>
      <c r="USB77" s="23"/>
      <c r="USC77" s="23"/>
      <c r="USD77" s="23"/>
      <c r="USE77" s="23"/>
      <c r="USF77" s="23"/>
      <c r="USG77" s="23"/>
      <c r="USH77" s="23"/>
      <c r="USI77" s="23"/>
      <c r="USJ77" s="23"/>
      <c r="USK77" s="23"/>
      <c r="USL77" s="23"/>
      <c r="USM77" s="23"/>
      <c r="USN77" s="23"/>
      <c r="USO77" s="23"/>
      <c r="USP77" s="23"/>
      <c r="USQ77" s="23"/>
      <c r="USR77" s="23"/>
      <c r="USS77" s="23"/>
      <c r="UST77" s="23"/>
      <c r="USU77" s="23"/>
      <c r="USV77" s="23"/>
      <c r="USW77" s="23"/>
      <c r="USX77" s="23"/>
      <c r="USY77" s="23"/>
      <c r="USZ77" s="23"/>
      <c r="UTA77" s="23"/>
      <c r="UTB77" s="23"/>
      <c r="UTC77" s="23"/>
      <c r="UTD77" s="23"/>
      <c r="UTE77" s="23"/>
      <c r="UTF77" s="23"/>
      <c r="UTG77" s="23"/>
      <c r="UTH77" s="23"/>
      <c r="UTI77" s="23"/>
      <c r="UTJ77" s="23"/>
      <c r="UTK77" s="23"/>
      <c r="UTL77" s="23"/>
      <c r="UTM77" s="23"/>
      <c r="UTN77" s="23"/>
      <c r="UTO77" s="23"/>
      <c r="UTP77" s="23"/>
      <c r="UTQ77" s="23"/>
      <c r="UTR77" s="23"/>
      <c r="UTS77" s="23"/>
      <c r="UTT77" s="23"/>
      <c r="UTU77" s="23"/>
      <c r="UTV77" s="23"/>
      <c r="UTW77" s="23"/>
      <c r="UTX77" s="23"/>
      <c r="UTY77" s="23"/>
      <c r="UTZ77" s="23"/>
      <c r="UUA77" s="23"/>
      <c r="UUB77" s="23"/>
      <c r="UUC77" s="23"/>
      <c r="UUD77" s="23"/>
      <c r="UUE77" s="23"/>
      <c r="UUF77" s="23"/>
      <c r="UUG77" s="23"/>
      <c r="UUH77" s="23"/>
      <c r="UUI77" s="23"/>
      <c r="UUJ77" s="23"/>
      <c r="UUK77" s="23"/>
      <c r="UUL77" s="23"/>
      <c r="UUM77" s="23"/>
      <c r="UUN77" s="23"/>
      <c r="UUO77" s="23"/>
      <c r="UUP77" s="23"/>
      <c r="UUQ77" s="23"/>
      <c r="UUR77" s="23"/>
      <c r="UUS77" s="23"/>
      <c r="UUT77" s="23"/>
      <c r="UUU77" s="23"/>
      <c r="UUV77" s="23"/>
      <c r="UUW77" s="23"/>
      <c r="UUX77" s="23"/>
      <c r="UUY77" s="23"/>
      <c r="UUZ77" s="23"/>
      <c r="UVA77" s="23"/>
      <c r="UVB77" s="23"/>
      <c r="UVC77" s="23"/>
      <c r="UVD77" s="23"/>
      <c r="UVE77" s="23"/>
      <c r="UVF77" s="23"/>
      <c r="UVG77" s="23"/>
      <c r="UVH77" s="23"/>
      <c r="UVI77" s="23"/>
      <c r="UVJ77" s="23"/>
      <c r="UVK77" s="23"/>
      <c r="UVL77" s="23"/>
      <c r="UVM77" s="23"/>
      <c r="UVN77" s="23"/>
      <c r="UVO77" s="23"/>
      <c r="UVP77" s="23"/>
      <c r="UVQ77" s="23"/>
      <c r="UVR77" s="23"/>
      <c r="UVS77" s="23"/>
      <c r="UVT77" s="23"/>
      <c r="UVU77" s="23"/>
      <c r="UVV77" s="23"/>
      <c r="UVW77" s="23"/>
      <c r="UVX77" s="23"/>
      <c r="UVY77" s="23"/>
      <c r="UVZ77" s="23"/>
      <c r="UWA77" s="23"/>
      <c r="UWB77" s="23"/>
      <c r="UWC77" s="23"/>
      <c r="UWD77" s="23"/>
      <c r="UWE77" s="23"/>
      <c r="UWF77" s="23"/>
      <c r="UWG77" s="23"/>
      <c r="UWH77" s="23"/>
      <c r="UWI77" s="23"/>
      <c r="UWJ77" s="23"/>
      <c r="UWK77" s="23"/>
      <c r="UWL77" s="23"/>
      <c r="UWM77" s="23"/>
      <c r="UWN77" s="23"/>
      <c r="UWO77" s="23"/>
      <c r="UWP77" s="23"/>
      <c r="UWQ77" s="23"/>
      <c r="UWR77" s="23"/>
      <c r="UWS77" s="23"/>
      <c r="UWT77" s="23"/>
      <c r="UWU77" s="23"/>
      <c r="UWV77" s="23"/>
      <c r="UWW77" s="23"/>
      <c r="UWX77" s="23"/>
      <c r="UWY77" s="23"/>
      <c r="UWZ77" s="23"/>
      <c r="UXA77" s="23"/>
      <c r="UXB77" s="23"/>
      <c r="UXC77" s="23"/>
      <c r="UXD77" s="23"/>
      <c r="UXE77" s="23"/>
      <c r="UXF77" s="23"/>
      <c r="UXG77" s="23"/>
      <c r="UXH77" s="23"/>
      <c r="UXI77" s="23"/>
      <c r="UXJ77" s="23"/>
      <c r="UXK77" s="23"/>
      <c r="UXL77" s="23"/>
      <c r="UXM77" s="23"/>
      <c r="UXN77" s="23"/>
      <c r="UXO77" s="23"/>
      <c r="UXP77" s="23"/>
      <c r="UXQ77" s="23"/>
      <c r="UXR77" s="23"/>
      <c r="UXS77" s="23"/>
      <c r="UXT77" s="23"/>
      <c r="UXU77" s="23"/>
      <c r="UXV77" s="23"/>
      <c r="UXW77" s="23"/>
      <c r="UXX77" s="23"/>
      <c r="UXY77" s="23"/>
      <c r="UXZ77" s="23"/>
      <c r="UYA77" s="23"/>
      <c r="UYB77" s="23"/>
      <c r="UYC77" s="23"/>
      <c r="UYD77" s="23"/>
      <c r="UYE77" s="23"/>
      <c r="UYF77" s="23"/>
      <c r="UYG77" s="23"/>
      <c r="UYH77" s="23"/>
      <c r="UYI77" s="23"/>
      <c r="UYJ77" s="23"/>
      <c r="UYK77" s="23"/>
      <c r="UYL77" s="23"/>
      <c r="UYM77" s="23"/>
      <c r="UYN77" s="23"/>
      <c r="UYO77" s="23"/>
      <c r="UYP77" s="23"/>
      <c r="UYQ77" s="23"/>
      <c r="UYR77" s="23"/>
      <c r="UYS77" s="23"/>
      <c r="UYT77" s="23"/>
      <c r="UYU77" s="23"/>
      <c r="UYV77" s="23"/>
      <c r="UYW77" s="23"/>
      <c r="UYX77" s="23"/>
      <c r="UYY77" s="23"/>
      <c r="UYZ77" s="23"/>
      <c r="UZA77" s="23"/>
      <c r="UZB77" s="23"/>
      <c r="UZC77" s="23"/>
      <c r="UZD77" s="23"/>
      <c r="UZE77" s="23"/>
      <c r="UZF77" s="23"/>
      <c r="UZG77" s="23"/>
      <c r="UZH77" s="23"/>
      <c r="UZI77" s="23"/>
      <c r="UZJ77" s="23"/>
      <c r="UZK77" s="23"/>
      <c r="UZL77" s="23"/>
      <c r="UZM77" s="23"/>
      <c r="UZN77" s="23"/>
      <c r="UZO77" s="23"/>
      <c r="UZP77" s="23"/>
      <c r="UZQ77" s="23"/>
      <c r="UZR77" s="23"/>
      <c r="UZS77" s="23"/>
      <c r="UZT77" s="23"/>
      <c r="UZU77" s="23"/>
      <c r="UZV77" s="23"/>
      <c r="UZW77" s="23"/>
      <c r="UZX77" s="23"/>
      <c r="UZY77" s="23"/>
      <c r="UZZ77" s="23"/>
      <c r="VAA77" s="23"/>
      <c r="VAB77" s="23"/>
      <c r="VAC77" s="23"/>
      <c r="VAD77" s="23"/>
      <c r="VAE77" s="23"/>
      <c r="VAF77" s="23"/>
      <c r="VAG77" s="23"/>
      <c r="VAH77" s="23"/>
      <c r="VAI77" s="23"/>
      <c r="VAJ77" s="23"/>
      <c r="VAK77" s="23"/>
      <c r="VAL77" s="23"/>
      <c r="VAM77" s="23"/>
      <c r="VAN77" s="23"/>
      <c r="VAO77" s="23"/>
      <c r="VAP77" s="23"/>
      <c r="VAQ77" s="23"/>
      <c r="VAR77" s="23"/>
      <c r="VAS77" s="23"/>
      <c r="VAT77" s="23"/>
      <c r="VAU77" s="23"/>
      <c r="VAV77" s="23"/>
      <c r="VAW77" s="23"/>
      <c r="VAX77" s="23"/>
      <c r="VAY77" s="23"/>
      <c r="VAZ77" s="23"/>
      <c r="VBA77" s="23"/>
      <c r="VBB77" s="23"/>
      <c r="VBC77" s="23"/>
      <c r="VBD77" s="23"/>
      <c r="VBE77" s="23"/>
      <c r="VBF77" s="23"/>
      <c r="VBG77" s="23"/>
      <c r="VBH77" s="23"/>
      <c r="VBI77" s="23"/>
      <c r="VBJ77" s="23"/>
      <c r="VBK77" s="23"/>
      <c r="VBL77" s="23"/>
      <c r="VBM77" s="23"/>
      <c r="VBN77" s="23"/>
      <c r="VBO77" s="23"/>
      <c r="VBP77" s="23"/>
      <c r="VBQ77" s="23"/>
      <c r="VBR77" s="23"/>
      <c r="VBS77" s="23"/>
      <c r="VBT77" s="23"/>
      <c r="VBU77" s="23"/>
      <c r="VBV77" s="23"/>
      <c r="VBW77" s="23"/>
      <c r="VBX77" s="23"/>
      <c r="VBY77" s="23"/>
      <c r="VBZ77" s="23"/>
      <c r="VCA77" s="23"/>
      <c r="VCB77" s="23"/>
      <c r="VCC77" s="23"/>
      <c r="VCD77" s="23"/>
      <c r="VCE77" s="23"/>
      <c r="VCF77" s="23"/>
      <c r="VCG77" s="23"/>
      <c r="VCH77" s="23"/>
      <c r="VCI77" s="23"/>
      <c r="VCJ77" s="23"/>
      <c r="VCK77" s="23"/>
      <c r="VCL77" s="23"/>
      <c r="VCM77" s="23"/>
      <c r="VCN77" s="23"/>
      <c r="VCO77" s="23"/>
      <c r="VCP77" s="23"/>
      <c r="VCQ77" s="23"/>
      <c r="VCR77" s="23"/>
      <c r="VCS77" s="23"/>
      <c r="VCT77" s="23"/>
      <c r="VCU77" s="23"/>
      <c r="VCV77" s="23"/>
      <c r="VCW77" s="23"/>
      <c r="VCX77" s="23"/>
      <c r="VCY77" s="23"/>
      <c r="VCZ77" s="23"/>
      <c r="VDA77" s="23"/>
      <c r="VDB77" s="23"/>
      <c r="VDC77" s="23"/>
      <c r="VDD77" s="23"/>
      <c r="VDE77" s="23"/>
      <c r="VDF77" s="23"/>
      <c r="VDG77" s="23"/>
      <c r="VDH77" s="23"/>
      <c r="VDI77" s="23"/>
      <c r="VDJ77" s="23"/>
      <c r="VDK77" s="23"/>
      <c r="VDL77" s="23"/>
      <c r="VDM77" s="23"/>
      <c r="VDN77" s="23"/>
      <c r="VDO77" s="23"/>
      <c r="VDP77" s="23"/>
      <c r="VDQ77" s="23"/>
      <c r="VDR77" s="23"/>
      <c r="VDS77" s="23"/>
      <c r="VDT77" s="23"/>
      <c r="VDU77" s="23"/>
      <c r="VDV77" s="23"/>
      <c r="VDW77" s="23"/>
      <c r="VDX77" s="23"/>
      <c r="VDY77" s="23"/>
      <c r="VDZ77" s="23"/>
      <c r="VEA77" s="23"/>
      <c r="VEB77" s="23"/>
      <c r="VEC77" s="23"/>
      <c r="VED77" s="23"/>
      <c r="VEE77" s="23"/>
      <c r="VEF77" s="23"/>
      <c r="VEG77" s="23"/>
      <c r="VEH77" s="23"/>
      <c r="VEI77" s="23"/>
      <c r="VEJ77" s="23"/>
      <c r="VEK77" s="23"/>
      <c r="VEL77" s="23"/>
      <c r="VEM77" s="23"/>
      <c r="VEN77" s="23"/>
      <c r="VEO77" s="23"/>
      <c r="VEP77" s="23"/>
      <c r="VEQ77" s="23"/>
      <c r="VER77" s="23"/>
      <c r="VES77" s="23"/>
      <c r="VET77" s="23"/>
      <c r="VEU77" s="23"/>
      <c r="VEV77" s="23"/>
      <c r="VEW77" s="23"/>
      <c r="VEX77" s="23"/>
      <c r="VEY77" s="23"/>
      <c r="VEZ77" s="23"/>
      <c r="VFA77" s="23"/>
      <c r="VFB77" s="23"/>
      <c r="VFC77" s="23"/>
      <c r="VFD77" s="23"/>
      <c r="VFE77" s="23"/>
      <c r="VFF77" s="23"/>
      <c r="VFG77" s="23"/>
      <c r="VFH77" s="23"/>
      <c r="VFI77" s="23"/>
      <c r="VFJ77" s="23"/>
      <c r="VFK77" s="23"/>
      <c r="VFL77" s="23"/>
      <c r="VFM77" s="23"/>
      <c r="VFN77" s="23"/>
      <c r="VFO77" s="23"/>
      <c r="VFP77" s="23"/>
      <c r="VFQ77" s="23"/>
      <c r="VFR77" s="23"/>
      <c r="VFS77" s="23"/>
      <c r="VFT77" s="23"/>
      <c r="VFU77" s="23"/>
      <c r="VFV77" s="23"/>
      <c r="VFW77" s="23"/>
      <c r="VFX77" s="23"/>
      <c r="VFY77" s="23"/>
      <c r="VFZ77" s="23"/>
      <c r="VGA77" s="23"/>
      <c r="VGB77" s="23"/>
      <c r="VGC77" s="23"/>
      <c r="VGD77" s="23"/>
      <c r="VGE77" s="23"/>
      <c r="VGF77" s="23"/>
      <c r="VGG77" s="23"/>
      <c r="VGH77" s="23"/>
      <c r="VGI77" s="23"/>
      <c r="VGJ77" s="23"/>
      <c r="VGK77" s="23"/>
      <c r="VGL77" s="23"/>
      <c r="VGM77" s="23"/>
      <c r="VGN77" s="23"/>
      <c r="VGO77" s="23"/>
      <c r="VGP77" s="23"/>
      <c r="VGQ77" s="23"/>
      <c r="VGR77" s="23"/>
      <c r="VGS77" s="23"/>
      <c r="VGT77" s="23"/>
      <c r="VGU77" s="23"/>
      <c r="VGV77" s="23"/>
      <c r="VGW77" s="23"/>
      <c r="VGX77" s="23"/>
      <c r="VGY77" s="23"/>
      <c r="VGZ77" s="23"/>
      <c r="VHA77" s="23"/>
      <c r="VHB77" s="23"/>
      <c r="VHC77" s="23"/>
      <c r="VHD77" s="23"/>
      <c r="VHE77" s="23"/>
      <c r="VHF77" s="23"/>
      <c r="VHG77" s="23"/>
      <c r="VHH77" s="23"/>
      <c r="VHI77" s="23"/>
      <c r="VHJ77" s="23"/>
      <c r="VHK77" s="23"/>
      <c r="VHL77" s="23"/>
      <c r="VHM77" s="23"/>
      <c r="VHN77" s="23"/>
      <c r="VHO77" s="23"/>
      <c r="VHP77" s="23"/>
      <c r="VHQ77" s="23"/>
      <c r="VHR77" s="23"/>
      <c r="VHS77" s="23"/>
      <c r="VHT77" s="23"/>
      <c r="VHU77" s="23"/>
      <c r="VHV77" s="23"/>
      <c r="VHW77" s="23"/>
      <c r="VHX77" s="23"/>
      <c r="VHY77" s="23"/>
      <c r="VHZ77" s="23"/>
      <c r="VIA77" s="23"/>
      <c r="VIB77" s="23"/>
      <c r="VIC77" s="23"/>
      <c r="VID77" s="23"/>
      <c r="VIE77" s="23"/>
      <c r="VIF77" s="23"/>
      <c r="VIG77" s="23"/>
      <c r="VIH77" s="23"/>
      <c r="VII77" s="23"/>
      <c r="VIJ77" s="23"/>
      <c r="VIK77" s="23"/>
      <c r="VIL77" s="23"/>
      <c r="VIM77" s="23"/>
      <c r="VIN77" s="23"/>
      <c r="VIO77" s="23"/>
      <c r="VIP77" s="23"/>
      <c r="VIQ77" s="23"/>
      <c r="VIR77" s="23"/>
      <c r="VIS77" s="23"/>
      <c r="VIT77" s="23"/>
      <c r="VIU77" s="23"/>
      <c r="VIV77" s="23"/>
      <c r="VIW77" s="23"/>
      <c r="VIX77" s="23"/>
      <c r="VIY77" s="23"/>
      <c r="VIZ77" s="23"/>
      <c r="VJA77" s="23"/>
      <c r="VJB77" s="23"/>
      <c r="VJC77" s="23"/>
      <c r="VJD77" s="23"/>
      <c r="VJE77" s="23"/>
      <c r="VJF77" s="23"/>
      <c r="VJG77" s="23"/>
      <c r="VJH77" s="23"/>
      <c r="VJI77" s="23"/>
      <c r="VJJ77" s="23"/>
      <c r="VJK77" s="23"/>
      <c r="VJL77" s="23"/>
      <c r="VJM77" s="23"/>
      <c r="VJN77" s="23"/>
      <c r="VJO77" s="23"/>
      <c r="VJP77" s="23"/>
      <c r="VJQ77" s="23"/>
      <c r="VJR77" s="23"/>
      <c r="VJS77" s="23"/>
      <c r="VJT77" s="23"/>
      <c r="VJU77" s="23"/>
      <c r="VJV77" s="23"/>
      <c r="VJW77" s="23"/>
      <c r="VJX77" s="23"/>
      <c r="VJY77" s="23"/>
      <c r="VJZ77" s="23"/>
      <c r="VKA77" s="23"/>
      <c r="VKB77" s="23"/>
      <c r="VKC77" s="23"/>
      <c r="VKD77" s="23"/>
      <c r="VKE77" s="23"/>
      <c r="VKF77" s="23"/>
      <c r="VKG77" s="23"/>
      <c r="VKH77" s="23"/>
      <c r="VKI77" s="23"/>
      <c r="VKJ77" s="23"/>
      <c r="VKK77" s="23"/>
      <c r="VKL77" s="23"/>
      <c r="VKM77" s="23"/>
      <c r="VKN77" s="23"/>
      <c r="VKO77" s="23"/>
      <c r="VKP77" s="23"/>
      <c r="VKQ77" s="23"/>
      <c r="VKR77" s="23"/>
      <c r="VKS77" s="23"/>
      <c r="VKT77" s="23"/>
      <c r="VKU77" s="23"/>
      <c r="VKV77" s="23"/>
      <c r="VKW77" s="23"/>
      <c r="VKX77" s="23"/>
      <c r="VKY77" s="23"/>
      <c r="VKZ77" s="23"/>
      <c r="VLA77" s="23"/>
      <c r="VLB77" s="23"/>
      <c r="VLC77" s="23"/>
      <c r="VLD77" s="23"/>
      <c r="VLE77" s="23"/>
      <c r="VLF77" s="23"/>
      <c r="VLG77" s="23"/>
      <c r="VLH77" s="23"/>
      <c r="VLI77" s="23"/>
      <c r="VLJ77" s="23"/>
      <c r="VLK77" s="23"/>
      <c r="VLL77" s="23"/>
      <c r="VLM77" s="23"/>
      <c r="VLN77" s="23"/>
      <c r="VLO77" s="23"/>
      <c r="VLP77" s="23"/>
      <c r="VLQ77" s="23"/>
      <c r="VLR77" s="23"/>
      <c r="VLS77" s="23"/>
      <c r="VLT77" s="23"/>
      <c r="VLU77" s="23"/>
      <c r="VLV77" s="23"/>
      <c r="VLW77" s="23"/>
      <c r="VLX77" s="23"/>
      <c r="VLY77" s="23"/>
      <c r="VLZ77" s="23"/>
      <c r="VMA77" s="23"/>
      <c r="VMB77" s="23"/>
      <c r="VMC77" s="23"/>
      <c r="VMD77" s="23"/>
      <c r="VME77" s="23"/>
      <c r="VMF77" s="23"/>
      <c r="VMG77" s="23"/>
      <c r="VMH77" s="23"/>
      <c r="VMI77" s="23"/>
      <c r="VMJ77" s="23"/>
      <c r="VMK77" s="23"/>
      <c r="VML77" s="23"/>
      <c r="VMM77" s="23"/>
      <c r="VMN77" s="23"/>
      <c r="VMO77" s="23"/>
      <c r="VMP77" s="23"/>
      <c r="VMQ77" s="23"/>
      <c r="VMR77" s="23"/>
      <c r="VMS77" s="23"/>
      <c r="VMT77" s="23"/>
      <c r="VMU77" s="23"/>
      <c r="VMV77" s="23"/>
      <c r="VMW77" s="23"/>
      <c r="VMX77" s="23"/>
      <c r="VMY77" s="23"/>
      <c r="VMZ77" s="23"/>
      <c r="VNA77" s="23"/>
      <c r="VNB77" s="23"/>
      <c r="VNC77" s="23"/>
      <c r="VND77" s="23"/>
      <c r="VNE77" s="23"/>
      <c r="VNF77" s="23"/>
      <c r="VNG77" s="23"/>
      <c r="VNH77" s="23"/>
      <c r="VNI77" s="23"/>
      <c r="VNJ77" s="23"/>
      <c r="VNK77" s="23"/>
      <c r="VNL77" s="23"/>
      <c r="VNM77" s="23"/>
      <c r="VNN77" s="23"/>
      <c r="VNO77" s="23"/>
      <c r="VNP77" s="23"/>
      <c r="VNQ77" s="23"/>
      <c r="VNR77" s="23"/>
      <c r="VNS77" s="23"/>
      <c r="VNT77" s="23"/>
      <c r="VNU77" s="23"/>
      <c r="VNV77" s="23"/>
      <c r="VNW77" s="23"/>
      <c r="VNX77" s="23"/>
      <c r="VNY77" s="23"/>
      <c r="VNZ77" s="23"/>
      <c r="VOA77" s="23"/>
      <c r="VOB77" s="23"/>
      <c r="VOC77" s="23"/>
      <c r="VOD77" s="23"/>
      <c r="VOE77" s="23"/>
      <c r="VOF77" s="23"/>
      <c r="VOG77" s="23"/>
      <c r="VOH77" s="23"/>
      <c r="VOI77" s="23"/>
      <c r="VOJ77" s="23"/>
      <c r="VOK77" s="23"/>
      <c r="VOL77" s="23"/>
      <c r="VOM77" s="23"/>
      <c r="VON77" s="23"/>
      <c r="VOO77" s="23"/>
      <c r="VOP77" s="23"/>
      <c r="VOQ77" s="23"/>
      <c r="VOR77" s="23"/>
      <c r="VOS77" s="23"/>
      <c r="VOT77" s="23"/>
      <c r="VOU77" s="23"/>
      <c r="VOV77" s="23"/>
      <c r="VOW77" s="23"/>
      <c r="VOX77" s="23"/>
      <c r="VOY77" s="23"/>
      <c r="VOZ77" s="23"/>
      <c r="VPA77" s="23"/>
      <c r="VPB77" s="23"/>
      <c r="VPC77" s="23"/>
      <c r="VPD77" s="23"/>
      <c r="VPE77" s="23"/>
      <c r="VPF77" s="23"/>
      <c r="VPG77" s="23"/>
      <c r="VPH77" s="23"/>
      <c r="VPI77" s="23"/>
      <c r="VPJ77" s="23"/>
      <c r="VPK77" s="23"/>
      <c r="VPL77" s="23"/>
      <c r="VPM77" s="23"/>
      <c r="VPN77" s="23"/>
      <c r="VPO77" s="23"/>
      <c r="VPP77" s="23"/>
      <c r="VPQ77" s="23"/>
      <c r="VPR77" s="23"/>
      <c r="VPS77" s="23"/>
      <c r="VPT77" s="23"/>
      <c r="VPU77" s="23"/>
      <c r="VPV77" s="23"/>
      <c r="VPW77" s="23"/>
      <c r="VPX77" s="23"/>
      <c r="VPY77" s="23"/>
      <c r="VPZ77" s="23"/>
      <c r="VQA77" s="23"/>
      <c r="VQB77" s="23"/>
      <c r="VQC77" s="23"/>
      <c r="VQD77" s="23"/>
      <c r="VQE77" s="23"/>
      <c r="VQF77" s="23"/>
      <c r="VQG77" s="23"/>
      <c r="VQH77" s="23"/>
      <c r="VQI77" s="23"/>
      <c r="VQJ77" s="23"/>
      <c r="VQK77" s="23"/>
      <c r="VQL77" s="23"/>
      <c r="VQM77" s="23"/>
      <c r="VQN77" s="23"/>
      <c r="VQO77" s="23"/>
      <c r="VQP77" s="23"/>
      <c r="VQQ77" s="23"/>
      <c r="VQR77" s="23"/>
      <c r="VQS77" s="23"/>
      <c r="VQT77" s="23"/>
      <c r="VQU77" s="23"/>
      <c r="VQV77" s="23"/>
      <c r="VQW77" s="23"/>
      <c r="VQX77" s="23"/>
      <c r="VQY77" s="23"/>
      <c r="VQZ77" s="23"/>
      <c r="VRA77" s="23"/>
      <c r="VRB77" s="23"/>
      <c r="VRC77" s="23"/>
      <c r="VRD77" s="23"/>
      <c r="VRE77" s="23"/>
      <c r="VRF77" s="23"/>
      <c r="VRG77" s="23"/>
      <c r="VRH77" s="23"/>
      <c r="VRI77" s="23"/>
      <c r="VRJ77" s="23"/>
      <c r="VRK77" s="23"/>
      <c r="VRL77" s="23"/>
      <c r="VRM77" s="23"/>
      <c r="VRN77" s="23"/>
      <c r="VRO77" s="23"/>
      <c r="VRP77" s="23"/>
      <c r="VRQ77" s="23"/>
      <c r="VRR77" s="23"/>
      <c r="VRS77" s="23"/>
      <c r="VRT77" s="23"/>
      <c r="VRU77" s="23"/>
      <c r="VRV77" s="23"/>
      <c r="VRW77" s="23"/>
      <c r="VRX77" s="23"/>
      <c r="VRY77" s="23"/>
      <c r="VRZ77" s="23"/>
      <c r="VSA77" s="23"/>
      <c r="VSB77" s="23"/>
      <c r="VSC77" s="23"/>
      <c r="VSD77" s="23"/>
      <c r="VSE77" s="23"/>
      <c r="VSF77" s="23"/>
      <c r="VSG77" s="23"/>
      <c r="VSH77" s="23"/>
      <c r="VSI77" s="23"/>
      <c r="VSJ77" s="23"/>
      <c r="VSK77" s="23"/>
      <c r="VSL77" s="23"/>
      <c r="VSM77" s="23"/>
      <c r="VSN77" s="23"/>
      <c r="VSO77" s="23"/>
      <c r="VSP77" s="23"/>
      <c r="VSQ77" s="23"/>
      <c r="VSR77" s="23"/>
      <c r="VSS77" s="23"/>
      <c r="VST77" s="23"/>
      <c r="VSU77" s="23"/>
      <c r="VSV77" s="23"/>
      <c r="VSW77" s="23"/>
      <c r="VSX77" s="23"/>
      <c r="VSY77" s="23"/>
      <c r="VSZ77" s="23"/>
      <c r="VTA77" s="23"/>
      <c r="VTB77" s="23"/>
      <c r="VTC77" s="23"/>
      <c r="VTD77" s="23"/>
      <c r="VTE77" s="23"/>
      <c r="VTF77" s="23"/>
      <c r="VTG77" s="23"/>
      <c r="VTH77" s="23"/>
      <c r="VTI77" s="23"/>
      <c r="VTJ77" s="23"/>
      <c r="VTK77" s="23"/>
      <c r="VTL77" s="23"/>
      <c r="VTM77" s="23"/>
      <c r="VTN77" s="23"/>
      <c r="VTO77" s="23"/>
      <c r="VTP77" s="23"/>
      <c r="VTQ77" s="23"/>
      <c r="VTR77" s="23"/>
      <c r="VTS77" s="23"/>
      <c r="VTT77" s="23"/>
      <c r="VTU77" s="23"/>
      <c r="VTV77" s="23"/>
      <c r="VTW77" s="23"/>
      <c r="VTX77" s="23"/>
      <c r="VTY77" s="23"/>
      <c r="VTZ77" s="23"/>
      <c r="VUA77" s="23"/>
      <c r="VUB77" s="23"/>
      <c r="VUC77" s="23"/>
      <c r="VUD77" s="23"/>
      <c r="VUE77" s="23"/>
      <c r="VUF77" s="23"/>
      <c r="VUG77" s="23"/>
      <c r="VUH77" s="23"/>
      <c r="VUI77" s="23"/>
      <c r="VUJ77" s="23"/>
      <c r="VUK77" s="23"/>
      <c r="VUL77" s="23"/>
      <c r="VUM77" s="23"/>
      <c r="VUN77" s="23"/>
      <c r="VUO77" s="23"/>
      <c r="VUP77" s="23"/>
      <c r="VUQ77" s="23"/>
      <c r="VUR77" s="23"/>
      <c r="VUS77" s="23"/>
      <c r="VUT77" s="23"/>
      <c r="VUU77" s="23"/>
      <c r="VUV77" s="23"/>
      <c r="VUW77" s="23"/>
      <c r="VUX77" s="23"/>
      <c r="VUY77" s="23"/>
      <c r="VUZ77" s="23"/>
      <c r="VVA77" s="23"/>
      <c r="VVB77" s="23"/>
      <c r="VVC77" s="23"/>
      <c r="VVD77" s="23"/>
      <c r="VVE77" s="23"/>
      <c r="VVF77" s="23"/>
      <c r="VVG77" s="23"/>
      <c r="VVH77" s="23"/>
      <c r="VVI77" s="23"/>
      <c r="VVJ77" s="23"/>
      <c r="VVK77" s="23"/>
      <c r="VVL77" s="23"/>
      <c r="VVM77" s="23"/>
      <c r="VVN77" s="23"/>
      <c r="VVO77" s="23"/>
      <c r="VVP77" s="23"/>
      <c r="VVQ77" s="23"/>
      <c r="VVR77" s="23"/>
      <c r="VVS77" s="23"/>
      <c r="VVT77" s="23"/>
      <c r="VVU77" s="23"/>
      <c r="VVV77" s="23"/>
      <c r="VVW77" s="23"/>
      <c r="VVX77" s="23"/>
      <c r="VVY77" s="23"/>
      <c r="VVZ77" s="23"/>
      <c r="VWA77" s="23"/>
      <c r="VWB77" s="23"/>
      <c r="VWC77" s="23"/>
      <c r="VWD77" s="23"/>
      <c r="VWE77" s="23"/>
      <c r="VWF77" s="23"/>
      <c r="VWG77" s="23"/>
      <c r="VWH77" s="23"/>
      <c r="VWI77" s="23"/>
      <c r="VWJ77" s="23"/>
      <c r="VWK77" s="23"/>
      <c r="VWL77" s="23"/>
      <c r="VWM77" s="23"/>
      <c r="VWN77" s="23"/>
      <c r="VWO77" s="23"/>
      <c r="VWP77" s="23"/>
      <c r="VWQ77" s="23"/>
      <c r="VWR77" s="23"/>
      <c r="VWS77" s="23"/>
      <c r="VWT77" s="23"/>
      <c r="VWU77" s="23"/>
      <c r="VWV77" s="23"/>
      <c r="VWW77" s="23"/>
      <c r="VWX77" s="23"/>
      <c r="VWY77" s="23"/>
      <c r="VWZ77" s="23"/>
      <c r="VXA77" s="23"/>
      <c r="VXB77" s="23"/>
      <c r="VXC77" s="23"/>
      <c r="VXD77" s="23"/>
      <c r="VXE77" s="23"/>
      <c r="VXF77" s="23"/>
      <c r="VXG77" s="23"/>
      <c r="VXH77" s="23"/>
      <c r="VXI77" s="23"/>
      <c r="VXJ77" s="23"/>
      <c r="VXK77" s="23"/>
      <c r="VXL77" s="23"/>
      <c r="VXM77" s="23"/>
      <c r="VXN77" s="23"/>
      <c r="VXO77" s="23"/>
      <c r="VXP77" s="23"/>
      <c r="VXQ77" s="23"/>
      <c r="VXR77" s="23"/>
      <c r="VXS77" s="23"/>
      <c r="VXT77" s="23"/>
      <c r="VXU77" s="23"/>
      <c r="VXV77" s="23"/>
      <c r="VXW77" s="23"/>
      <c r="VXX77" s="23"/>
      <c r="VXY77" s="23"/>
      <c r="VXZ77" s="23"/>
      <c r="VYA77" s="23"/>
      <c r="VYB77" s="23"/>
      <c r="VYC77" s="23"/>
      <c r="VYD77" s="23"/>
      <c r="VYE77" s="23"/>
      <c r="VYF77" s="23"/>
      <c r="VYG77" s="23"/>
      <c r="VYH77" s="23"/>
      <c r="VYI77" s="23"/>
      <c r="VYJ77" s="23"/>
      <c r="VYK77" s="23"/>
      <c r="VYL77" s="23"/>
      <c r="VYM77" s="23"/>
      <c r="VYN77" s="23"/>
      <c r="VYO77" s="23"/>
      <c r="VYP77" s="23"/>
      <c r="VYQ77" s="23"/>
      <c r="VYR77" s="23"/>
      <c r="VYS77" s="23"/>
      <c r="VYT77" s="23"/>
      <c r="VYU77" s="23"/>
      <c r="VYV77" s="23"/>
      <c r="VYW77" s="23"/>
      <c r="VYX77" s="23"/>
      <c r="VYY77" s="23"/>
      <c r="VYZ77" s="23"/>
      <c r="VZA77" s="23"/>
      <c r="VZB77" s="23"/>
      <c r="VZC77" s="23"/>
      <c r="VZD77" s="23"/>
      <c r="VZE77" s="23"/>
      <c r="VZF77" s="23"/>
      <c r="VZG77" s="23"/>
      <c r="VZH77" s="23"/>
      <c r="VZI77" s="23"/>
      <c r="VZJ77" s="23"/>
      <c r="VZK77" s="23"/>
      <c r="VZL77" s="23"/>
      <c r="VZM77" s="23"/>
      <c r="VZN77" s="23"/>
      <c r="VZO77" s="23"/>
      <c r="VZP77" s="23"/>
      <c r="VZQ77" s="23"/>
      <c r="VZR77" s="23"/>
      <c r="VZS77" s="23"/>
      <c r="VZT77" s="23"/>
      <c r="VZU77" s="23"/>
      <c r="VZV77" s="23"/>
      <c r="VZW77" s="23"/>
      <c r="VZX77" s="23"/>
      <c r="VZY77" s="23"/>
      <c r="VZZ77" s="23"/>
      <c r="WAA77" s="23"/>
      <c r="WAB77" s="23"/>
      <c r="WAC77" s="23"/>
      <c r="WAD77" s="23"/>
      <c r="WAE77" s="23"/>
      <c r="WAF77" s="23"/>
      <c r="WAG77" s="23"/>
      <c r="WAH77" s="23"/>
      <c r="WAI77" s="23"/>
      <c r="WAJ77" s="23"/>
      <c r="WAK77" s="23"/>
      <c r="WAL77" s="23"/>
      <c r="WAM77" s="23"/>
      <c r="WAN77" s="23"/>
      <c r="WAO77" s="23"/>
      <c r="WAP77" s="23"/>
      <c r="WAQ77" s="23"/>
      <c r="WAR77" s="23"/>
      <c r="WAS77" s="23"/>
      <c r="WAT77" s="23"/>
      <c r="WAU77" s="23"/>
      <c r="WAV77" s="23"/>
      <c r="WAW77" s="23"/>
      <c r="WAX77" s="23"/>
      <c r="WAY77" s="23"/>
      <c r="WAZ77" s="23"/>
      <c r="WBA77" s="23"/>
      <c r="WBB77" s="23"/>
      <c r="WBC77" s="23"/>
      <c r="WBD77" s="23"/>
      <c r="WBE77" s="23"/>
      <c r="WBF77" s="23"/>
      <c r="WBG77" s="23"/>
      <c r="WBH77" s="23"/>
      <c r="WBI77" s="23"/>
      <c r="WBJ77" s="23"/>
      <c r="WBK77" s="23"/>
      <c r="WBL77" s="23"/>
      <c r="WBM77" s="23"/>
      <c r="WBN77" s="23"/>
      <c r="WBO77" s="23"/>
      <c r="WBP77" s="23"/>
      <c r="WBQ77" s="23"/>
      <c r="WBR77" s="23"/>
      <c r="WBS77" s="23"/>
      <c r="WBT77" s="23"/>
      <c r="WBU77" s="23"/>
      <c r="WBV77" s="23"/>
      <c r="WBW77" s="23"/>
      <c r="WBX77" s="23"/>
      <c r="WBY77" s="23"/>
      <c r="WBZ77" s="23"/>
      <c r="WCA77" s="23"/>
      <c r="WCB77" s="23"/>
      <c r="WCC77" s="23"/>
      <c r="WCD77" s="23"/>
      <c r="WCE77" s="23"/>
      <c r="WCF77" s="23"/>
      <c r="WCG77" s="23"/>
      <c r="WCH77" s="23"/>
      <c r="WCI77" s="23"/>
      <c r="WCJ77" s="23"/>
      <c r="WCK77" s="23"/>
      <c r="WCL77" s="23"/>
      <c r="WCM77" s="23"/>
      <c r="WCN77" s="23"/>
      <c r="WCO77" s="23"/>
      <c r="WCP77" s="23"/>
      <c r="WCQ77" s="23"/>
      <c r="WCR77" s="23"/>
      <c r="WCS77" s="23"/>
      <c r="WCT77" s="23"/>
      <c r="WCU77" s="23"/>
      <c r="WCV77" s="23"/>
      <c r="WCW77" s="23"/>
      <c r="WCX77" s="23"/>
      <c r="WCY77" s="23"/>
      <c r="WCZ77" s="23"/>
      <c r="WDA77" s="23"/>
      <c r="WDB77" s="23"/>
      <c r="WDC77" s="23"/>
      <c r="WDD77" s="23"/>
      <c r="WDE77" s="23"/>
      <c r="WDF77" s="23"/>
      <c r="WDG77" s="23"/>
      <c r="WDH77" s="23"/>
      <c r="WDI77" s="23"/>
      <c r="WDJ77" s="23"/>
      <c r="WDK77" s="23"/>
      <c r="WDL77" s="23"/>
      <c r="WDM77" s="23"/>
      <c r="WDN77" s="23"/>
      <c r="WDO77" s="23"/>
      <c r="WDP77" s="23"/>
      <c r="WDQ77" s="23"/>
      <c r="WDR77" s="23"/>
      <c r="WDS77" s="23"/>
      <c r="WDT77" s="23"/>
      <c r="WDU77" s="23"/>
      <c r="WDV77" s="23"/>
      <c r="WDW77" s="23"/>
      <c r="WDX77" s="23"/>
      <c r="WDY77" s="23"/>
      <c r="WDZ77" s="23"/>
      <c r="WEA77" s="23"/>
      <c r="WEB77" s="23"/>
      <c r="WEC77" s="23"/>
      <c r="WED77" s="23"/>
      <c r="WEE77" s="23"/>
      <c r="WEF77" s="23"/>
      <c r="WEG77" s="23"/>
      <c r="WEH77" s="23"/>
      <c r="WEI77" s="23"/>
      <c r="WEJ77" s="23"/>
      <c r="WEK77" s="23"/>
      <c r="WEL77" s="23"/>
      <c r="WEM77" s="23"/>
      <c r="WEN77" s="23"/>
      <c r="WEO77" s="23"/>
      <c r="WEP77" s="23"/>
      <c r="WEQ77" s="23"/>
      <c r="WER77" s="23"/>
      <c r="WES77" s="23"/>
      <c r="WET77" s="23"/>
      <c r="WEU77" s="23"/>
      <c r="WEV77" s="23"/>
      <c r="WEW77" s="23"/>
      <c r="WEX77" s="23"/>
      <c r="WEY77" s="23"/>
      <c r="WEZ77" s="23"/>
      <c r="WFA77" s="23"/>
      <c r="WFB77" s="23"/>
      <c r="WFC77" s="23"/>
      <c r="WFD77" s="23"/>
      <c r="WFE77" s="23"/>
      <c r="WFF77" s="23"/>
      <c r="WFG77" s="23"/>
      <c r="WFH77" s="23"/>
      <c r="WFI77" s="23"/>
      <c r="WFJ77" s="23"/>
      <c r="WFK77" s="23"/>
      <c r="WFL77" s="23"/>
      <c r="WFM77" s="23"/>
      <c r="WFN77" s="23"/>
      <c r="WFO77" s="23"/>
      <c r="WFP77" s="23"/>
      <c r="WFQ77" s="23"/>
      <c r="WFR77" s="23"/>
      <c r="WFS77" s="23"/>
      <c r="WFT77" s="23"/>
      <c r="WFU77" s="23"/>
      <c r="WFV77" s="23"/>
      <c r="WFW77" s="23"/>
      <c r="WFX77" s="23"/>
      <c r="WFY77" s="23"/>
      <c r="WFZ77" s="23"/>
      <c r="WGA77" s="23"/>
      <c r="WGB77" s="23"/>
      <c r="WGC77" s="23"/>
      <c r="WGD77" s="23"/>
      <c r="WGE77" s="23"/>
      <c r="WGF77" s="23"/>
      <c r="WGG77" s="23"/>
      <c r="WGH77" s="23"/>
      <c r="WGI77" s="23"/>
      <c r="WGJ77" s="23"/>
      <c r="WGK77" s="23"/>
      <c r="WGL77" s="23"/>
      <c r="WGM77" s="23"/>
      <c r="WGN77" s="23"/>
      <c r="WGO77" s="23"/>
      <c r="WGP77" s="23"/>
      <c r="WGQ77" s="23"/>
      <c r="WGR77" s="23"/>
      <c r="WGS77" s="23"/>
      <c r="WGT77" s="23"/>
      <c r="WGU77" s="23"/>
      <c r="WGV77" s="23"/>
      <c r="WGW77" s="23"/>
      <c r="WGX77" s="23"/>
      <c r="WGY77" s="23"/>
      <c r="WGZ77" s="23"/>
      <c r="WHA77" s="23"/>
      <c r="WHB77" s="23"/>
      <c r="WHC77" s="23"/>
      <c r="WHD77" s="23"/>
      <c r="WHE77" s="23"/>
      <c r="WHF77" s="23"/>
      <c r="WHG77" s="23"/>
      <c r="WHH77" s="23"/>
      <c r="WHI77" s="23"/>
      <c r="WHJ77" s="23"/>
      <c r="WHK77" s="23"/>
      <c r="WHL77" s="23"/>
      <c r="WHM77" s="23"/>
      <c r="WHN77" s="23"/>
      <c r="WHO77" s="23"/>
      <c r="WHP77" s="23"/>
      <c r="WHQ77" s="23"/>
      <c r="WHR77" s="23"/>
      <c r="WHS77" s="23"/>
      <c r="WHT77" s="23"/>
      <c r="WHU77" s="23"/>
      <c r="WHV77" s="23"/>
      <c r="WHW77" s="23"/>
      <c r="WHX77" s="23"/>
      <c r="WHY77" s="23"/>
      <c r="WHZ77" s="23"/>
      <c r="WIA77" s="23"/>
      <c r="WIB77" s="23"/>
      <c r="WIC77" s="23"/>
      <c r="WID77" s="23"/>
      <c r="WIE77" s="23"/>
      <c r="WIF77" s="23"/>
      <c r="WIG77" s="23"/>
      <c r="WIH77" s="23"/>
      <c r="WII77" s="23"/>
      <c r="WIJ77" s="23"/>
      <c r="WIK77" s="23"/>
      <c r="WIL77" s="23"/>
      <c r="WIM77" s="23"/>
      <c r="WIN77" s="23"/>
      <c r="WIO77" s="23"/>
      <c r="WIP77" s="23"/>
      <c r="WIQ77" s="23"/>
      <c r="WIR77" s="23"/>
      <c r="WIS77" s="23"/>
      <c r="WIT77" s="23"/>
      <c r="WIU77" s="23"/>
      <c r="WIV77" s="23"/>
      <c r="WIW77" s="23"/>
      <c r="WIX77" s="23"/>
      <c r="WIY77" s="23"/>
      <c r="WIZ77" s="23"/>
      <c r="WJA77" s="23"/>
      <c r="WJB77" s="23"/>
      <c r="WJC77" s="23"/>
      <c r="WJD77" s="23"/>
      <c r="WJE77" s="23"/>
      <c r="WJF77" s="23"/>
      <c r="WJG77" s="23"/>
      <c r="WJH77" s="23"/>
      <c r="WJI77" s="23"/>
      <c r="WJJ77" s="23"/>
      <c r="WJK77" s="23"/>
      <c r="WJL77" s="23"/>
      <c r="WJM77" s="23"/>
      <c r="WJN77" s="23"/>
      <c r="WJO77" s="23"/>
      <c r="WJP77" s="23"/>
      <c r="WJQ77" s="23"/>
      <c r="WJR77" s="23"/>
      <c r="WJS77" s="23"/>
      <c r="WJT77" s="23"/>
      <c r="WJU77" s="23"/>
      <c r="WJV77" s="23"/>
      <c r="WJW77" s="23"/>
      <c r="WJX77" s="23"/>
      <c r="WJY77" s="23"/>
      <c r="WJZ77" s="23"/>
      <c r="WKA77" s="23"/>
      <c r="WKB77" s="23"/>
      <c r="WKC77" s="23"/>
      <c r="WKD77" s="23"/>
      <c r="WKE77" s="23"/>
      <c r="WKF77" s="23"/>
      <c r="WKG77" s="23"/>
      <c r="WKH77" s="23"/>
      <c r="WKI77" s="23"/>
      <c r="WKJ77" s="23"/>
      <c r="WKK77" s="23"/>
      <c r="WKL77" s="23"/>
      <c r="WKM77" s="23"/>
      <c r="WKN77" s="23"/>
      <c r="WKO77" s="23"/>
      <c r="WKP77" s="23"/>
      <c r="WKQ77" s="23"/>
      <c r="WKR77" s="23"/>
      <c r="WKS77" s="23"/>
      <c r="WKT77" s="23"/>
      <c r="WKU77" s="23"/>
      <c r="WKV77" s="23"/>
      <c r="WKW77" s="23"/>
      <c r="WKX77" s="23"/>
      <c r="WKY77" s="23"/>
      <c r="WKZ77" s="23"/>
      <c r="WLA77" s="23"/>
      <c r="WLB77" s="23"/>
      <c r="WLC77" s="23"/>
      <c r="WLD77" s="23"/>
      <c r="WLE77" s="23"/>
      <c r="WLF77" s="23"/>
      <c r="WLG77" s="23"/>
      <c r="WLH77" s="23"/>
      <c r="WLI77" s="23"/>
      <c r="WLJ77" s="23"/>
      <c r="WLK77" s="23"/>
      <c r="WLL77" s="23"/>
      <c r="WLM77" s="23"/>
      <c r="WLN77" s="23"/>
      <c r="WLO77" s="23"/>
      <c r="WLP77" s="23"/>
      <c r="WLQ77" s="23"/>
      <c r="WLR77" s="23"/>
      <c r="WLS77" s="23"/>
      <c r="WLT77" s="23"/>
      <c r="WLU77" s="23"/>
      <c r="WLV77" s="23"/>
      <c r="WLW77" s="23"/>
      <c r="WLX77" s="23"/>
      <c r="WLY77" s="23"/>
      <c r="WLZ77" s="23"/>
      <c r="WMA77" s="23"/>
      <c r="WMB77" s="23"/>
      <c r="WMC77" s="23"/>
      <c r="WMD77" s="23"/>
      <c r="WME77" s="23"/>
      <c r="WMF77" s="23"/>
      <c r="WMG77" s="23"/>
      <c r="WMH77" s="23"/>
      <c r="WMI77" s="23"/>
      <c r="WMJ77" s="23"/>
      <c r="WMK77" s="23"/>
      <c r="WML77" s="23"/>
      <c r="WMM77" s="23"/>
      <c r="WMN77" s="23"/>
      <c r="WMO77" s="23"/>
      <c r="WMP77" s="23"/>
      <c r="WMQ77" s="23"/>
      <c r="WMR77" s="23"/>
      <c r="WMS77" s="23"/>
      <c r="WMT77" s="23"/>
      <c r="WMU77" s="23"/>
      <c r="WMV77" s="23"/>
      <c r="WMW77" s="23"/>
      <c r="WMX77" s="23"/>
      <c r="WMY77" s="23"/>
      <c r="WMZ77" s="23"/>
      <c r="WNA77" s="23"/>
      <c r="WNB77" s="23"/>
      <c r="WNC77" s="23"/>
      <c r="WND77" s="23"/>
      <c r="WNE77" s="23"/>
      <c r="WNF77" s="23"/>
      <c r="WNG77" s="23"/>
      <c r="WNH77" s="23"/>
      <c r="WNI77" s="23"/>
      <c r="WNJ77" s="23"/>
      <c r="WNK77" s="23"/>
      <c r="WNL77" s="23"/>
      <c r="WNM77" s="23"/>
      <c r="WNN77" s="23"/>
      <c r="WNO77" s="23"/>
      <c r="WNP77" s="23"/>
      <c r="WNQ77" s="23"/>
      <c r="WNR77" s="23"/>
      <c r="WNS77" s="23"/>
      <c r="WNT77" s="23"/>
      <c r="WNU77" s="23"/>
      <c r="WNV77" s="23"/>
      <c r="WNW77" s="23"/>
      <c r="WNX77" s="23"/>
      <c r="WNY77" s="23"/>
      <c r="WNZ77" s="23"/>
      <c r="WOA77" s="23"/>
      <c r="WOB77" s="23"/>
      <c r="WOC77" s="23"/>
      <c r="WOD77" s="23"/>
      <c r="WOE77" s="23"/>
      <c r="WOF77" s="23"/>
      <c r="WOG77" s="23"/>
      <c r="WOH77" s="23"/>
      <c r="WOI77" s="23"/>
      <c r="WOJ77" s="23"/>
      <c r="WOK77" s="23"/>
      <c r="WOL77" s="23"/>
      <c r="WOM77" s="23"/>
      <c r="WON77" s="23"/>
      <c r="WOO77" s="23"/>
      <c r="WOP77" s="23"/>
      <c r="WOQ77" s="23"/>
      <c r="WOR77" s="23"/>
      <c r="WOS77" s="23"/>
      <c r="WOT77" s="23"/>
      <c r="WOU77" s="23"/>
      <c r="WOV77" s="23"/>
      <c r="WOW77" s="23"/>
      <c r="WOX77" s="23"/>
      <c r="WOY77" s="23"/>
      <c r="WOZ77" s="23"/>
      <c r="WPA77" s="23"/>
      <c r="WPB77" s="23"/>
      <c r="WPC77" s="23"/>
      <c r="WPD77" s="23"/>
      <c r="WPE77" s="23"/>
      <c r="WPF77" s="23"/>
      <c r="WPG77" s="23"/>
      <c r="WPH77" s="23"/>
      <c r="WPI77" s="23"/>
      <c r="WPJ77" s="23"/>
      <c r="WPK77" s="23"/>
      <c r="WPL77" s="23"/>
      <c r="WPM77" s="23"/>
      <c r="WPN77" s="23"/>
      <c r="WPO77" s="23"/>
      <c r="WPP77" s="23"/>
      <c r="WPQ77" s="23"/>
      <c r="WPR77" s="23"/>
      <c r="WPS77" s="23"/>
      <c r="WPT77" s="23"/>
      <c r="WPU77" s="23"/>
      <c r="WPV77" s="23"/>
      <c r="WPW77" s="23"/>
      <c r="WPX77" s="23"/>
      <c r="WPY77" s="23"/>
      <c r="WPZ77" s="23"/>
      <c r="WQA77" s="23"/>
      <c r="WQB77" s="23"/>
      <c r="WQC77" s="23"/>
      <c r="WQD77" s="23"/>
      <c r="WQE77" s="23"/>
      <c r="WQF77" s="23"/>
      <c r="WQG77" s="23"/>
      <c r="WQH77" s="23"/>
      <c r="WQI77" s="23"/>
      <c r="WQJ77" s="23"/>
      <c r="WQK77" s="23"/>
      <c r="WQL77" s="23"/>
      <c r="WQM77" s="23"/>
      <c r="WQN77" s="23"/>
      <c r="WQO77" s="23"/>
      <c r="WQP77" s="23"/>
      <c r="WQQ77" s="23"/>
      <c r="WQR77" s="23"/>
      <c r="WQS77" s="23"/>
      <c r="WQT77" s="23"/>
      <c r="WQU77" s="23"/>
      <c r="WQV77" s="23"/>
      <c r="WQW77" s="23"/>
      <c r="WQX77" s="23"/>
      <c r="WQY77" s="23"/>
      <c r="WQZ77" s="23"/>
      <c r="WRA77" s="23"/>
      <c r="WRB77" s="23"/>
      <c r="WRC77" s="23"/>
      <c r="WRD77" s="23"/>
      <c r="WRE77" s="23"/>
      <c r="WRF77" s="23"/>
      <c r="WRG77" s="23"/>
      <c r="WRH77" s="23"/>
      <c r="WRI77" s="23"/>
      <c r="WRJ77" s="23"/>
      <c r="WRK77" s="23"/>
      <c r="WRL77" s="23"/>
      <c r="WRM77" s="23"/>
      <c r="WRN77" s="23"/>
      <c r="WRO77" s="23"/>
      <c r="WRP77" s="23"/>
      <c r="WRQ77" s="23"/>
      <c r="WRR77" s="23"/>
      <c r="WRS77" s="23"/>
      <c r="WRT77" s="23"/>
      <c r="WRU77" s="23"/>
      <c r="WRV77" s="23"/>
      <c r="WRW77" s="23"/>
      <c r="WRX77" s="23"/>
      <c r="WRY77" s="23"/>
      <c r="WRZ77" s="23"/>
      <c r="WSA77" s="23"/>
      <c r="WSB77" s="23"/>
      <c r="WSC77" s="23"/>
      <c r="WSD77" s="23"/>
      <c r="WSE77" s="23"/>
      <c r="WSF77" s="23"/>
      <c r="WSG77" s="23"/>
      <c r="WSH77" s="23"/>
      <c r="WSI77" s="23"/>
      <c r="WSJ77" s="23"/>
      <c r="WSK77" s="23"/>
      <c r="WSL77" s="23"/>
      <c r="WSM77" s="23"/>
      <c r="WSN77" s="23"/>
      <c r="WSO77" s="23"/>
      <c r="WSP77" s="23"/>
      <c r="WSQ77" s="23"/>
      <c r="WSR77" s="23"/>
      <c r="WSS77" s="23"/>
      <c r="WST77" s="23"/>
      <c r="WSU77" s="23"/>
      <c r="WSV77" s="23"/>
      <c r="WSW77" s="23"/>
      <c r="WSX77" s="23"/>
      <c r="WSY77" s="23"/>
      <c r="WSZ77" s="23"/>
      <c r="WTA77" s="23"/>
      <c r="WTB77" s="23"/>
      <c r="WTC77" s="23"/>
      <c r="WTD77" s="23"/>
      <c r="WTE77" s="23"/>
      <c r="WTF77" s="23"/>
      <c r="WTG77" s="23"/>
      <c r="WTH77" s="23"/>
      <c r="WTI77" s="23"/>
      <c r="WTJ77" s="23"/>
      <c r="WTK77" s="23"/>
      <c r="WTL77" s="23"/>
      <c r="WTM77" s="23"/>
      <c r="WTN77" s="23"/>
      <c r="WTO77" s="23"/>
      <c r="WTP77" s="23"/>
      <c r="WTQ77" s="23"/>
      <c r="WTR77" s="23"/>
      <c r="WTS77" s="23"/>
      <c r="WTT77" s="23"/>
      <c r="WTU77" s="23"/>
      <c r="WTV77" s="23"/>
      <c r="WTW77" s="23"/>
      <c r="WTX77" s="23"/>
      <c r="WTY77" s="23"/>
      <c r="WTZ77" s="23"/>
      <c r="WUA77" s="23"/>
      <c r="WUB77" s="23"/>
      <c r="WUC77" s="23"/>
      <c r="WUD77" s="23"/>
      <c r="WUE77" s="23"/>
      <c r="WUF77" s="23"/>
      <c r="WUG77" s="23"/>
      <c r="WUH77" s="23"/>
      <c r="WUI77" s="23"/>
      <c r="WUJ77" s="23"/>
      <c r="WUK77" s="23"/>
      <c r="WUL77" s="23"/>
      <c r="WUM77" s="23"/>
      <c r="WUN77" s="23"/>
      <c r="WUO77" s="23"/>
      <c r="WUP77" s="23"/>
      <c r="WUQ77" s="23"/>
      <c r="WUR77" s="23"/>
      <c r="WUS77" s="23"/>
      <c r="WUT77" s="23"/>
      <c r="WUU77" s="23"/>
      <c r="WUV77" s="23"/>
      <c r="WUW77" s="23"/>
      <c r="WUX77" s="23"/>
      <c r="WUY77" s="23"/>
      <c r="WUZ77" s="23"/>
      <c r="WVA77" s="23"/>
      <c r="WVB77" s="23"/>
      <c r="WVC77" s="23"/>
      <c r="WVD77" s="23"/>
      <c r="WVE77" s="23"/>
      <c r="WVF77" s="23"/>
      <c r="WVG77" s="23"/>
      <c r="WVH77" s="23"/>
      <c r="WVI77" s="23"/>
      <c r="WVJ77" s="23"/>
      <c r="WVK77" s="23"/>
      <c r="WVL77" s="23"/>
      <c r="WVM77" s="23"/>
      <c r="WVN77" s="23"/>
      <c r="WVO77" s="23"/>
      <c r="WVP77" s="23"/>
      <c r="WVQ77" s="23"/>
      <c r="WVR77" s="23"/>
      <c r="WVS77" s="23"/>
      <c r="WVT77" s="23"/>
      <c r="WVU77" s="23"/>
      <c r="WVV77" s="23"/>
      <c r="WVW77" s="23"/>
      <c r="WVX77" s="23"/>
      <c r="WVY77" s="23"/>
      <c r="WVZ77" s="23"/>
      <c r="WWA77" s="23"/>
      <c r="WWB77" s="23"/>
      <c r="WWC77" s="23"/>
      <c r="WWD77" s="23"/>
      <c r="WWE77" s="23"/>
      <c r="WWF77" s="23"/>
      <c r="WWG77" s="23"/>
      <c r="WWH77" s="23"/>
      <c r="WWI77" s="23"/>
      <c r="WWJ77" s="23"/>
      <c r="WWK77" s="23"/>
      <c r="WWL77" s="23"/>
      <c r="WWM77" s="23"/>
      <c r="WWN77" s="23"/>
      <c r="WWO77" s="23"/>
      <c r="WWP77" s="23"/>
      <c r="WWQ77" s="23"/>
      <c r="WWR77" s="23"/>
      <c r="WWS77" s="23"/>
      <c r="WWT77" s="23"/>
      <c r="WWU77" s="23"/>
      <c r="WWV77" s="23"/>
      <c r="WWW77" s="23"/>
      <c r="WWX77" s="23"/>
      <c r="WWY77" s="23"/>
      <c r="WWZ77" s="23"/>
      <c r="WXA77" s="23"/>
      <c r="WXB77" s="23"/>
      <c r="WXC77" s="23"/>
      <c r="WXD77" s="23"/>
      <c r="WXE77" s="23"/>
      <c r="WXF77" s="23"/>
      <c r="WXG77" s="23"/>
      <c r="WXH77" s="23"/>
      <c r="WXI77" s="23"/>
      <c r="WXJ77" s="23"/>
      <c r="WXK77" s="23"/>
      <c r="WXL77" s="23"/>
      <c r="WXM77" s="23"/>
      <c r="WXN77" s="23"/>
      <c r="WXO77" s="23"/>
      <c r="WXP77" s="23"/>
      <c r="WXQ77" s="23"/>
      <c r="WXR77" s="23"/>
      <c r="WXS77" s="23"/>
      <c r="WXT77" s="23"/>
      <c r="WXU77" s="23"/>
      <c r="WXV77" s="23"/>
      <c r="WXW77" s="23"/>
      <c r="WXX77" s="23"/>
      <c r="WXY77" s="23"/>
      <c r="WXZ77" s="23"/>
      <c r="WYA77" s="23"/>
      <c r="WYB77" s="23"/>
      <c r="WYC77" s="23"/>
      <c r="WYD77" s="23"/>
      <c r="WYE77" s="23"/>
      <c r="WYF77" s="23"/>
      <c r="WYG77" s="23"/>
      <c r="WYH77" s="23"/>
      <c r="WYI77" s="23"/>
      <c r="WYJ77" s="23"/>
      <c r="WYK77" s="23"/>
      <c r="WYL77" s="23"/>
      <c r="WYM77" s="23"/>
      <c r="WYN77" s="23"/>
      <c r="WYO77" s="23"/>
      <c r="WYP77" s="23"/>
      <c r="WYQ77" s="23"/>
      <c r="WYR77" s="23"/>
      <c r="WYS77" s="23"/>
      <c r="WYT77" s="23"/>
      <c r="WYU77" s="23"/>
      <c r="WYV77" s="23"/>
      <c r="WYW77" s="23"/>
      <c r="WYX77" s="23"/>
      <c r="WYY77" s="23"/>
      <c r="WYZ77" s="23"/>
      <c r="WZA77" s="23"/>
      <c r="WZB77" s="23"/>
      <c r="WZC77" s="23"/>
      <c r="WZD77" s="23"/>
      <c r="WZE77" s="23"/>
      <c r="WZF77" s="23"/>
      <c r="WZG77" s="23"/>
      <c r="WZH77" s="23"/>
      <c r="WZI77" s="23"/>
      <c r="WZJ77" s="23"/>
      <c r="WZK77" s="23"/>
      <c r="WZL77" s="23"/>
      <c r="WZM77" s="23"/>
      <c r="WZN77" s="23"/>
      <c r="WZO77" s="23"/>
      <c r="WZP77" s="23"/>
      <c r="WZQ77" s="23"/>
      <c r="WZR77" s="23"/>
      <c r="WZS77" s="23"/>
      <c r="WZT77" s="23"/>
      <c r="WZU77" s="23"/>
      <c r="WZV77" s="23"/>
      <c r="WZW77" s="23"/>
      <c r="WZX77" s="23"/>
      <c r="WZY77" s="23"/>
      <c r="WZZ77" s="23"/>
      <c r="XAA77" s="23"/>
      <c r="XAB77" s="23"/>
      <c r="XAC77" s="23"/>
      <c r="XAD77" s="23"/>
      <c r="XAE77" s="23"/>
      <c r="XAF77" s="23"/>
      <c r="XAG77" s="23"/>
      <c r="XAH77" s="23"/>
      <c r="XAI77" s="23"/>
      <c r="XAJ77" s="23"/>
      <c r="XAK77" s="23"/>
      <c r="XAL77" s="23"/>
      <c r="XAM77" s="23"/>
      <c r="XAN77" s="23"/>
      <c r="XAO77" s="23"/>
      <c r="XAP77" s="23"/>
      <c r="XAQ77" s="23"/>
      <c r="XAR77" s="23"/>
      <c r="XAS77" s="23"/>
      <c r="XAT77" s="23"/>
      <c r="XAU77" s="23"/>
      <c r="XAV77" s="23"/>
      <c r="XAW77" s="23"/>
      <c r="XAX77" s="23"/>
      <c r="XAY77" s="23"/>
      <c r="XAZ77" s="23"/>
      <c r="XBA77" s="23"/>
      <c r="XBB77" s="23"/>
      <c r="XBC77" s="23"/>
      <c r="XBD77" s="23"/>
      <c r="XBE77" s="23"/>
      <c r="XBF77" s="23"/>
      <c r="XBG77" s="23"/>
      <c r="XBH77" s="23"/>
      <c r="XBI77" s="23"/>
      <c r="XBJ77" s="23"/>
      <c r="XBK77" s="23"/>
      <c r="XBL77" s="23"/>
      <c r="XBM77" s="23"/>
      <c r="XBN77" s="23"/>
      <c r="XBO77" s="23"/>
      <c r="XBP77" s="23"/>
      <c r="XBQ77" s="23"/>
      <c r="XBR77" s="23"/>
      <c r="XBS77" s="23"/>
      <c r="XBT77" s="23"/>
      <c r="XBU77" s="23"/>
      <c r="XBV77" s="23"/>
      <c r="XBW77" s="23"/>
      <c r="XBX77" s="23"/>
      <c r="XBY77" s="23"/>
      <c r="XBZ77" s="23"/>
      <c r="XCA77" s="23"/>
      <c r="XCB77" s="23"/>
      <c r="XCC77" s="23"/>
      <c r="XCD77" s="23"/>
      <c r="XCE77" s="23"/>
      <c r="XCF77" s="23"/>
      <c r="XCG77" s="23"/>
      <c r="XCH77" s="23"/>
      <c r="XCI77" s="23"/>
      <c r="XCJ77" s="23"/>
      <c r="XCK77" s="23"/>
      <c r="XCL77" s="23"/>
      <c r="XCM77" s="23"/>
      <c r="XCN77" s="23"/>
      <c r="XCO77" s="23"/>
      <c r="XCP77" s="23"/>
      <c r="XCQ77" s="23"/>
      <c r="XCR77" s="23"/>
      <c r="XCS77" s="23"/>
      <c r="XCT77" s="23"/>
      <c r="XCU77" s="23"/>
      <c r="XCV77" s="23"/>
      <c r="XCW77" s="23"/>
      <c r="XCX77" s="23"/>
      <c r="XCY77" s="23"/>
      <c r="XCZ77" s="23"/>
      <c r="XDA77" s="23"/>
      <c r="XDB77" s="23"/>
      <c r="XDC77" s="23"/>
      <c r="XDD77" s="23"/>
      <c r="XDE77" s="23"/>
      <c r="XDF77" s="23"/>
      <c r="XDG77" s="23"/>
      <c r="XDH77" s="23"/>
      <c r="XDI77" s="23"/>
      <c r="XDJ77" s="23"/>
      <c r="XDK77" s="23"/>
      <c r="XDL77" s="23"/>
      <c r="XDM77" s="23"/>
      <c r="XDN77" s="23"/>
      <c r="XDO77" s="23"/>
      <c r="XDP77" s="23"/>
      <c r="XDQ77" s="23"/>
      <c r="XDR77" s="23"/>
      <c r="XDS77" s="23"/>
      <c r="XDT77" s="23"/>
      <c r="XDU77" s="23"/>
      <c r="XDV77" s="23"/>
      <c r="XDW77" s="23"/>
      <c r="XDX77" s="23"/>
      <c r="XDY77" s="23"/>
      <c r="XDZ77" s="23"/>
      <c r="XEA77" s="23"/>
      <c r="XEB77" s="23"/>
      <c r="XEC77" s="23"/>
      <c r="XED77" s="23"/>
      <c r="XEE77" s="23"/>
      <c r="XEF77" s="23"/>
      <c r="XEG77" s="23"/>
      <c r="XEH77" s="23"/>
      <c r="XEI77" s="23"/>
      <c r="XEJ77" s="23"/>
      <c r="XEK77" s="23"/>
      <c r="XEL77" s="23"/>
      <c r="XEM77" s="23"/>
      <c r="XEN77" s="23"/>
      <c r="XEO77" s="23"/>
      <c r="XEP77" s="23"/>
      <c r="XEQ77" s="23"/>
      <c r="XER77" s="23"/>
      <c r="XES77" s="23"/>
      <c r="XET77" s="23"/>
      <c r="XEU77" s="23"/>
      <c r="XEV77" s="23"/>
      <c r="XEW77" s="23"/>
      <c r="XEX77" s="23"/>
      <c r="XEY77" s="23"/>
      <c r="XEZ77" s="23"/>
      <c r="XFA77" s="23"/>
      <c r="XFB77" s="23"/>
      <c r="XFC77" s="23"/>
    </row>
    <row r="78" spans="3:16383" x14ac:dyDescent="0.2">
      <c r="F78" s="20"/>
      <c r="G78" s="20"/>
      <c r="H78" s="20"/>
    </row>
    <row r="79" spans="3:16383" x14ac:dyDescent="0.2">
      <c r="C79" s="11" t="s">
        <v>41</v>
      </c>
      <c r="D79" s="15" t="s">
        <v>31</v>
      </c>
      <c r="E79" s="21">
        <v>577</v>
      </c>
      <c r="F79" s="21">
        <v>683</v>
      </c>
      <c r="G79" s="21">
        <v>-772</v>
      </c>
      <c r="H79" s="20">
        <v>535</v>
      </c>
      <c r="I79" s="20">
        <f>I62*I80</f>
        <v>200.07416328717488</v>
      </c>
      <c r="J79" s="20">
        <f>J62*J80</f>
        <v>-80.414944876430994</v>
      </c>
      <c r="K79" s="20">
        <f t="shared" ref="K79:R79" si="30">K62*K80</f>
        <v>265.4103346486898</v>
      </c>
      <c r="L79" s="20">
        <f t="shared" si="30"/>
        <v>146.09929603072135</v>
      </c>
      <c r="M79" s="20">
        <f t="shared" si="30"/>
        <v>120.52589218372812</v>
      </c>
      <c r="N79" s="20">
        <f t="shared" si="30"/>
        <v>203.58469264312444</v>
      </c>
      <c r="O79" s="20">
        <f t="shared" si="30"/>
        <v>175.47520854782692</v>
      </c>
      <c r="P79" s="20">
        <f t="shared" si="30"/>
        <v>186.5332644643884</v>
      </c>
      <c r="Q79" s="20">
        <f t="shared" si="30"/>
        <v>212.84522723653873</v>
      </c>
      <c r="R79" s="20">
        <f t="shared" si="30"/>
        <v>215.07971158169275</v>
      </c>
    </row>
    <row r="80" spans="3:16383" x14ac:dyDescent="0.2">
      <c r="C80" s="11" t="s">
        <v>38</v>
      </c>
      <c r="D80" s="15" t="s">
        <v>27</v>
      </c>
      <c r="E80" s="23">
        <f>E79/E62</f>
        <v>1.3247313802920378E-2</v>
      </c>
      <c r="F80" s="23">
        <f t="shared" ref="F80:H80" si="31">F79/F62</f>
        <v>1.8926483221104552E-2</v>
      </c>
      <c r="G80" s="23">
        <f t="shared" si="31"/>
        <v>-1.8216139688532328E-2</v>
      </c>
      <c r="H80" s="23">
        <f>H79/H62</f>
        <v>1.0371969187819883E-2</v>
      </c>
      <c r="I80" s="31">
        <f>AVERAGE(H80,G80,F80)</f>
        <v>3.6941042401307024E-3</v>
      </c>
      <c r="J80" s="31">
        <f>AVERAGE(I80,H80,G80)</f>
        <v>-1.3833554201939143E-3</v>
      </c>
      <c r="K80" s="31">
        <f t="shared" ref="K80:R80" si="32">AVERAGE(J80,I80,H80)</f>
        <v>4.2275726692522237E-3</v>
      </c>
      <c r="L80" s="31">
        <f t="shared" si="32"/>
        <v>2.1794404963963372E-3</v>
      </c>
      <c r="M80" s="31">
        <f t="shared" si="32"/>
        <v>1.6745525818182153E-3</v>
      </c>
      <c r="N80" s="31">
        <f t="shared" si="32"/>
        <v>2.6938552491555922E-3</v>
      </c>
      <c r="O80" s="31">
        <f t="shared" si="32"/>
        <v>2.1826161091233818E-3</v>
      </c>
      <c r="P80" s="31">
        <f t="shared" si="32"/>
        <v>2.1836746466990633E-3</v>
      </c>
      <c r="Q80" s="31">
        <f t="shared" si="32"/>
        <v>2.3533820016593456E-3</v>
      </c>
      <c r="R80" s="31">
        <f t="shared" si="32"/>
        <v>2.2398909191605966E-3</v>
      </c>
    </row>
    <row r="81" spans="3:18" x14ac:dyDescent="0.2">
      <c r="G81" s="20"/>
      <c r="H81" s="20"/>
    </row>
    <row r="82" spans="3:18" x14ac:dyDescent="0.2">
      <c r="C82" s="11" t="s">
        <v>42</v>
      </c>
      <c r="D82" s="15" t="s">
        <v>31</v>
      </c>
      <c r="E82" s="20">
        <f>-368+1771</f>
        <v>1403</v>
      </c>
      <c r="F82" s="20">
        <f>-1785-2025</f>
        <v>-3810</v>
      </c>
      <c r="G82" s="20">
        <f>1068+5389</f>
        <v>6457</v>
      </c>
      <c r="H82" s="20">
        <f>((409+3870)/3)*4</f>
        <v>5705.333333333333</v>
      </c>
      <c r="I82" s="20">
        <f>I83*(I62-H62)</f>
        <v>257.90666666666658</v>
      </c>
      <c r="J82" s="20">
        <f>J83*(J62-I62)</f>
        <v>396.99573200000088</v>
      </c>
      <c r="K82" s="20">
        <f t="shared" ref="K82:R82" si="33">K83*(K62-J62)</f>
        <v>465.04285855999916</v>
      </c>
      <c r="L82" s="20">
        <f t="shared" si="33"/>
        <v>425.44445915361729</v>
      </c>
      <c r="M82" s="20">
        <f t="shared" si="33"/>
        <v>493.97516517445194</v>
      </c>
      <c r="N82" s="20">
        <f t="shared" si="33"/>
        <v>359.87491074440481</v>
      </c>
      <c r="O82" s="20">
        <f t="shared" si="33"/>
        <v>482.30035676952986</v>
      </c>
      <c r="P82" s="20">
        <f t="shared" si="33"/>
        <v>502.49944369576127</v>
      </c>
      <c r="Q82" s="20">
        <f t="shared" si="33"/>
        <v>502.05478901451727</v>
      </c>
      <c r="R82" s="20">
        <f t="shared" si="33"/>
        <v>558.01272176998771</v>
      </c>
    </row>
    <row r="83" spans="3:18" x14ac:dyDescent="0.2">
      <c r="C83" s="11" t="s">
        <v>43</v>
      </c>
      <c r="D83" s="15" t="s">
        <v>27</v>
      </c>
      <c r="F83" s="22">
        <f>F82/(F62-E62)</f>
        <v>0.51010844825277812</v>
      </c>
      <c r="G83" s="22">
        <f t="shared" ref="G83:H83" si="34">G82/(G62-F62)</f>
        <v>1.0260607023677102</v>
      </c>
      <c r="H83" s="22">
        <f t="shared" si="34"/>
        <v>0.62005506448340797</v>
      </c>
      <c r="I83" s="31">
        <v>0.1</v>
      </c>
      <c r="J83" s="31">
        <v>0.1</v>
      </c>
      <c r="K83" s="31">
        <v>0.1</v>
      </c>
      <c r="L83" s="31">
        <f t="shared" ref="K83:R83" si="35">AVERAGE(K83,J83,I83)</f>
        <v>0.10000000000000002</v>
      </c>
      <c r="M83" s="31">
        <f t="shared" si="35"/>
        <v>0.10000000000000002</v>
      </c>
      <c r="N83" s="31">
        <f t="shared" si="35"/>
        <v>0.10000000000000002</v>
      </c>
      <c r="O83" s="31">
        <f t="shared" si="35"/>
        <v>0.10000000000000002</v>
      </c>
      <c r="P83" s="31">
        <f t="shared" si="35"/>
        <v>0.10000000000000002</v>
      </c>
      <c r="Q83" s="31">
        <f t="shared" si="35"/>
        <v>0.10000000000000002</v>
      </c>
      <c r="R83" s="31">
        <f t="shared" si="35"/>
        <v>0.10000000000000002</v>
      </c>
    </row>
    <row r="85" spans="3:18" x14ac:dyDescent="0.2">
      <c r="C85" s="11" t="s">
        <v>44</v>
      </c>
      <c r="D85" s="15" t="s">
        <v>31</v>
      </c>
      <c r="E85" s="20">
        <v>-1645</v>
      </c>
      <c r="F85" s="20">
        <v>-1478</v>
      </c>
      <c r="G85" s="20">
        <v>-1550</v>
      </c>
      <c r="H85" s="20">
        <f>(-1342/3)*4</f>
        <v>-1789.3333333333333</v>
      </c>
      <c r="I85" s="20">
        <f>-I86*I62</f>
        <v>-2025.9597500253908</v>
      </c>
      <c r="J85" s="20">
        <f>-J86*J62</f>
        <v>-2105.6766446168122</v>
      </c>
      <c r="K85" s="20">
        <f t="shared" ref="K85:R85" si="36">-K86*K62</f>
        <v>-2266.7959023548628</v>
      </c>
      <c r="L85" s="20">
        <f t="shared" si="36"/>
        <v>-2452.0714398496416</v>
      </c>
      <c r="M85" s="20">
        <f t="shared" si="36"/>
        <v>-2612.9012148365146</v>
      </c>
      <c r="N85" s="20">
        <f t="shared" si="36"/>
        <v>-2745.5503028855051</v>
      </c>
      <c r="O85" s="20">
        <f t="shared" si="36"/>
        <v>-2926.7408174653833</v>
      </c>
      <c r="P85" s="20">
        <f t="shared" si="36"/>
        <v>-3104.6830051145466</v>
      </c>
      <c r="Q85" s="20">
        <f t="shared" si="36"/>
        <v>-3288.4362146485164</v>
      </c>
      <c r="R85" s="20">
        <f t="shared" si="36"/>
        <v>-3492.2895310970803</v>
      </c>
    </row>
    <row r="86" spans="3:18" x14ac:dyDescent="0.2">
      <c r="C86" s="11" t="s">
        <v>38</v>
      </c>
      <c r="D86" s="15" t="s">
        <v>27</v>
      </c>
      <c r="E86" s="22">
        <f>-E85/E62</f>
        <v>3.7767471760492242E-2</v>
      </c>
      <c r="F86" s="22">
        <f t="shared" ref="F86:I86" si="37">-F85/F62</f>
        <v>4.0956577160750407E-2</v>
      </c>
      <c r="G86" s="22">
        <f t="shared" si="37"/>
        <v>3.65738555922605E-2</v>
      </c>
      <c r="H86" s="22">
        <f t="shared" si="37"/>
        <v>3.4689551775836214E-2</v>
      </c>
      <c r="I86" s="22">
        <f>AVERAGE(F86:H86)</f>
        <v>3.7406661509615712E-2</v>
      </c>
      <c r="J86" s="22">
        <f t="shared" ref="J86:R86" si="38">AVERAGE(G86:I86)</f>
        <v>3.6223356292570813E-2</v>
      </c>
      <c r="K86" s="22">
        <f t="shared" si="38"/>
        <v>3.6106523192674246E-2</v>
      </c>
      <c r="L86" s="22">
        <f t="shared" si="38"/>
        <v>3.6578846998286924E-2</v>
      </c>
      <c r="M86" s="22">
        <f t="shared" si="38"/>
        <v>3.630290882784399E-2</v>
      </c>
      <c r="N86" s="22">
        <f t="shared" si="38"/>
        <v>3.6329426339601713E-2</v>
      </c>
      <c r="O86" s="22">
        <f t="shared" si="38"/>
        <v>3.6403727388577535E-2</v>
      </c>
      <c r="P86" s="22">
        <f t="shared" si="38"/>
        <v>3.6345354185341079E-2</v>
      </c>
      <c r="Q86" s="22">
        <f t="shared" si="38"/>
        <v>3.6359502637840109E-2</v>
      </c>
      <c r="R86" s="22">
        <f t="shared" si="38"/>
        <v>3.6369528070586243E-2</v>
      </c>
    </row>
    <row r="88" spans="3:18" x14ac:dyDescent="0.2">
      <c r="C88" s="35" t="s">
        <v>45</v>
      </c>
      <c r="D88" s="36" t="s">
        <v>31</v>
      </c>
      <c r="E88" s="34">
        <f>E70+E73+E76+E79+E82+E85</f>
        <v>7690.9787940119768</v>
      </c>
      <c r="F88" s="34">
        <f t="shared" ref="F88:R88" si="39">F70+F73+F76+F79+F82+F85</f>
        <v>-677.55348837209294</v>
      </c>
      <c r="G88" s="34">
        <f t="shared" si="39"/>
        <v>14183.561243818942</v>
      </c>
      <c r="H88" s="34">
        <f>H70+H73+H76+H79+H82+H85</f>
        <v>12747.330681715577</v>
      </c>
      <c r="I88" s="34">
        <f>I70+I73+I76+H79+I82+I85</f>
        <v>8837.875116635907</v>
      </c>
      <c r="J88" s="34">
        <f t="shared" si="39"/>
        <v>9933.9181858556476</v>
      </c>
      <c r="K88" s="34">
        <f t="shared" si="39"/>
        <v>10415.177275978</v>
      </c>
      <c r="L88" s="34">
        <f t="shared" si="39"/>
        <v>10984.079049282371</v>
      </c>
      <c r="M88" s="34">
        <f t="shared" si="39"/>
        <v>11956.433132190843</v>
      </c>
      <c r="N88" s="34">
        <f t="shared" si="39"/>
        <v>12282.074967140599</v>
      </c>
      <c r="O88" s="34">
        <f t="shared" si="39"/>
        <v>13172.207472807797</v>
      </c>
      <c r="P88" s="34">
        <f t="shared" si="39"/>
        <v>13994.789301278279</v>
      </c>
      <c r="Q88" s="34">
        <f t="shared" si="39"/>
        <v>14763.184466916029</v>
      </c>
      <c r="R88" s="34">
        <f t="shared" si="39"/>
        <v>15680.606363527118</v>
      </c>
    </row>
    <row r="89" spans="3:18" x14ac:dyDescent="0.2">
      <c r="C89" s="18" t="s">
        <v>26</v>
      </c>
      <c r="D89" s="15" t="s">
        <v>27</v>
      </c>
      <c r="F89" s="22">
        <f>F88/E88-1</f>
        <v>-1.0880971728721474</v>
      </c>
      <c r="G89" s="22">
        <f t="shared" ref="G89:R89" si="40">G88/F88-1</f>
        <v>-21.933493055871828</v>
      </c>
      <c r="H89" s="22">
        <f t="shared" si="40"/>
        <v>-0.10126022212716568</v>
      </c>
      <c r="I89" s="22">
        <f t="shared" si="40"/>
        <v>-0.30668817360228107</v>
      </c>
      <c r="J89" s="22">
        <f t="shared" si="40"/>
        <v>0.1240165825783861</v>
      </c>
      <c r="K89" s="22">
        <f t="shared" si="40"/>
        <v>4.8446049294787796E-2</v>
      </c>
      <c r="L89" s="22">
        <f t="shared" si="40"/>
        <v>5.4622380227411949E-2</v>
      </c>
      <c r="M89" s="22">
        <f t="shared" si="40"/>
        <v>8.8523951670941292E-2</v>
      </c>
      <c r="N89" s="22">
        <f t="shared" si="40"/>
        <v>2.7235700760372739E-2</v>
      </c>
      <c r="O89" s="22">
        <f t="shared" si="40"/>
        <v>7.2474114353531682E-2</v>
      </c>
      <c r="P89" s="22">
        <f t="shared" si="40"/>
        <v>6.2448289716707572E-2</v>
      </c>
      <c r="Q89" s="22">
        <f t="shared" si="40"/>
        <v>5.4905804517368928E-2</v>
      </c>
      <c r="R89" s="22">
        <f t="shared" si="40"/>
        <v>6.2142547813245352E-2</v>
      </c>
    </row>
    <row r="91" spans="3:18" x14ac:dyDescent="0.2">
      <c r="C91" t="s">
        <v>46</v>
      </c>
      <c r="D91" s="15" t="s">
        <v>48</v>
      </c>
      <c r="I91">
        <v>1</v>
      </c>
      <c r="J91">
        <v>2</v>
      </c>
      <c r="K91">
        <v>3</v>
      </c>
      <c r="L91">
        <v>4</v>
      </c>
      <c r="M91">
        <v>5</v>
      </c>
      <c r="N91">
        <v>6</v>
      </c>
      <c r="O91">
        <v>7</v>
      </c>
      <c r="P91">
        <v>8</v>
      </c>
      <c r="Q91">
        <v>9</v>
      </c>
      <c r="R91">
        <v>10</v>
      </c>
    </row>
    <row r="92" spans="3:18" x14ac:dyDescent="0.2">
      <c r="C92" t="s">
        <v>47</v>
      </c>
      <c r="D92" s="15" t="s">
        <v>31</v>
      </c>
      <c r="I92" s="20">
        <f>I88/((1+$D$12)^I91)</f>
        <v>8218.7541768646806</v>
      </c>
      <c r="J92" s="20">
        <f t="shared" ref="J92:R92" si="41">J88/((1+$D$12)^J91)</f>
        <v>8590.8639173620249</v>
      </c>
      <c r="K92" s="20">
        <f t="shared" si="41"/>
        <v>8376.0846481376775</v>
      </c>
      <c r="L92" s="20">
        <f t="shared" si="41"/>
        <v>8214.7844308573949</v>
      </c>
      <c r="M92" s="20">
        <f t="shared" si="41"/>
        <v>8315.5751233597857</v>
      </c>
      <c r="N92" s="20">
        <f t="shared" si="41"/>
        <v>7943.6577838113162</v>
      </c>
      <c r="O92" s="20">
        <f t="shared" si="41"/>
        <v>7922.5588773980035</v>
      </c>
      <c r="P92" s="20">
        <f t="shared" si="41"/>
        <v>7827.6501594353213</v>
      </c>
      <c r="Q92" s="20">
        <f t="shared" si="41"/>
        <v>7678.974403176303</v>
      </c>
      <c r="R92" s="20">
        <f t="shared" si="41"/>
        <v>7584.800403873317</v>
      </c>
    </row>
    <row r="94" spans="3:18" x14ac:dyDescent="0.2">
      <c r="C94" s="37" t="s">
        <v>49</v>
      </c>
      <c r="D94" s="38" t="s">
        <v>31</v>
      </c>
      <c r="E94" s="39">
        <f>E65+E73</f>
        <v>9617</v>
      </c>
      <c r="F94" s="39">
        <f t="shared" ref="F94:R94" si="42">F65+F73</f>
        <v>5839</v>
      </c>
      <c r="G94" s="39">
        <f t="shared" si="42"/>
        <v>12384</v>
      </c>
      <c r="H94" s="39">
        <f t="shared" si="42"/>
        <v>11896</v>
      </c>
      <c r="I94" s="39">
        <f t="shared" si="42"/>
        <v>12360.175859247116</v>
      </c>
      <c r="J94" s="39">
        <f t="shared" si="42"/>
        <v>14553.005468991934</v>
      </c>
      <c r="K94" s="39">
        <f t="shared" si="42"/>
        <v>14841.200829139871</v>
      </c>
      <c r="L94" s="39">
        <f t="shared" si="42"/>
        <v>15975.895547701562</v>
      </c>
      <c r="M94" s="39">
        <f t="shared" si="42"/>
        <v>17395.616178011205</v>
      </c>
      <c r="N94" s="39">
        <f t="shared" si="42"/>
        <v>18047.204218113857</v>
      </c>
      <c r="O94" s="39">
        <f t="shared" si="42"/>
        <v>19263.412906376077</v>
      </c>
      <c r="P94" s="39">
        <f t="shared" si="42"/>
        <v>20503.970959447837</v>
      </c>
      <c r="Q94" s="39">
        <f t="shared" si="42"/>
        <v>21659.095146386768</v>
      </c>
      <c r="R94" s="39">
        <f t="shared" si="42"/>
        <v>23017.096686029421</v>
      </c>
    </row>
    <row r="95" spans="3:18" x14ac:dyDescent="0.2">
      <c r="C95" s="18" t="s">
        <v>26</v>
      </c>
      <c r="D95" s="15" t="s">
        <v>27</v>
      </c>
      <c r="F95" s="22">
        <f>F94/E94-1</f>
        <v>-0.3928460018716855</v>
      </c>
      <c r="G95" s="22">
        <f t="shared" ref="G95:R95" si="43">G94/F94-1</f>
        <v>1.1209111149169377</v>
      </c>
      <c r="H95" s="22">
        <f t="shared" si="43"/>
        <v>-3.9405684754521997E-2</v>
      </c>
      <c r="I95" s="22">
        <f t="shared" si="43"/>
        <v>3.9019490521781774E-2</v>
      </c>
      <c r="J95" s="22">
        <f t="shared" si="43"/>
        <v>0.17741087462799165</v>
      </c>
      <c r="K95" s="22">
        <f t="shared" si="43"/>
        <v>1.9803150679905457E-2</v>
      </c>
      <c r="L95" s="22">
        <f t="shared" si="43"/>
        <v>7.6455721583780667E-2</v>
      </c>
      <c r="M95" s="22">
        <f t="shared" si="43"/>
        <v>8.8866419166961697E-2</v>
      </c>
      <c r="N95" s="22">
        <f t="shared" si="43"/>
        <v>3.745702557672459E-2</v>
      </c>
      <c r="O95" s="22">
        <f t="shared" si="43"/>
        <v>6.7390420896413339E-2</v>
      </c>
      <c r="P95" s="22">
        <f t="shared" si="43"/>
        <v>6.4399702124494418E-2</v>
      </c>
      <c r="Q95" s="22">
        <f t="shared" si="43"/>
        <v>5.6336608612229444E-2</v>
      </c>
      <c r="R95" s="22">
        <f t="shared" si="43"/>
        <v>6.2698904569390423E-2</v>
      </c>
    </row>
    <row r="99" spans="3:15" ht="21" x14ac:dyDescent="0.25">
      <c r="C99" s="57"/>
      <c r="D99" s="57"/>
      <c r="E99" s="58"/>
      <c r="F99" s="59"/>
      <c r="G99" s="59"/>
      <c r="H99" s="59"/>
      <c r="I99" s="57"/>
      <c r="J99" s="60" t="s">
        <v>94</v>
      </c>
      <c r="K99" s="57"/>
      <c r="L99" s="57"/>
      <c r="M99" s="57"/>
      <c r="N99" s="57"/>
      <c r="O99" s="57"/>
    </row>
    <row r="100" spans="3:15" ht="21" x14ac:dyDescent="0.25">
      <c r="C100" s="57"/>
      <c r="D100" s="66">
        <f>I34</f>
        <v>205.56708171867825</v>
      </c>
      <c r="E100" s="61">
        <f t="shared" ref="E100:H100" si="44">F100-0.25%</f>
        <v>-1.2500000000000001E-2</v>
      </c>
      <c r="F100" s="61">
        <f t="shared" si="44"/>
        <v>-0.01</v>
      </c>
      <c r="G100" s="61">
        <f t="shared" si="44"/>
        <v>-7.4999999999999997E-3</v>
      </c>
      <c r="H100" s="61">
        <f t="shared" si="44"/>
        <v>-5.0000000000000001E-3</v>
      </c>
      <c r="I100" s="61">
        <f>J100-0.25%</f>
        <v>-2.5000000000000001E-3</v>
      </c>
      <c r="J100" s="61">
        <v>0</v>
      </c>
      <c r="K100" s="61">
        <f>J100+0.25%</f>
        <v>2.5000000000000001E-3</v>
      </c>
      <c r="L100" s="61">
        <f t="shared" ref="L100:O100" si="45">K100+0.25%</f>
        <v>5.0000000000000001E-3</v>
      </c>
      <c r="M100" s="61">
        <f t="shared" si="45"/>
        <v>7.4999999999999997E-3</v>
      </c>
      <c r="N100" s="61">
        <f t="shared" si="45"/>
        <v>0.01</v>
      </c>
      <c r="O100" s="61">
        <f t="shared" si="45"/>
        <v>1.2500000000000001E-2</v>
      </c>
    </row>
    <row r="101" spans="3:15" ht="21" x14ac:dyDescent="0.25">
      <c r="C101" s="57"/>
      <c r="D101" s="61">
        <f t="shared" ref="D101:D103" si="46">D102+0.0025</f>
        <v>8.5300000000000015E-2</v>
      </c>
      <c r="E101" s="63">
        <f t="dataTable" ref="E101:O110" dt2D="1" dtr="1" r1="I11" r2="D12"/>
        <v>161.58073461107966</v>
      </c>
      <c r="F101" s="63">
        <v>164.1293000394781</v>
      </c>
      <c r="G101" s="63">
        <v>166.81518041552729</v>
      </c>
      <c r="H101" s="63">
        <v>169.64978063521153</v>
      </c>
      <c r="I101" s="63">
        <v>172.64580455761134</v>
      </c>
      <c r="J101" s="64">
        <v>175.81744535705678</v>
      </c>
      <c r="K101" s="63">
        <v>179.18061035936736</v>
      </c>
      <c r="L101" s="63">
        <v>182.75318787738843</v>
      </c>
      <c r="M101" s="63">
        <v>186.55536549296863</v>
      </c>
      <c r="N101" s="63">
        <v>190.61001174172154</v>
      </c>
      <c r="O101" s="63">
        <v>194.94313644162503</v>
      </c>
    </row>
    <row r="102" spans="3:15" ht="21" x14ac:dyDescent="0.25">
      <c r="C102" s="57"/>
      <c r="D102" s="61">
        <f t="shared" si="46"/>
        <v>8.2800000000000012E-2</v>
      </c>
      <c r="E102" s="63">
        <v>167.21897280491135</v>
      </c>
      <c r="F102" s="63">
        <v>169.96118254654044</v>
      </c>
      <c r="G102" s="63">
        <v>172.85523114429515</v>
      </c>
      <c r="H102" s="63">
        <v>175.91408888770798</v>
      </c>
      <c r="I102" s="63">
        <v>179.15224661608042</v>
      </c>
      <c r="J102" s="64">
        <v>182.58594527007924</v>
      </c>
      <c r="K102" s="63">
        <v>186.23344832345529</v>
      </c>
      <c r="L102" s="63">
        <v>190.11536674015895</v>
      </c>
      <c r="M102" s="63">
        <v>194.2550486639478</v>
      </c>
      <c r="N102" s="63">
        <v>198.67904940118362</v>
      </c>
      <c r="O102" s="63">
        <v>203.41770168445331</v>
      </c>
    </row>
    <row r="103" spans="3:15" ht="21" x14ac:dyDescent="0.25">
      <c r="C103" s="57"/>
      <c r="D103" s="61">
        <f t="shared" si="46"/>
        <v>8.030000000000001E-2</v>
      </c>
      <c r="E103" s="63">
        <v>173.1741527545615</v>
      </c>
      <c r="F103" s="63">
        <v>176.12903826694398</v>
      </c>
      <c r="G103" s="63">
        <v>179.25219744176283</v>
      </c>
      <c r="H103" s="63">
        <v>182.55842573585591</v>
      </c>
      <c r="I103" s="63">
        <v>186.06430549698362</v>
      </c>
      <c r="J103" s="64">
        <v>189.78848412244056</v>
      </c>
      <c r="K103" s="63">
        <v>193.75200584721995</v>
      </c>
      <c r="L103" s="63">
        <v>197.97870962543752</v>
      </c>
      <c r="M103" s="63">
        <v>202.49570899281835</v>
      </c>
      <c r="N103" s="63">
        <v>207.33397431804997</v>
      </c>
      <c r="O103" s="63">
        <v>212.52904387080594</v>
      </c>
    </row>
    <row r="104" spans="3:15" ht="21" x14ac:dyDescent="0.25">
      <c r="C104" s="57"/>
      <c r="D104" s="61">
        <f>D105+0.0025</f>
        <v>7.7800000000000008E-2</v>
      </c>
      <c r="E104" s="63">
        <v>179.47287988432953</v>
      </c>
      <c r="F104" s="63">
        <v>182.66184589598271</v>
      </c>
      <c r="G104" s="63">
        <v>186.03773840304339</v>
      </c>
      <c r="H104" s="63">
        <v>189.61748915328417</v>
      </c>
      <c r="I104" s="63">
        <v>193.42013845584376</v>
      </c>
      <c r="J104" s="64">
        <v>197.46717396036735</v>
      </c>
      <c r="K104" s="63">
        <v>201.78293692203059</v>
      </c>
      <c r="L104" s="63">
        <v>206.39511217501683</v>
      </c>
      <c r="M104" s="63">
        <v>211.3353226522554</v>
      </c>
      <c r="N104" s="63">
        <v>216.63985543607487</v>
      </c>
      <c r="O104" s="63">
        <v>222.35055458925265</v>
      </c>
    </row>
    <row r="105" spans="3:15" ht="21" x14ac:dyDescent="0.25">
      <c r="C105" s="62" t="s">
        <v>5</v>
      </c>
      <c r="D105" s="61">
        <v>7.5300000000000006E-2</v>
      </c>
      <c r="E105" s="64">
        <v>186.14479686218746</v>
      </c>
      <c r="F105" s="64">
        <v>189.5919883666009</v>
      </c>
      <c r="G105" s="64">
        <v>193.24734360920354</v>
      </c>
      <c r="H105" s="64">
        <v>197.13030503129579</v>
      </c>
      <c r="I105" s="64">
        <v>201.26281410262271</v>
      </c>
      <c r="J105" s="64">
        <v>205.66972616673365</v>
      </c>
      <c r="K105" s="64">
        <v>210.37931076272037</v>
      </c>
      <c r="L105" s="64">
        <v>215.42385870123812</v>
      </c>
      <c r="M105" s="64">
        <v>220.84042344938112</v>
      </c>
      <c r="N105" s="64">
        <v>226.67173281836193</v>
      </c>
      <c r="O105" s="64">
        <v>232.96731841098776</v>
      </c>
    </row>
    <row r="106" spans="3:15" ht="21" x14ac:dyDescent="0.25">
      <c r="C106" s="57"/>
      <c r="D106" s="61">
        <f>D105-0.25%</f>
        <v>7.2800000000000004E-2</v>
      </c>
      <c r="E106" s="63">
        <v>193.22302887959788</v>
      </c>
      <c r="F106" s="63">
        <v>196.95576697032934</v>
      </c>
      <c r="G106" s="63">
        <v>200.9209295997116</v>
      </c>
      <c r="H106" s="63">
        <v>205.14092273226751</v>
      </c>
      <c r="I106" s="63">
        <v>209.64112789221755</v>
      </c>
      <c r="J106" s="64">
        <v>214.45041307688948</v>
      </c>
      <c r="K106" s="63">
        <v>219.60175268436876</v>
      </c>
      <c r="L106" s="63">
        <v>225.13298459328462</v>
      </c>
      <c r="M106" s="63">
        <v>231.08774115066265</v>
      </c>
      <c r="N106" s="63">
        <v>237.51660252948787</v>
      </c>
      <c r="O106" s="63">
        <v>244.47853699113449</v>
      </c>
    </row>
    <row r="107" spans="3:15" ht="21" x14ac:dyDescent="0.25">
      <c r="C107" s="57"/>
      <c r="D107" s="61">
        <f t="shared" ref="D107:D110" si="47">D106-0.25%</f>
        <v>7.0300000000000001E-2</v>
      </c>
      <c r="E107" s="63">
        <v>200.74470960410758</v>
      </c>
      <c r="F107" s="63">
        <v>204.79401152187168</v>
      </c>
      <c r="G107" s="63">
        <v>209.10355135208854</v>
      </c>
      <c r="H107" s="63">
        <v>213.69924920556014</v>
      </c>
      <c r="I107" s="63">
        <v>218.6105856478691</v>
      </c>
      <c r="J107" s="64">
        <v>223.87123478166515</v>
      </c>
      <c r="K107" s="63">
        <v>229.51983739140485</v>
      </c>
      <c r="L107" s="63">
        <v>235.60095168642331</v>
      </c>
      <c r="M107" s="63">
        <v>242.16623113231904</v>
      </c>
      <c r="N107" s="63">
        <v>249.27589527522096</v>
      </c>
      <c r="O107" s="63">
        <v>257.0005822678549</v>
      </c>
    </row>
    <row r="108" spans="3:15" ht="21" x14ac:dyDescent="0.25">
      <c r="C108" s="57"/>
      <c r="D108" s="61">
        <f t="shared" si="47"/>
        <v>6.7799999999999999E-2</v>
      </c>
      <c r="E108" s="63">
        <v>208.75160538616157</v>
      </c>
      <c r="F108" s="63">
        <v>213.15280817119339</v>
      </c>
      <c r="G108" s="63">
        <v>217.84625549706396</v>
      </c>
      <c r="H108" s="63">
        <v>222.86205497443672</v>
      </c>
      <c r="I108" s="63">
        <v>228.2345969466439</v>
      </c>
      <c r="J108" s="64">
        <v>234.00334407904339</v>
      </c>
      <c r="K108" s="63">
        <v>240.21380232418394</v>
      </c>
      <c r="L108" s="63">
        <v>246.91872380540266</v>
      </c>
      <c r="M108" s="63">
        <v>254.1796089251967</v>
      </c>
      <c r="N108" s="63">
        <v>262.06859829410786</v>
      </c>
      <c r="O108" s="63">
        <v>270.6708778410399</v>
      </c>
    </row>
    <row r="109" spans="3:15" ht="21" x14ac:dyDescent="0.25">
      <c r="C109" s="57"/>
      <c r="D109" s="61">
        <f t="shared" si="47"/>
        <v>6.5299999999999997E-2</v>
      </c>
      <c r="E109" s="63">
        <v>217.29085982125071</v>
      </c>
      <c r="F109" s="63">
        <v>222.08437220505817</v>
      </c>
      <c r="G109" s="63">
        <v>227.20710934050075</v>
      </c>
      <c r="H109" s="63">
        <v>232.6941947786064</v>
      </c>
      <c r="I109" s="63">
        <v>238.58593253515645</v>
      </c>
      <c r="J109" s="64">
        <v>244.92879875698594</v>
      </c>
      <c r="K109" s="63">
        <v>251.7766702512541</v>
      </c>
      <c r="L109" s="63">
        <v>259.19235861901046</v>
      </c>
      <c r="M109" s="63">
        <v>267.24954252030983</v>
      </c>
      <c r="N109" s="63">
        <v>276.0352240618713</v>
      </c>
      <c r="O109" s="63">
        <v>285.65288302214122</v>
      </c>
    </row>
    <row r="110" spans="3:15" ht="21" x14ac:dyDescent="0.25">
      <c r="C110" s="57"/>
      <c r="D110" s="61">
        <f t="shared" si="47"/>
        <v>6.2799999999999995E-2</v>
      </c>
      <c r="E110" s="63">
        <v>226.41588663865215</v>
      </c>
      <c r="F110" s="63">
        <v>231.64810069147629</v>
      </c>
      <c r="G110" s="63">
        <v>237.25244945645011</v>
      </c>
      <c r="H110" s="63">
        <v>243.27009827783789</v>
      </c>
      <c r="I110" s="63">
        <v>249.7485165342477</v>
      </c>
      <c r="J110" s="64">
        <v>256.7427324225373</v>
      </c>
      <c r="K110" s="63">
        <v>264.31689987702009</v>
      </c>
      <c r="L110" s="63">
        <v>272.54627212860339</v>
      </c>
      <c r="M110" s="63">
        <v>281.51971058738241</v>
      </c>
      <c r="N110" s="63">
        <v>291.34290647596993</v>
      </c>
      <c r="O110" s="63">
        <v>302.14256318847271</v>
      </c>
    </row>
    <row r="111" spans="3:15" x14ac:dyDescent="0.2">
      <c r="D111"/>
    </row>
    <row r="112" spans="3:15" x14ac:dyDescent="0.2">
      <c r="D112"/>
    </row>
    <row r="113" spans="4:4" x14ac:dyDescent="0.2">
      <c r="D113"/>
    </row>
    <row r="114" spans="4:4" x14ac:dyDescent="0.2">
      <c r="D1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08D21-92C0-CF42-B6D6-C55D5B63070C}">
  <dimension ref="A1:T20"/>
  <sheetViews>
    <sheetView showGridLines="0" zoomScale="140" zoomScaleNormal="140" workbookViewId="0">
      <selection activeCell="C15" sqref="C15"/>
    </sheetView>
  </sheetViews>
  <sheetFormatPr baseColWidth="10" defaultRowHeight="16" x14ac:dyDescent="0.2"/>
  <cols>
    <col min="3" max="3" width="21.33203125" bestFit="1" customWidth="1"/>
  </cols>
  <sheetData>
    <row r="1" spans="1:20" x14ac:dyDescent="0.2">
      <c r="A1" s="49"/>
      <c r="B1" s="49"/>
      <c r="C1" s="49"/>
      <c r="D1" s="49"/>
      <c r="E1" s="49"/>
    </row>
    <row r="2" spans="1:20" x14ac:dyDescent="0.2">
      <c r="A2" s="50" t="s">
        <v>80</v>
      </c>
      <c r="P2" s="50"/>
      <c r="Q2" s="49"/>
      <c r="R2" s="49"/>
      <c r="S2" s="49"/>
      <c r="T2" s="49"/>
    </row>
    <row r="3" spans="1:20" x14ac:dyDescent="0.2">
      <c r="A3" s="50" t="s">
        <v>81</v>
      </c>
      <c r="P3" s="50"/>
      <c r="Q3" s="49"/>
      <c r="R3" s="49"/>
      <c r="S3" s="49"/>
      <c r="T3" s="49"/>
    </row>
    <row r="4" spans="1:20" x14ac:dyDescent="0.2">
      <c r="P4" s="49"/>
      <c r="Q4" s="49"/>
      <c r="R4" s="49"/>
      <c r="S4" s="49"/>
      <c r="T4" s="49"/>
    </row>
    <row r="5" spans="1:20" x14ac:dyDescent="0.2">
      <c r="A5" s="1" t="s">
        <v>85</v>
      </c>
      <c r="C5" s="20">
        <f>AXP_DCF!D10*AXP_DCF!I32</f>
        <v>121091.2</v>
      </c>
      <c r="P5" s="51"/>
      <c r="Q5" s="49"/>
      <c r="R5" s="49"/>
      <c r="S5" s="49"/>
      <c r="T5" s="49"/>
    </row>
    <row r="6" spans="1:20" x14ac:dyDescent="0.2">
      <c r="A6" s="1" t="s">
        <v>86</v>
      </c>
      <c r="C6" s="22">
        <f>C5/C17</f>
        <v>0.73356951424597383</v>
      </c>
      <c r="P6" s="52"/>
      <c r="Q6" s="53"/>
      <c r="R6" s="49"/>
      <c r="S6" s="49"/>
      <c r="T6" s="49"/>
    </row>
    <row r="7" spans="1:20" x14ac:dyDescent="0.2">
      <c r="A7" s="1" t="s">
        <v>83</v>
      </c>
      <c r="C7" s="22">
        <f>C8+(C9*C10)</f>
        <v>9.0967999999999993E-2</v>
      </c>
      <c r="P7" s="52"/>
      <c r="Q7" s="54"/>
      <c r="R7" s="49"/>
      <c r="S7" s="49"/>
      <c r="T7" s="49"/>
    </row>
    <row r="8" spans="1:20" x14ac:dyDescent="0.2">
      <c r="A8" s="1" t="s">
        <v>87</v>
      </c>
      <c r="C8" s="22">
        <f>V_WACC!C8</f>
        <v>3.7159999999999999E-2</v>
      </c>
      <c r="P8" s="52"/>
      <c r="Q8" s="55"/>
      <c r="R8" s="49"/>
      <c r="S8" s="49"/>
      <c r="T8" s="49"/>
    </row>
    <row r="9" spans="1:20" x14ac:dyDescent="0.2">
      <c r="A9" s="1" t="s">
        <v>88</v>
      </c>
      <c r="C9">
        <v>1.1399999999999999</v>
      </c>
      <c r="P9" s="52"/>
      <c r="Q9" s="55"/>
      <c r="R9" s="49"/>
      <c r="S9" s="49"/>
      <c r="T9" s="49"/>
    </row>
    <row r="10" spans="1:20" x14ac:dyDescent="0.2">
      <c r="A10" s="1" t="s">
        <v>89</v>
      </c>
      <c r="C10" s="22">
        <v>4.7199999999999999E-2</v>
      </c>
      <c r="P10" s="52"/>
      <c r="Q10" s="56"/>
      <c r="R10" s="49"/>
      <c r="S10" s="49"/>
      <c r="T10" s="49"/>
    </row>
    <row r="11" spans="1:20" x14ac:dyDescent="0.2">
      <c r="A11" s="1"/>
      <c r="P11" s="52"/>
      <c r="Q11" s="55"/>
      <c r="R11" s="49"/>
      <c r="S11" s="49"/>
      <c r="T11" s="49"/>
    </row>
    <row r="12" spans="1:20" x14ac:dyDescent="0.2">
      <c r="A12" s="1" t="s">
        <v>90</v>
      </c>
      <c r="C12" s="20">
        <v>43980</v>
      </c>
      <c r="P12" s="49"/>
      <c r="Q12" s="49"/>
      <c r="R12" s="49"/>
      <c r="S12" s="49"/>
      <c r="T12" s="49"/>
    </row>
    <row r="13" spans="1:20" x14ac:dyDescent="0.2">
      <c r="A13" s="1" t="s">
        <v>91</v>
      </c>
      <c r="C13" s="22">
        <f>C12/C5</f>
        <v>0.36319732565207052</v>
      </c>
      <c r="P13" s="52"/>
      <c r="Q13" s="53"/>
      <c r="R13" s="49"/>
      <c r="S13" s="49"/>
      <c r="T13" s="49"/>
    </row>
    <row r="14" spans="1:20" x14ac:dyDescent="0.2">
      <c r="A14" s="1" t="s">
        <v>92</v>
      </c>
      <c r="C14" s="22">
        <v>3.1399999999999997E-2</v>
      </c>
      <c r="P14" s="52"/>
      <c r="Q14" s="54"/>
      <c r="R14" s="49"/>
      <c r="S14" s="49"/>
      <c r="T14" s="49"/>
    </row>
    <row r="15" spans="1:20" x14ac:dyDescent="0.2">
      <c r="A15" s="1" t="s">
        <v>84</v>
      </c>
      <c r="C15" s="22">
        <v>0.246</v>
      </c>
      <c r="P15" s="52"/>
      <c r="Q15" s="55"/>
      <c r="R15" s="49"/>
      <c r="S15" s="49"/>
      <c r="T15" s="49"/>
    </row>
    <row r="16" spans="1:20" x14ac:dyDescent="0.2">
      <c r="A16" s="1"/>
      <c r="P16" s="52"/>
      <c r="Q16" s="55"/>
      <c r="R16" s="49"/>
      <c r="S16" s="49"/>
      <c r="T16" s="49"/>
    </row>
    <row r="17" spans="1:20" x14ac:dyDescent="0.2">
      <c r="A17" s="1" t="s">
        <v>93</v>
      </c>
      <c r="C17" s="20">
        <f>C5+C12</f>
        <v>165071.20000000001</v>
      </c>
      <c r="P17" s="49"/>
      <c r="Q17" s="49"/>
      <c r="R17" s="49"/>
      <c r="S17" s="49"/>
      <c r="T17" s="49"/>
    </row>
    <row r="18" spans="1:20" x14ac:dyDescent="0.2">
      <c r="A18" s="1"/>
      <c r="P18" s="52"/>
      <c r="Q18" s="53"/>
      <c r="R18" s="49"/>
      <c r="S18" s="49"/>
      <c r="T18" s="49"/>
    </row>
    <row r="19" spans="1:20" x14ac:dyDescent="0.2">
      <c r="A19" s="1" t="s">
        <v>82</v>
      </c>
      <c r="C19" s="22">
        <f>(C6*C7)+(C13*C14*(1-C15))</f>
        <v>7.5330266175135899E-2</v>
      </c>
      <c r="P19" s="49"/>
      <c r="Q19" s="49"/>
      <c r="R19" s="49"/>
      <c r="S19" s="49"/>
      <c r="T19" s="49"/>
    </row>
    <row r="20" spans="1:20" x14ac:dyDescent="0.2">
      <c r="A20" s="1"/>
      <c r="C20" s="22"/>
      <c r="P20" s="52"/>
      <c r="Q20" s="55"/>
      <c r="R20" s="49"/>
      <c r="S20" s="49"/>
      <c r="T20" s="4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V_DCF</vt:lpstr>
      <vt:lpstr>V_WACC</vt:lpstr>
      <vt:lpstr>MA_DCF</vt:lpstr>
      <vt:lpstr>MA_WACC</vt:lpstr>
      <vt:lpstr>AXP_DCF</vt:lpstr>
      <vt:lpstr>AXP_WACC</vt:lpstr>
      <vt:lpstr>AXP_DCF!Hist_Year</vt:lpstr>
      <vt:lpstr>MA_DCF!Hist_Year</vt:lpstr>
      <vt:lpstr>Hist_Year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Shalil Gunputh</dc:creator>
  <cp:lastModifiedBy>Shalil Gunputh</cp:lastModifiedBy>
  <dcterms:created xsi:type="dcterms:W3CDTF">2022-11-15T12:51:30Z</dcterms:created>
  <dcterms:modified xsi:type="dcterms:W3CDTF">2022-11-16T20:00:49Z</dcterms:modified>
</cp:coreProperties>
</file>